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SENAI\3semestre\BCD\Aulas\aula03\"/>
    </mc:Choice>
  </mc:AlternateContent>
  <xr:revisionPtr revIDLastSave="0" documentId="13_ncr:1_{43E84DD1-725A-414A-877E-87EF481CFEB6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sem-normalização" sheetId="1" r:id="rId1"/>
    <sheet name="clientes" sheetId="2" r:id="rId2"/>
    <sheet name="endereços" sheetId="3" r:id="rId3"/>
    <sheet name="telefones" sheetId="4" r:id="rId4"/>
    <sheet name="compra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E5" i="5"/>
  <c r="D5" i="5"/>
  <c r="E4" i="5"/>
  <c r="D4" i="5"/>
  <c r="D3" i="5"/>
  <c r="E3" i="5" s="1"/>
  <c r="E2" i="5"/>
  <c r="D2" i="5"/>
  <c r="G8" i="1"/>
  <c r="J8" i="1" s="1"/>
  <c r="J7" i="1"/>
  <c r="G7" i="1"/>
  <c r="G6" i="1"/>
  <c r="H5" i="1"/>
  <c r="G5" i="1"/>
  <c r="J5" i="1" s="1"/>
  <c r="G4" i="1"/>
  <c r="H4" i="1" s="1"/>
  <c r="H3" i="1"/>
  <c r="J3" i="1" s="1"/>
  <c r="G3" i="1"/>
  <c r="J6" i="1" l="1"/>
  <c r="H6" i="1"/>
</calcChain>
</file>

<file path=xl/sharedStrings.xml><?xml version="1.0" encoding="utf-8"?>
<sst xmlns="http://schemas.openxmlformats.org/spreadsheetml/2006/main" count="94" uniqueCount="53">
  <si>
    <t>tbl_compras</t>
  </si>
  <si>
    <t>cpf</t>
  </si>
  <si>
    <t>nome</t>
  </si>
  <si>
    <t>endereço</t>
  </si>
  <si>
    <t>telefones</t>
  </si>
  <si>
    <t>n_compra</t>
  </si>
  <si>
    <t>data</t>
  </si>
  <si>
    <t>vencimento</t>
  </si>
  <si>
    <t>pagamento</t>
  </si>
  <si>
    <t>Valor</t>
  </si>
  <si>
    <t>status</t>
  </si>
  <si>
    <t>726.761.547-37</t>
  </si>
  <si>
    <t>Arnaldo Coelho</t>
  </si>
  <si>
    <t>19-58092-3637</t>
  </si>
  <si>
    <t>Atrasado</t>
  </si>
  <si>
    <t>877.641.789-18</t>
  </si>
  <si>
    <t>Joana Mello</t>
  </si>
  <si>
    <t>19-43440-4693
19-47114-4553</t>
  </si>
  <si>
    <t>924.444.039-32</t>
  </si>
  <si>
    <t>Jacinto Pena</t>
  </si>
  <si>
    <t>19-83422-8157
19-22226-6909</t>
  </si>
  <si>
    <t>974.259.245-44</t>
  </si>
  <si>
    <t>19-11914-9919
19-59233-0693</t>
  </si>
  <si>
    <t>Rua das Flores, 35, 13914567</t>
  </si>
  <si>
    <t>Rua Moacir Silva, 28, 1398495, Ap23 Bl13</t>
  </si>
  <si>
    <t>Rua do Alecrim, 272, 13912-552</t>
  </si>
  <si>
    <t>Maria Júlia Machado</t>
  </si>
  <si>
    <t>sobrenome</t>
  </si>
  <si>
    <t xml:space="preserve">Arnaldo </t>
  </si>
  <si>
    <t>Coelho</t>
  </si>
  <si>
    <t xml:space="preserve">Joana </t>
  </si>
  <si>
    <t>Mello</t>
  </si>
  <si>
    <t xml:space="preserve">Jacinto </t>
  </si>
  <si>
    <t>Pena</t>
  </si>
  <si>
    <t xml:space="preserve">Ana </t>
  </si>
  <si>
    <t>Júlia Machado</t>
  </si>
  <si>
    <t>rua</t>
  </si>
  <si>
    <t>numero</t>
  </si>
  <si>
    <t>complemento</t>
  </si>
  <si>
    <t>cep</t>
  </si>
  <si>
    <t>Rua Jair Silva</t>
  </si>
  <si>
    <t xml:space="preserve"> Ap23 Bl13</t>
  </si>
  <si>
    <t xml:space="preserve"> Fundos</t>
  </si>
  <si>
    <t>19-47114-4553</t>
  </si>
  <si>
    <t>19-43440-4693</t>
  </si>
  <si>
    <t>19-22226-6909</t>
  </si>
  <si>
    <t>19-83422-8157</t>
  </si>
  <si>
    <t>19-11914-9919</t>
  </si>
  <si>
    <t>19-59233-0693</t>
  </si>
  <si>
    <t>Rua do Flores</t>
  </si>
  <si>
    <t>Rua do Alecrim</t>
  </si>
  <si>
    <t>Av. Carlos Gomes, 234, 13987234, Fundos</t>
  </si>
  <si>
    <t>Avenida Carlos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</si>
</sst>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14" fontId="0" fillId="0" borderId="6" xfId="0" applyNumberFormat="1" applyBorder="1"/>
    <xf numFmtId="0" fontId="0" fillId="0" borderId="7" xfId="0" applyBorder="1"/>
    <xf numFmtId="0" fontId="2" fillId="0" borderId="4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zoomScale="96" zoomScaleNormal="96" workbookViewId="0">
      <selection activeCell="I12" sqref="I12"/>
    </sheetView>
  </sheetViews>
  <sheetFormatPr defaultRowHeight="15" x14ac:dyDescent="0.25"/>
  <cols>
    <col min="1" max="1" width="16.140625" customWidth="1"/>
    <col min="2" max="2" width="20.5703125" customWidth="1"/>
    <col min="3" max="3" width="37.28515625" customWidth="1"/>
    <col min="4" max="4" width="16.42578125" customWidth="1"/>
    <col min="5" max="5" width="9.42578125" customWidth="1"/>
    <col min="6" max="6" width="13" customWidth="1"/>
    <col min="7" max="7" width="12.7109375" customWidth="1"/>
    <col min="8" max="8" width="12.140625" customWidth="1"/>
    <col min="9" max="9" width="7.5703125" customWidth="1"/>
    <col min="10" max="10" width="10" customWidth="1"/>
  </cols>
  <sheetData>
    <row r="1" spans="1:10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</row>
    <row r="3" spans="1:10" x14ac:dyDescent="0.25">
      <c r="A3" s="3" t="s">
        <v>11</v>
      </c>
      <c r="B3" s="3" t="s">
        <v>12</v>
      </c>
      <c r="C3" s="3" t="s">
        <v>23</v>
      </c>
      <c r="D3" s="3" t="s">
        <v>13</v>
      </c>
      <c r="E3" s="3">
        <v>11</v>
      </c>
      <c r="F3" s="4">
        <v>45293</v>
      </c>
      <c r="G3" s="4">
        <f>F3+30</f>
        <v>45323</v>
      </c>
      <c r="H3" s="4">
        <f>G3</f>
        <v>45323</v>
      </c>
      <c r="I3" s="3">
        <v>300</v>
      </c>
      <c r="J3" s="5" t="str">
        <f ca="1">IF(AND(G3&lt;TODAY(), OR(H3="",H3&gt;G3)),"Atrasado","Em dia")</f>
        <v>Em dia</v>
      </c>
    </row>
    <row r="4" spans="1:10" x14ac:dyDescent="0.25">
      <c r="A4" s="3" t="s">
        <v>11</v>
      </c>
      <c r="B4" s="3" t="s">
        <v>12</v>
      </c>
      <c r="C4" s="3" t="s">
        <v>23</v>
      </c>
      <c r="D4" s="3" t="s">
        <v>13</v>
      </c>
      <c r="E4" s="3">
        <v>12</v>
      </c>
      <c r="F4" s="4">
        <v>45293</v>
      </c>
      <c r="G4" s="4">
        <f t="shared" ref="G4:G8" si="0">F4+30</f>
        <v>45323</v>
      </c>
      <c r="H4" s="4">
        <f>G4+2</f>
        <v>45325</v>
      </c>
      <c r="I4" s="3">
        <v>500</v>
      </c>
      <c r="J4" s="5" t="s">
        <v>14</v>
      </c>
    </row>
    <row r="5" spans="1:10" ht="34.5" customHeight="1" x14ac:dyDescent="0.25">
      <c r="A5" s="3" t="s">
        <v>15</v>
      </c>
      <c r="B5" s="3" t="s">
        <v>16</v>
      </c>
      <c r="C5" s="3" t="s">
        <v>24</v>
      </c>
      <c r="D5" s="6" t="s">
        <v>17</v>
      </c>
      <c r="E5" s="3">
        <v>13</v>
      </c>
      <c r="F5" s="4">
        <v>45297</v>
      </c>
      <c r="G5" s="4">
        <f t="shared" si="0"/>
        <v>45327</v>
      </c>
      <c r="H5" s="4">
        <f>G5</f>
        <v>45327</v>
      </c>
      <c r="I5" s="3">
        <v>250</v>
      </c>
      <c r="J5" s="5" t="str">
        <f ca="1">IF(AND(G5&lt;TODAY(), OR(H5="",H5&gt;G5)),"Atrasado","Em dia")</f>
        <v>Em dia</v>
      </c>
    </row>
    <row r="6" spans="1:10" ht="33" customHeight="1" x14ac:dyDescent="0.25">
      <c r="A6" s="3" t="s">
        <v>18</v>
      </c>
      <c r="B6" s="3" t="s">
        <v>19</v>
      </c>
      <c r="C6" s="3" t="s">
        <v>25</v>
      </c>
      <c r="D6" s="6" t="s">
        <v>20</v>
      </c>
      <c r="E6" s="3">
        <v>14</v>
      </c>
      <c r="F6" s="4">
        <v>45297</v>
      </c>
      <c r="G6" s="4">
        <f>F6+30</f>
        <v>45327</v>
      </c>
      <c r="H6" s="4">
        <f>G6+2</f>
        <v>45329</v>
      </c>
      <c r="I6" s="3">
        <v>234</v>
      </c>
      <c r="J6" s="5" t="str">
        <f ca="1">IF(AND(G6&lt;TODAY(), OR(H6="",H6&gt;G6)),"Atrasado","Em dia")</f>
        <v>Atrasado</v>
      </c>
    </row>
    <row r="7" spans="1:10" ht="33" customHeight="1" x14ac:dyDescent="0.25">
      <c r="A7" s="3" t="s">
        <v>18</v>
      </c>
      <c r="B7" s="3" t="s">
        <v>19</v>
      </c>
      <c r="C7" s="3" t="s">
        <v>25</v>
      </c>
      <c r="D7" s="6" t="s">
        <v>20</v>
      </c>
      <c r="E7" s="3">
        <v>15</v>
      </c>
      <c r="F7" s="4">
        <v>45306</v>
      </c>
      <c r="G7" s="4">
        <f t="shared" si="0"/>
        <v>45336</v>
      </c>
      <c r="H7" s="3"/>
      <c r="I7" s="3">
        <v>125</v>
      </c>
      <c r="J7" s="5" t="str">
        <f ca="1">IF(AND(G7&lt;TODAY(), OR(H7="",H7&gt;G7)),"Atrasado","Em dia")</f>
        <v>Atrasado</v>
      </c>
    </row>
    <row r="8" spans="1:10" ht="35.25" customHeight="1" thickBot="1" x14ac:dyDescent="0.3">
      <c r="A8" s="7" t="s">
        <v>21</v>
      </c>
      <c r="B8" s="7" t="s">
        <v>26</v>
      </c>
      <c r="C8" s="7" t="s">
        <v>51</v>
      </c>
      <c r="D8" s="8" t="s">
        <v>22</v>
      </c>
      <c r="E8" s="7">
        <v>16</v>
      </c>
      <c r="F8" s="9">
        <v>45306</v>
      </c>
      <c r="G8" s="9">
        <f t="shared" si="0"/>
        <v>45336</v>
      </c>
      <c r="H8" s="7"/>
      <c r="I8" s="7">
        <v>100</v>
      </c>
      <c r="J8" s="10" t="str">
        <f ca="1">IF(AND(G8&lt;TODAY(), OR(H8="",H8&gt;G8)),"Atrasado","Em dia")</f>
        <v>Atrasado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494E-5D27-4C5E-8C13-988EFCBDBCBC}">
  <dimension ref="A1:C5"/>
  <sheetViews>
    <sheetView zoomScale="96" zoomScaleNormal="96" workbookViewId="0">
      <selection activeCell="B10" sqref="B10"/>
    </sheetView>
  </sheetViews>
  <sheetFormatPr defaultRowHeight="15" x14ac:dyDescent="0.25"/>
  <cols>
    <col min="1" max="1" width="15.28515625" customWidth="1"/>
    <col min="2" max="2" width="13.5703125" customWidth="1"/>
    <col min="3" max="3" width="19.85546875" customWidth="1"/>
  </cols>
  <sheetData>
    <row r="1" spans="1:3" x14ac:dyDescent="0.25">
      <c r="A1" s="3" t="s">
        <v>1</v>
      </c>
      <c r="B1" s="3" t="s">
        <v>2</v>
      </c>
      <c r="C1" s="3" t="s">
        <v>27</v>
      </c>
    </row>
    <row r="2" spans="1:3" x14ac:dyDescent="0.25">
      <c r="A2" s="3" t="s">
        <v>11</v>
      </c>
      <c r="B2" s="3" t="s">
        <v>28</v>
      </c>
      <c r="C2" s="3" t="s">
        <v>29</v>
      </c>
    </row>
    <row r="3" spans="1:3" x14ac:dyDescent="0.25">
      <c r="A3" s="3" t="s">
        <v>15</v>
      </c>
      <c r="B3" s="3" t="s">
        <v>30</v>
      </c>
      <c r="C3" s="3" t="s">
        <v>31</v>
      </c>
    </row>
    <row r="4" spans="1:3" x14ac:dyDescent="0.25">
      <c r="A4" s="3" t="s">
        <v>18</v>
      </c>
      <c r="B4" s="3" t="s">
        <v>32</v>
      </c>
      <c r="C4" s="3" t="s">
        <v>33</v>
      </c>
    </row>
    <row r="5" spans="1:3" x14ac:dyDescent="0.25">
      <c r="A5" s="3" t="s">
        <v>21</v>
      </c>
      <c r="B5" s="3" t="s">
        <v>34</v>
      </c>
      <c r="C5" s="3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2840-BA7A-44F1-BA99-D38DE7C7FBEA}">
  <dimension ref="A1:E5"/>
  <sheetViews>
    <sheetView zoomScale="98" zoomScaleNormal="98" workbookViewId="0">
      <selection activeCell="E11" sqref="E11"/>
    </sheetView>
  </sheetViews>
  <sheetFormatPr defaultRowHeight="15" x14ac:dyDescent="0.25"/>
  <cols>
    <col min="1" max="1" width="18" customWidth="1"/>
    <col min="2" max="2" width="23.42578125" customWidth="1"/>
    <col min="3" max="3" width="12.85546875" customWidth="1"/>
    <col min="4" max="4" width="14.85546875" customWidth="1"/>
    <col min="5" max="5" width="14" customWidth="1"/>
  </cols>
  <sheetData>
    <row r="1" spans="1:5" s="12" customFormat="1" ht="17.25" customHeight="1" x14ac:dyDescent="0.25">
      <c r="A1" s="11" t="s">
        <v>1</v>
      </c>
      <c r="B1" s="11" t="s">
        <v>36</v>
      </c>
      <c r="C1" s="11" t="s">
        <v>37</v>
      </c>
      <c r="D1" s="11" t="s">
        <v>38</v>
      </c>
      <c r="E1" s="11" t="s">
        <v>39</v>
      </c>
    </row>
    <row r="2" spans="1:5" s="12" customFormat="1" ht="17.25" customHeight="1" x14ac:dyDescent="0.25">
      <c r="A2" s="11" t="s">
        <v>11</v>
      </c>
      <c r="B2" s="11" t="s">
        <v>49</v>
      </c>
      <c r="C2" s="11">
        <v>35</v>
      </c>
      <c r="D2" s="11"/>
      <c r="E2" s="11">
        <v>13914567</v>
      </c>
    </row>
    <row r="3" spans="1:5" s="12" customFormat="1" ht="17.25" customHeight="1" x14ac:dyDescent="0.25">
      <c r="A3" s="11" t="s">
        <v>15</v>
      </c>
      <c r="B3" s="11" t="s">
        <v>40</v>
      </c>
      <c r="C3" s="11">
        <v>28</v>
      </c>
      <c r="D3" s="11" t="s">
        <v>41</v>
      </c>
      <c r="E3" s="11">
        <v>13938495</v>
      </c>
    </row>
    <row r="4" spans="1:5" s="12" customFormat="1" ht="17.25" customHeight="1" x14ac:dyDescent="0.25">
      <c r="A4" s="11" t="s">
        <v>18</v>
      </c>
      <c r="B4" s="11" t="s">
        <v>50</v>
      </c>
      <c r="C4" s="11">
        <v>272</v>
      </c>
      <c r="D4" s="11"/>
      <c r="E4" s="11">
        <v>13912552</v>
      </c>
    </row>
    <row r="5" spans="1:5" s="12" customFormat="1" ht="17.25" customHeight="1" x14ac:dyDescent="0.25">
      <c r="A5" s="11" t="s">
        <v>21</v>
      </c>
      <c r="B5" s="11" t="s">
        <v>52</v>
      </c>
      <c r="C5" s="11">
        <v>234</v>
      </c>
      <c r="D5" s="11" t="s">
        <v>42</v>
      </c>
      <c r="E5" s="11">
        <v>13987234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2B0B-7544-441B-9A4C-9E607EB79CCB}">
  <dimension ref="A1:B8"/>
  <sheetViews>
    <sheetView zoomScale="96" zoomScaleNormal="96" workbookViewId="0">
      <selection activeCell="E3" sqref="E3"/>
    </sheetView>
  </sheetViews>
  <sheetFormatPr defaultRowHeight="15" x14ac:dyDescent="0.25"/>
  <cols>
    <col min="1" max="1" width="18.140625" customWidth="1"/>
    <col min="2" max="2" width="17" customWidth="1"/>
  </cols>
  <sheetData>
    <row r="1" spans="1:2" ht="27" customHeight="1" x14ac:dyDescent="0.25">
      <c r="A1" s="14" t="s">
        <v>1</v>
      </c>
      <c r="B1" s="14" t="s">
        <v>4</v>
      </c>
    </row>
    <row r="2" spans="1:2" ht="27" customHeight="1" x14ac:dyDescent="0.25">
      <c r="A2" t="s">
        <v>11</v>
      </c>
      <c r="B2" t="s">
        <v>13</v>
      </c>
    </row>
    <row r="3" spans="1:2" ht="27" customHeight="1" x14ac:dyDescent="0.25">
      <c r="A3" t="s">
        <v>15</v>
      </c>
      <c r="B3" t="s">
        <v>43</v>
      </c>
    </row>
    <row r="4" spans="1:2" ht="27" customHeight="1" x14ac:dyDescent="0.25">
      <c r="A4" t="s">
        <v>15</v>
      </c>
      <c r="B4" s="13" t="s">
        <v>44</v>
      </c>
    </row>
    <row r="5" spans="1:2" ht="27" customHeight="1" x14ac:dyDescent="0.25">
      <c r="A5" t="s">
        <v>18</v>
      </c>
      <c r="B5" s="13" t="s">
        <v>45</v>
      </c>
    </row>
    <row r="6" spans="1:2" ht="27" customHeight="1" x14ac:dyDescent="0.25">
      <c r="A6" t="s">
        <v>18</v>
      </c>
      <c r="B6" s="13" t="s">
        <v>46</v>
      </c>
    </row>
    <row r="7" spans="1:2" ht="27" customHeight="1" x14ac:dyDescent="0.25">
      <c r="A7" t="s">
        <v>21</v>
      </c>
      <c r="B7" s="13" t="s">
        <v>47</v>
      </c>
    </row>
    <row r="8" spans="1:2" ht="27" customHeight="1" x14ac:dyDescent="0.25">
      <c r="A8" t="s">
        <v>21</v>
      </c>
      <c r="B8" s="13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7F90-10BF-4F30-966B-50A1AD2D91FC}">
  <dimension ref="A1:F7"/>
  <sheetViews>
    <sheetView tabSelected="1" zoomScaleNormal="100" workbookViewId="0">
      <selection activeCell="F29" sqref="F29"/>
    </sheetView>
  </sheetViews>
  <sheetFormatPr defaultRowHeight="15" x14ac:dyDescent="0.25"/>
  <cols>
    <col min="1" max="1" width="23" customWidth="1"/>
    <col min="2" max="2" width="10.140625" customWidth="1"/>
    <col min="3" max="3" width="14.42578125" customWidth="1"/>
    <col min="4" max="4" width="14.28515625" customWidth="1"/>
    <col min="5" max="5" width="14.140625" customWidth="1"/>
    <col min="14" max="14" width="11.7109375" customWidth="1"/>
    <col min="15" max="15" width="13.85546875" customWidth="1"/>
  </cols>
  <sheetData>
    <row r="1" spans="1:6" ht="15.75" x14ac:dyDescent="0.25">
      <c r="A1" s="16" t="s">
        <v>1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</row>
    <row r="2" spans="1:6" ht="15.75" x14ac:dyDescent="0.25">
      <c r="A2" s="12" t="s">
        <v>11</v>
      </c>
      <c r="B2" s="12">
        <v>1</v>
      </c>
      <c r="C2" s="15">
        <v>44928</v>
      </c>
      <c r="D2" s="15">
        <f>C2+30</f>
        <v>44958</v>
      </c>
      <c r="E2" s="15">
        <f>D2</f>
        <v>44958</v>
      </c>
      <c r="F2" s="12">
        <v>300</v>
      </c>
    </row>
    <row r="3" spans="1:6" ht="15.75" x14ac:dyDescent="0.25">
      <c r="A3" s="12" t="s">
        <v>11</v>
      </c>
      <c r="B3" s="12">
        <v>2</v>
      </c>
      <c r="C3" s="15">
        <v>44928</v>
      </c>
      <c r="D3" s="15">
        <f t="shared" ref="D3:D7" si="0">C3+30</f>
        <v>44958</v>
      </c>
      <c r="E3" s="15">
        <f>D3+2</f>
        <v>44960</v>
      </c>
      <c r="F3" s="12">
        <v>500</v>
      </c>
    </row>
    <row r="4" spans="1:6" ht="15.75" x14ac:dyDescent="0.25">
      <c r="A4" s="12" t="s">
        <v>15</v>
      </c>
      <c r="B4" s="12">
        <v>3</v>
      </c>
      <c r="C4" s="15">
        <v>44932</v>
      </c>
      <c r="D4" s="15">
        <f t="shared" si="0"/>
        <v>44962</v>
      </c>
      <c r="E4" s="15">
        <f>D4</f>
        <v>44962</v>
      </c>
      <c r="F4" s="12">
        <v>250</v>
      </c>
    </row>
    <row r="5" spans="1:6" ht="15.75" x14ac:dyDescent="0.25">
      <c r="A5" s="12" t="s">
        <v>18</v>
      </c>
      <c r="B5" s="12">
        <v>4</v>
      </c>
      <c r="C5" s="15">
        <v>44932</v>
      </c>
      <c r="D5" s="15">
        <f>C5+30</f>
        <v>44962</v>
      </c>
      <c r="E5" s="15">
        <f>D5+2</f>
        <v>44964</v>
      </c>
      <c r="F5" s="12">
        <v>234</v>
      </c>
    </row>
    <row r="6" spans="1:6" ht="15.75" x14ac:dyDescent="0.25">
      <c r="A6" s="12" t="s">
        <v>18</v>
      </c>
      <c r="B6" s="12">
        <v>5</v>
      </c>
      <c r="C6" s="15">
        <v>44941</v>
      </c>
      <c r="D6" s="15">
        <f t="shared" si="0"/>
        <v>44971</v>
      </c>
      <c r="E6" s="12"/>
      <c r="F6" s="12">
        <v>125</v>
      </c>
    </row>
    <row r="7" spans="1:6" ht="15.75" x14ac:dyDescent="0.25">
      <c r="A7" s="12" t="s">
        <v>21</v>
      </c>
      <c r="B7" s="12">
        <v>6</v>
      </c>
      <c r="C7" s="15">
        <v>44941</v>
      </c>
      <c r="D7" s="15">
        <f t="shared" si="0"/>
        <v>44971</v>
      </c>
      <c r="E7" s="12"/>
      <c r="F7" s="12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sem-normalização</vt:lpstr>
      <vt:lpstr>clientes</vt:lpstr>
      <vt:lpstr>endereços</vt:lpstr>
      <vt:lpstr>telefones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Izaias</dc:creator>
  <cp:lastModifiedBy>Izaias</cp:lastModifiedBy>
  <dcterms:created xsi:type="dcterms:W3CDTF">2015-06-05T18:19:34Z</dcterms:created>
  <dcterms:modified xsi:type="dcterms:W3CDTF">2024-02-21T16:56:12Z</dcterms:modified>
</cp:coreProperties>
</file>