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suNiWan\PycharmProjects\IR_NCU\Datas\QS_world\"/>
    </mc:Choice>
  </mc:AlternateContent>
  <xr:revisionPtr revIDLastSave="0" documentId="13_ncr:1_{15F4DD44-1B8F-4DD8-8A2E-6A9ED04BAEEA}" xr6:coauthVersionLast="47" xr6:coauthVersionMax="47" xr10:uidLastSave="{00000000-0000-0000-0000-000000000000}"/>
  <bookViews>
    <workbookView xWindow="1425" yWindow="2085" windowWidth="13050" windowHeight="15885" xr2:uid="{3AAFBCB2-5CE7-4E4F-B4A0-6D1997A502B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0" i="1" l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48" i="1"/>
  <c r="E49" i="1"/>
  <c r="E50" i="1"/>
  <c r="E52" i="1"/>
  <c r="E53" i="1"/>
  <c r="E54" i="1"/>
  <c r="E55" i="1"/>
  <c r="E56" i="1"/>
  <c r="E58" i="1"/>
  <c r="E59" i="1"/>
  <c r="E60" i="1"/>
  <c r="E64" i="1"/>
  <c r="D63" i="1"/>
  <c r="D62" i="1"/>
  <c r="E62" i="1" s="1"/>
  <c r="D61" i="1"/>
  <c r="D57" i="1"/>
  <c r="D54" i="1"/>
  <c r="D51" i="1"/>
  <c r="D48" i="1"/>
  <c r="C63" i="1"/>
  <c r="E63" i="1" s="1"/>
  <c r="C62" i="1"/>
  <c r="C61" i="1"/>
  <c r="E61" i="1" s="1"/>
  <c r="C57" i="1"/>
  <c r="E57" i="1" s="1"/>
  <c r="C54" i="1"/>
  <c r="C51" i="1"/>
  <c r="E51" i="1" s="1"/>
  <c r="C48" i="1"/>
  <c r="B63" i="1"/>
  <c r="B62" i="1"/>
  <c r="B61" i="1"/>
  <c r="B57" i="1"/>
  <c r="B54" i="1"/>
  <c r="B51" i="1"/>
  <c r="B48" i="1"/>
  <c r="E32" i="1"/>
  <c r="E33" i="1"/>
  <c r="E34" i="1"/>
  <c r="E35" i="1"/>
  <c r="E36" i="1"/>
  <c r="E37" i="1"/>
  <c r="E39" i="1"/>
  <c r="E41" i="1"/>
  <c r="E42" i="1"/>
  <c r="E46" i="1"/>
  <c r="D47" i="1"/>
  <c r="D45" i="1"/>
  <c r="D44" i="1"/>
  <c r="E44" i="1" s="1"/>
  <c r="D43" i="1"/>
  <c r="D42" i="1"/>
  <c r="D40" i="1"/>
  <c r="E40" i="1" s="1"/>
  <c r="D38" i="1"/>
  <c r="D35" i="1"/>
  <c r="C47" i="1"/>
  <c r="E47" i="1" s="1"/>
  <c r="C45" i="1"/>
  <c r="E45" i="1" s="1"/>
  <c r="C44" i="1"/>
  <c r="C43" i="1"/>
  <c r="E43" i="1" s="1"/>
  <c r="C42" i="1"/>
  <c r="C40" i="1"/>
  <c r="C38" i="1"/>
  <c r="E38" i="1" s="1"/>
  <c r="C35" i="1"/>
  <c r="B47" i="1"/>
  <c r="B45" i="1"/>
  <c r="B44" i="1"/>
  <c r="B43" i="1"/>
  <c r="B42" i="1"/>
  <c r="B40" i="1"/>
  <c r="B38" i="1"/>
  <c r="B35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" i="1"/>
  <c r="E4" i="1"/>
  <c r="E5" i="1"/>
  <c r="E6" i="1"/>
  <c r="E7" i="1"/>
  <c r="E8" i="1"/>
  <c r="E9" i="1"/>
  <c r="E10" i="1"/>
  <c r="E11" i="1"/>
  <c r="E12" i="1"/>
  <c r="E13" i="1"/>
  <c r="E14" i="1"/>
  <c r="E16" i="1"/>
  <c r="E2" i="1"/>
  <c r="D15" i="1"/>
  <c r="C15" i="1"/>
  <c r="E15" i="1" s="1"/>
  <c r="D12" i="1"/>
  <c r="C12" i="1"/>
  <c r="D11" i="1"/>
  <c r="C11" i="1"/>
</calcChain>
</file>

<file path=xl/sharedStrings.xml><?xml version="1.0" encoding="utf-8"?>
<sst xmlns="http://schemas.openxmlformats.org/spreadsheetml/2006/main" count="2994" uniqueCount="852">
  <si>
    <t>Year</t>
    <phoneticPr fontId="1" type="noConversion"/>
  </si>
  <si>
    <t>Rank</t>
    <phoneticPr fontId="1" type="noConversion"/>
  </si>
  <si>
    <t>Rank_Min</t>
    <phoneticPr fontId="1" type="noConversion"/>
  </si>
  <si>
    <t>Rank_Max</t>
    <phoneticPr fontId="1" type="noConversion"/>
  </si>
  <si>
    <t>Rank_Avg</t>
    <phoneticPr fontId="1" type="noConversion"/>
  </si>
  <si>
    <t>School_Name</t>
    <phoneticPr fontId="1" type="noConversion"/>
  </si>
  <si>
    <t>Overall</t>
    <phoneticPr fontId="1" type="noConversion"/>
  </si>
  <si>
    <t>Academic Reputation</t>
  </si>
  <si>
    <t xml:space="preserve">Employer Reputation </t>
  </si>
  <si>
    <t>Faculty Student</t>
  </si>
  <si>
    <t xml:space="preserve">Citations per Faculty </t>
  </si>
  <si>
    <t xml:space="preserve">International Faculty </t>
  </si>
  <si>
    <t>International Students</t>
  </si>
  <si>
    <t>total students</t>
  </si>
  <si>
    <t>international students</t>
  </si>
  <si>
    <t>Total faculty staff</t>
  </si>
  <si>
    <t>International Faculty staff</t>
  </si>
  <si>
    <t>Domestic staff</t>
  </si>
  <si>
    <t>Chang Gung University</t>
  </si>
  <si>
    <t>Fu Jen Catholic University</t>
  </si>
  <si>
    <t>National Central University</t>
  </si>
  <si>
    <t>National Cheng Kung University (NCKU)</t>
  </si>
  <si>
    <t>National Chengchi University</t>
  </si>
  <si>
    <t>National Chiao Tung University</t>
  </si>
  <si>
    <t>National Chung Hsing University</t>
  </si>
  <si>
    <t>National Sun Yat-sen University</t>
  </si>
  <si>
    <t>National Taipei University of Technology</t>
  </si>
  <si>
    <t>National Taiwan Normal University</t>
  </si>
  <si>
    <t>National Taiwan University (NTU)</t>
  </si>
  <si>
    <t>National Taiwan University of Science and Technology (Taiwan Tech)</t>
  </si>
  <si>
    <t>National Tsing Hua University</t>
  </si>
  <si>
    <t>National Yang Ming University</t>
  </si>
  <si>
    <t>Taipei Medical University (TMU)</t>
  </si>
  <si>
    <t>學校</t>
    <phoneticPr fontId="1" type="noConversion"/>
  </si>
  <si>
    <t>長庚大學</t>
    <phoneticPr fontId="1" type="noConversion"/>
  </si>
  <si>
    <t>輔仁大學</t>
    <phoneticPr fontId="1" type="noConversion"/>
  </si>
  <si>
    <t>中央大學</t>
    <phoneticPr fontId="1" type="noConversion"/>
  </si>
  <si>
    <t>成功大學</t>
    <phoneticPr fontId="1" type="noConversion"/>
  </si>
  <si>
    <t>政治大學</t>
    <phoneticPr fontId="1" type="noConversion"/>
  </si>
  <si>
    <t>交通大學</t>
    <phoneticPr fontId="1" type="noConversion"/>
  </si>
  <si>
    <t>中興大學</t>
    <phoneticPr fontId="1" type="noConversion"/>
  </si>
  <si>
    <t>中山大學</t>
    <phoneticPr fontId="1" type="noConversion"/>
  </si>
  <si>
    <t>臺北科技大學</t>
    <phoneticPr fontId="1" type="noConversion"/>
  </si>
  <si>
    <t>師範大學</t>
    <phoneticPr fontId="1" type="noConversion"/>
  </si>
  <si>
    <t>台灣大學</t>
    <phoneticPr fontId="1" type="noConversion"/>
  </si>
  <si>
    <t>臺灣科技大學</t>
    <phoneticPr fontId="1" type="noConversion"/>
  </si>
  <si>
    <t>清華大學</t>
    <phoneticPr fontId="1" type="noConversion"/>
  </si>
  <si>
    <t>陽明大學</t>
    <phoneticPr fontId="1" type="noConversion"/>
  </si>
  <si>
    <t>臺北醫學大學</t>
  </si>
  <si>
    <t>461-470</t>
  </si>
  <si>
    <t>701+</t>
  </si>
  <si>
    <t>651-700</t>
  </si>
  <si>
    <t>501-550</t>
  </si>
  <si>
    <t>551-600</t>
  </si>
  <si>
    <t>421-430</t>
  </si>
  <si>
    <t>441-450</t>
  </si>
  <si>
    <t>411-420</t>
  </si>
  <si>
    <t>401-410</t>
  </si>
  <si>
    <t>長庚大學</t>
  </si>
  <si>
    <t>輔仁大學</t>
  </si>
  <si>
    <t>中央大學</t>
  </si>
  <si>
    <t>成功大學</t>
  </si>
  <si>
    <t>政治大學</t>
  </si>
  <si>
    <t>交通大學</t>
  </si>
  <si>
    <t>中興大學</t>
  </si>
  <si>
    <t>中山大學</t>
  </si>
  <si>
    <t>臺北科技大學</t>
  </si>
  <si>
    <t>師範大學</t>
  </si>
  <si>
    <t>台灣大學</t>
  </si>
  <si>
    <t>臺灣科技大學</t>
  </si>
  <si>
    <t>清華大學</t>
  </si>
  <si>
    <t>陽明大學</t>
  </si>
  <si>
    <t>Feng Chia University</t>
  </si>
  <si>
    <t>逢甲大學</t>
    <phoneticPr fontId="1" type="noConversion"/>
  </si>
  <si>
    <t>481-490</t>
  </si>
  <si>
    <t>801-1000</t>
  </si>
  <si>
    <t>601-650</t>
  </si>
  <si>
    <t>National Chung Cheng University</t>
  </si>
  <si>
    <t>中正大學</t>
    <phoneticPr fontId="1" type="noConversion"/>
  </si>
  <si>
    <t>561-570</t>
  </si>
  <si>
    <t>Kaohsiung Medical University</t>
  </si>
  <si>
    <t>National Taipei University</t>
  </si>
  <si>
    <t>511-520</t>
  </si>
  <si>
    <t>551-560</t>
  </si>
  <si>
    <t>1001+</t>
    <phoneticPr fontId="1" type="noConversion"/>
  </si>
  <si>
    <t>臺北醫學大學</t>
    <phoneticPr fontId="1" type="noConversion"/>
  </si>
  <si>
    <t>臺北大學</t>
    <phoneticPr fontId="1" type="noConversion"/>
  </si>
  <si>
    <t>高雄醫學大學</t>
  </si>
  <si>
    <t>中正大學</t>
  </si>
  <si>
    <t>臺灣大學</t>
  </si>
  <si>
    <t>581-590</t>
  </si>
  <si>
    <t>701-750</t>
  </si>
  <si>
    <t>Massachusetts Institute of Technology (MIT)</t>
  </si>
  <si>
    <t>University of Oxford</t>
  </si>
  <si>
    <t>Stanford University</t>
  </si>
  <si>
    <t>University of Cambridge</t>
  </si>
  <si>
    <t>Harvard University</t>
  </si>
  <si>
    <t>California Institute of Technology (Caltech)</t>
  </si>
  <si>
    <t>Imperial College London</t>
  </si>
  <si>
    <t>ETH Zurich - Swiss Federal Institute of Technology</t>
  </si>
  <si>
    <t>UCL</t>
  </si>
  <si>
    <t>University of Chicago</t>
  </si>
  <si>
    <t>National University of Singapore (NUS)</t>
  </si>
  <si>
    <t>Nanyang Technological University, Singapore (NTU)</t>
  </si>
  <si>
    <t>University of Pennsylvania</t>
  </si>
  <si>
    <t>EPFL</t>
  </si>
  <si>
    <t>Yale University</t>
  </si>
  <si>
    <t>The University of Edinburgh</t>
  </si>
  <si>
    <t>Tsinghua University</t>
  </si>
  <si>
    <t>Peking University</t>
  </si>
  <si>
    <t>Columbia University</t>
  </si>
  <si>
    <t>Princeton University</t>
  </si>
  <si>
    <t>Cornell University</t>
  </si>
  <si>
    <t>The University of Hong Kong</t>
  </si>
  <si>
    <t>The University of Tokyo</t>
  </si>
  <si>
    <t>University of Michigan-Ann Arbor</t>
  </si>
  <si>
    <t>Johns Hopkins University</t>
  </si>
  <si>
    <t>University of Toronto</t>
  </si>
  <si>
    <t>McGill University</t>
  </si>
  <si>
    <t>The Australian National University</t>
  </si>
  <si>
    <t>The University of Manchester</t>
  </si>
  <si>
    <t>Northwestern University</t>
  </si>
  <si>
    <t>Fudan University</t>
  </si>
  <si>
    <t>University of California, Berkeley (UCB)</t>
  </si>
  <si>
    <t>Kyoto University</t>
  </si>
  <si>
    <t>The Hong Kong University of Science and Technology</t>
  </si>
  <si>
    <t>King's College London</t>
  </si>
  <si>
    <t>Seoul National University</t>
  </si>
  <si>
    <t>The University of Melbourne</t>
  </si>
  <si>
    <t>The University of Sydney</t>
  </si>
  <si>
    <t>The Chinese University of Hong Kong (CUHK)</t>
  </si>
  <si>
    <t>University of California, Los Angeles (UCLA)</t>
  </si>
  <si>
    <t>KAIST - Korea Advanced Institute of Science &amp; Technology</t>
  </si>
  <si>
    <t>New York University (NYU)</t>
  </si>
  <si>
    <t>The University of New South Wales (UNSW Sydney)</t>
  </si>
  <si>
    <t>Université PSL</t>
    <phoneticPr fontId="1" type="noConversion"/>
  </si>
  <si>
    <t>Zhejiang University</t>
  </si>
  <si>
    <t>University of British Columbia</t>
  </si>
  <si>
    <t>The University of Queensland</t>
  </si>
  <si>
    <t>University of California, San Diego (UCSD)</t>
  </si>
  <si>
    <t>Institut Polytechnique de Paris</t>
  </si>
  <si>
    <t>The London School of Economics and Political Science (LSE)</t>
  </si>
  <si>
    <t>Shanghai Jiao Tong University</t>
  </si>
  <si>
    <t>Technical University of Munich</t>
  </si>
  <si>
    <t>Duke University</t>
  </si>
  <si>
    <t>Carnegie Mellon University</t>
  </si>
  <si>
    <t>City University of Hong Kong</t>
  </si>
  <si>
    <t>University of Amsterdam</t>
  </si>
  <si>
    <t>Tokyo Institute of Technology (Tokyo Tech)</t>
  </si>
  <si>
    <t>Delft University of Technology</t>
  </si>
  <si>
    <t>Monash University</t>
  </si>
  <si>
    <t>Brown University</t>
  </si>
  <si>
    <t>The University of Warwick</t>
  </si>
  <si>
    <t>University of Bristol</t>
  </si>
  <si>
    <t>Ruprecht-Karls-Universit瓣t Heidelberg</t>
  </si>
  <si>
    <t>Ludwig-Maximilians-Universit瓣t M羹nchen</t>
  </si>
  <si>
    <t>Universiti Malaya (UM)</t>
  </si>
  <si>
    <t>The Hong Kong Polytechnic University</t>
  </si>
  <si>
    <t>University of Texas at Austin</t>
  </si>
  <si>
    <t>Universidad de Buenos Aires (UBA)</t>
  </si>
  <si>
    <t>KU Leuven</t>
  </si>
  <si>
    <t>University of Zurich</t>
  </si>
  <si>
    <t>Sorbonne University</t>
  </si>
  <si>
    <t>University of Glasgow</t>
  </si>
  <si>
    <t>Korea University</t>
  </si>
  <si>
    <t>Osaka University</t>
  </si>
  <si>
    <t>University of Wisconsin-Madison</t>
  </si>
  <si>
    <t>University of Southampton</t>
  </si>
  <si>
    <t>Lomonosov Moscow State University</t>
  </si>
  <si>
    <t>University of Copenhagen</t>
  </si>
  <si>
    <t>Yonsei University</t>
  </si>
  <si>
    <t>Pohang University of Science And Technology (POSTECH)</t>
  </si>
  <si>
    <t>Durham University</t>
  </si>
  <si>
    <t>Tohoku University</t>
  </si>
  <si>
    <t>University of Illinois at Urbana-Champaign</t>
  </si>
  <si>
    <t>The University of Auckland</t>
  </si>
  <si>
    <t>University of Washington</t>
  </si>
  <si>
    <t>Université Paris-Saclay</t>
    <phoneticPr fontId="1" type="noConversion"/>
  </si>
  <si>
    <t>Lund University</t>
  </si>
  <si>
    <t>Georgia Institute of Technology</t>
  </si>
  <si>
    <t>KTH Royal Institute of Technology</t>
  </si>
  <si>
    <t>University of Birmingham</t>
  </si>
  <si>
    <t>University of St Andrews</t>
  </si>
  <si>
    <t>University of Leeds</t>
  </si>
  <si>
    <t>The University of Western Australia</t>
  </si>
  <si>
    <t>Rice University</t>
  </si>
  <si>
    <t>The University of Sheffield</t>
  </si>
  <si>
    <t>Pennsylvania State University</t>
  </si>
  <si>
    <t>Sungkyunkwan University (SKKU)</t>
  </si>
  <si>
    <t>University of Science and Technology of China</t>
  </si>
  <si>
    <t>Technical University of Denmark</t>
  </si>
  <si>
    <t>University of North Carolina, Chapel Hill</t>
  </si>
  <si>
    <t>Trinity College Dublin, The University of Dublin</t>
  </si>
  <si>
    <t>University of Oslo</t>
  </si>
  <si>
    <t>University of Nottingham</t>
  </si>
  <si>
    <t>University of Helsinki</t>
  </si>
  <si>
    <t>Universidad Nacional Autónoma de México (UNAM)</t>
    <phoneticPr fontId="1" type="noConversion"/>
  </si>
  <si>
    <t>University of Geneva</t>
  </si>
  <si>
    <t>Washington University in St. Louis</t>
  </si>
  <si>
    <t>The University of Adelaide</t>
  </si>
  <si>
    <t>University of California, Davis</t>
  </si>
  <si>
    <t>King Abdulaziz University (KAU)</t>
  </si>
  <si>
    <t>Utrecht University</t>
  </si>
  <si>
    <t>Université de Montréal</t>
    <phoneticPr fontId="1" type="noConversion"/>
  </si>
  <si>
    <t>Aalto University</t>
  </si>
  <si>
    <t>Boston University</t>
  </si>
  <si>
    <t>Leiden University</t>
  </si>
  <si>
    <t>University of Southern California</t>
  </si>
  <si>
    <t>Purdue University</t>
  </si>
  <si>
    <t>Queen Mary University of London</t>
  </si>
  <si>
    <t>Nagoya University</t>
  </si>
  <si>
    <t>University of Bern</t>
  </si>
  <si>
    <t>The Ohio State University</t>
  </si>
  <si>
    <t>Chalmers University of Technology</t>
  </si>
  <si>
    <t>Universidade de São Paulo</t>
    <phoneticPr fontId="1" type="noConversion"/>
  </si>
  <si>
    <t>Wageningen University &amp; Research</t>
  </si>
  <si>
    <t>Uppsala University</t>
  </si>
  <si>
    <t>Eindhoven University of Technology</t>
  </si>
  <si>
    <t>University of Alberta</t>
  </si>
  <si>
    <t>Freie Universitaet Berlin</t>
  </si>
  <si>
    <t>Humboldt-Universität zu Berlin</t>
    <phoneticPr fontId="1" type="noConversion"/>
  </si>
  <si>
    <t>University of Groningen</t>
  </si>
  <si>
    <t>École Normale Supérieure de Lyon</t>
    <phoneticPr fontId="1" type="noConversion"/>
  </si>
  <si>
    <t>Nanjing University</t>
  </si>
  <si>
    <t>Lancaster University</t>
  </si>
  <si>
    <t>University of Technology Sydney</t>
  </si>
  <si>
    <t>Newcastle University</t>
  </si>
  <si>
    <t>Pontificia Universidad Católica de Chile (UC)</t>
    <phoneticPr fontId="1" type="noConversion"/>
  </si>
  <si>
    <t>KIT, Karlsruhe Institute of Technology</t>
  </si>
  <si>
    <t>Kyushu University</t>
  </si>
  <si>
    <t>University of Basel</t>
  </si>
  <si>
    <t>McMaster University</t>
  </si>
  <si>
    <t>Ghent University</t>
  </si>
  <si>
    <t>Politecnico di Milano</t>
  </si>
  <si>
    <t>Universiti Putra Malaysia (UPM)</t>
  </si>
  <si>
    <t>Universiti Kebangsaan Malaysia (UKM)</t>
  </si>
  <si>
    <t>Hokkaido University</t>
  </si>
  <si>
    <t>University of California, Santa Barbara (UCSB)</t>
  </si>
  <si>
    <t>Universiti Sains Malaysia (USM)</t>
  </si>
  <si>
    <t>Stockholm University</t>
  </si>
  <si>
    <t>The University of Exeter</t>
  </si>
  <si>
    <t>University of Waterloo</t>
  </si>
  <si>
    <t>Cardiff University</t>
  </si>
  <si>
    <t>University of Vienna</t>
  </si>
  <si>
    <t>University of York</t>
  </si>
  <si>
    <t>University of Rochester</t>
  </si>
  <si>
    <t>Aarhus University</t>
  </si>
  <si>
    <t>Hanyang University</t>
  </si>
  <si>
    <t>Michigan State University</t>
  </si>
  <si>
    <t>University of Maryland, College Park</t>
  </si>
  <si>
    <t>Technische Universität Berlin (TU Berlin)</t>
    <phoneticPr fontId="1" type="noConversion"/>
  </si>
  <si>
    <t>Emory University</t>
  </si>
  <si>
    <t>Case Western Reserve University</t>
  </si>
  <si>
    <t>Tecnológico de Monterrey</t>
    <phoneticPr fontId="1" type="noConversion"/>
  </si>
  <si>
    <t>King Fahd University of Petroleum &amp; Minerals</t>
  </si>
  <si>
    <t>University of Pittsburgh</t>
  </si>
  <si>
    <t>RWTH Aachen University</t>
  </si>
  <si>
    <t>Alma Mater Studiorum - University of Bologna</t>
  </si>
  <si>
    <t>University of Bath</t>
  </si>
  <si>
    <t>Texas A&amp;M University</t>
  </si>
  <si>
    <t>Universitat de Barcelona</t>
  </si>
  <si>
    <t>Western University</t>
  </si>
  <si>
    <t>Sapienza University of Rome</t>
  </si>
  <si>
    <t>Albert-Ludwigs-Universitaet Freiburg</t>
  </si>
  <si>
    <t>University College Dublin</t>
  </si>
  <si>
    <t>University of Florida</t>
  </si>
  <si>
    <t>Al-Farabi Kazakh National University</t>
  </si>
  <si>
    <t>University of Lausanne</t>
  </si>
  <si>
    <t>Eberhard Karls Universität Tübingen</t>
    <phoneticPr fontId="1" type="noConversion"/>
  </si>
  <si>
    <t>Indian Institute of Technology Bombay (IITB)</t>
  </si>
  <si>
    <t>Erasmus University Rotterdam</t>
  </si>
  <si>
    <t>Technische Universität Wien</t>
    <phoneticPr fontId="1" type="noConversion"/>
  </si>
  <si>
    <t>University of Gothenburg</t>
  </si>
  <si>
    <t>Khalifa University</t>
  </si>
  <si>
    <t>Universidad de Chile</t>
  </si>
  <si>
    <t>Indian Institute of Technology Delhi (IITD)</t>
  </si>
  <si>
    <t>Indian Institute of Science</t>
  </si>
  <si>
    <t>University of Minnesota Twin Cities</t>
  </si>
  <si>
    <t>Université catholique de Louvain (UCLouvain)</t>
    <phoneticPr fontId="1" type="noConversion"/>
  </si>
  <si>
    <t>University of Liverpool</t>
  </si>
  <si>
    <t>University of Twente</t>
  </si>
  <si>
    <t>Dartmouth College</t>
  </si>
  <si>
    <t>Universiti Teknologi Malaysia</t>
  </si>
  <si>
    <t>University of Wollongong</t>
  </si>
  <si>
    <t>Curtin University</t>
  </si>
  <si>
    <t>Technische Universität Dresden</t>
    <phoneticPr fontId="1" type="noConversion"/>
  </si>
  <si>
    <t>University of Otago</t>
  </si>
  <si>
    <t>The University of Newcastle, Australia (UON)</t>
  </si>
  <si>
    <t>The Hebrew University of Jerusalem</t>
  </si>
  <si>
    <t>University of Bergen</t>
  </si>
  <si>
    <t>Macquarie University</t>
  </si>
  <si>
    <t>Keio University</t>
  </si>
  <si>
    <t>University of Reading</t>
  </si>
  <si>
    <t>Waseda University</t>
  </si>
  <si>
    <t>University of Göttingen</t>
    <phoneticPr fontId="1" type="noConversion"/>
  </si>
  <si>
    <t>University of Aberdeen</t>
  </si>
  <si>
    <t>RMIT University</t>
  </si>
  <si>
    <t>Universidad Autónoma de Madrid</t>
    <phoneticPr fontId="1" type="noConversion"/>
  </si>
  <si>
    <t>Universite libre de Bruxelles</t>
  </si>
  <si>
    <t>Universitat Autònoma de Barcelona</t>
    <phoneticPr fontId="1" type="noConversion"/>
  </si>
  <si>
    <t>Vrije Universiteit Amsterdam</t>
  </si>
  <si>
    <t>Tongji University</t>
  </si>
  <si>
    <t>Ulsan National Institute of Science and Technology (UNIST)</t>
  </si>
  <si>
    <t>Queensland University of Technology (QUT)</t>
  </si>
  <si>
    <t>Universität Hamburg</t>
    <phoneticPr fontId="1" type="noConversion"/>
  </si>
  <si>
    <t>Chulalongkorn University</t>
  </si>
  <si>
    <t>Arizona State University</t>
  </si>
  <si>
    <t>Queen's University Belfast</t>
  </si>
  <si>
    <t>Vanderbilt University</t>
  </si>
  <si>
    <t>Universidade Estadual de Campinas (Unicamp)</t>
  </si>
  <si>
    <t>Radboud University</t>
  </si>
  <si>
    <t>Vrije Universiteit Brussel (VUB)</t>
  </si>
  <si>
    <t>University of Notre Dame</t>
  </si>
  <si>
    <t>Complutense University of Madrid</t>
  </si>
  <si>
    <t>Qatar University</t>
  </si>
  <si>
    <t>Wuhan University</t>
  </si>
  <si>
    <t>Rheinische Friedrich-Wilhelms-Universität Bonn</t>
    <phoneticPr fontId="1" type="noConversion"/>
  </si>
  <si>
    <t>University of Cape Town</t>
  </si>
  <si>
    <t>University of Sussex</t>
  </si>
  <si>
    <t>University of Virginia</t>
  </si>
  <si>
    <t>University of Ottawa</t>
  </si>
  <si>
    <t>Loughborough University</t>
  </si>
  <si>
    <t>University of California, Irvine</t>
  </si>
  <si>
    <t>Maastricht University</t>
  </si>
  <si>
    <t>University of Antwerp</t>
  </si>
  <si>
    <t>University of Calgary</t>
  </si>
  <si>
    <t>Harbin Institute of Technology</t>
  </si>
  <si>
    <t>Universidad de los Andes</t>
  </si>
  <si>
    <t>University of Leicester</t>
  </si>
  <si>
    <t>Victoria University of Wellington</t>
  </si>
  <si>
    <t>Queen's University at Kingston</t>
  </si>
  <si>
    <t>USI - Università della Svizzera italiana</t>
    <phoneticPr fontId="1" type="noConversion"/>
  </si>
  <si>
    <t>American University of Beirut (AUB)</t>
  </si>
  <si>
    <t>Saint Petersburg State University</t>
  </si>
  <si>
    <t>Università di Padova</t>
    <phoneticPr fontId="1" type="noConversion"/>
  </si>
  <si>
    <t>Ecole des Ponts ParisTech</t>
  </si>
  <si>
    <t>Novosibirsk State University</t>
  </si>
  <si>
    <t>University of Massachusetts Amherst</t>
  </si>
  <si>
    <t>Georgetown University</t>
  </si>
  <si>
    <t>Universitat Pompeu Fabra (Barcelona)</t>
  </si>
  <si>
    <t>Universiti Brunei Darussalam (UBD)</t>
  </si>
  <si>
    <t>University of Colorado Boulder</t>
  </si>
  <si>
    <t>Yeshiva University</t>
  </si>
  <si>
    <t>Gadjah Mada University</t>
  </si>
  <si>
    <t>Indian Institute of Technology Madras (IITM)</t>
  </si>
  <si>
    <t>Mahidol University</t>
  </si>
  <si>
    <t>Tel Aviv University</t>
  </si>
  <si>
    <t>National University of Ireland Galway</t>
  </si>
  <si>
    <t>Universidad Nacional de Colombia</t>
  </si>
  <si>
    <t>University of Canterbury | Te Whare Wānanga o Waitaha</t>
    <phoneticPr fontId="1" type="noConversion"/>
  </si>
  <si>
    <t>Sun Yat-sen University</t>
  </si>
  <si>
    <t>Sciences Po</t>
  </si>
  <si>
    <t>Université de Paris</t>
    <phoneticPr fontId="1" type="noConversion"/>
  </si>
  <si>
    <t>Kyung Hee University</t>
  </si>
  <si>
    <t>Rutgers University–New Brunswick</t>
    <phoneticPr fontId="1" type="noConversion"/>
  </si>
  <si>
    <t>Charles University</t>
  </si>
  <si>
    <t>University of Navarra</t>
  </si>
  <si>
    <t>National Yang Ming Chiao Tung University</t>
  </si>
  <si>
    <t>The University of Arizona</t>
  </si>
  <si>
    <t>Technical University of Darmstadt</t>
  </si>
  <si>
    <t>Beijing Normal University</t>
  </si>
  <si>
    <t>Heriot-Watt University</t>
  </si>
  <si>
    <t>Dalhousie University</t>
  </si>
  <si>
    <t>Tomsk State University</t>
  </si>
  <si>
    <t>University of Surrey</t>
  </si>
  <si>
    <t>Southern University of Science and Technology</t>
  </si>
  <si>
    <t>Tufts University</t>
  </si>
  <si>
    <t>Graz University of Technology</t>
  </si>
  <si>
    <t>Indian Institute of Technology Kanpur (IITK)</t>
  </si>
  <si>
    <t>King Saud University</t>
  </si>
  <si>
    <t>Indian Institute of Technology Kharagpur (IIT-KGP)</t>
  </si>
  <si>
    <t>Bauman Moscow State Technical University</t>
  </si>
  <si>
    <t>Universität Innsbruck</t>
    <phoneticPr fontId="1" type="noConversion"/>
  </si>
  <si>
    <t>Deakin University</t>
  </si>
  <si>
    <t>Massey University</t>
  </si>
  <si>
    <t>University of Illinois at Chicago (UIC)</t>
  </si>
  <si>
    <t>University of Tsukuba</t>
  </si>
  <si>
    <t>Hong Kong Baptist University</t>
  </si>
  <si>
    <t>United Arab Emirates University</t>
  </si>
  <si>
    <t>Griffith University</t>
  </si>
  <si>
    <t>Moscow Institute of Physics and Technology (MIPT / Moscow Phystech)</t>
  </si>
  <si>
    <t>Universitas Indonesia</t>
  </si>
  <si>
    <t>Université Paris 1 Panthéon-Sorbonne</t>
    <phoneticPr fontId="1" type="noConversion"/>
  </si>
  <si>
    <t>Xi’an Jiaotong University</t>
    <phoneticPr fontId="1" type="noConversion"/>
  </si>
  <si>
    <t>Belarusian State University</t>
  </si>
  <si>
    <t>University of Porto</t>
  </si>
  <si>
    <t>University of Turku</t>
  </si>
  <si>
    <t>Simon Fraser University</t>
  </si>
  <si>
    <t>University College Cork</t>
  </si>
  <si>
    <t>North Carolina State University</t>
  </si>
  <si>
    <t>University of Tartu</t>
  </si>
  <si>
    <t>University of Strathclyde</t>
  </si>
  <si>
    <t>Bandung Institute of Technology (ITB)</t>
  </si>
  <si>
    <t>University of Tasmania</t>
  </si>
  <si>
    <t>Gwangju Institute of Science and Technology (GIST)</t>
  </si>
  <si>
    <t>HSE University</t>
  </si>
  <si>
    <t>University of East Anglia (UEA)</t>
  </si>
  <si>
    <t>University of Warsaw</t>
  </si>
  <si>
    <t>Jagiellonian University</t>
  </si>
  <si>
    <t>University of Southern Denmark (SDU)</t>
  </si>
  <si>
    <t>Indiana University Bloomington</t>
  </si>
  <si>
    <t>University of Cologne</t>
  </si>
  <si>
    <t>University of Miami</t>
  </si>
  <si>
    <t>Université Grenoble Alpes</t>
    <phoneticPr fontId="1" type="noConversion"/>
  </si>
  <si>
    <t>University of Milan</t>
  </si>
  <si>
    <t>IE University</t>
  </si>
  <si>
    <t>RUDN University</t>
  </si>
  <si>
    <t>National Research Nuclear University MEPhI (Moscow Engineering Physics Institute)</t>
  </si>
  <si>
    <t>Universitat Politècnica de Catalunya · BarcelonaTech (UPC)</t>
    <phoneticPr fontId="1" type="noConversion"/>
  </si>
  <si>
    <t>Swinburne University of Technology</t>
  </si>
  <si>
    <t>University of Dundee</t>
  </si>
  <si>
    <t>Friedrich-Alexander-Universität Erlangen-Nürnberg</t>
    <phoneticPr fontId="1" type="noConversion"/>
  </si>
  <si>
    <t>Pontificia Universidad Católica Argentina</t>
    <phoneticPr fontId="1" type="noConversion"/>
  </si>
  <si>
    <t>University of Macau</t>
  </si>
  <si>
    <t>Aalborg University</t>
  </si>
  <si>
    <t>University of South Australia</t>
  </si>
  <si>
    <t>L.N. Gumilyov Eurasian National University (ENU)</t>
  </si>
  <si>
    <t>Linköping University</t>
    <phoneticPr fontId="1" type="noConversion"/>
  </si>
  <si>
    <t>City, University of London</t>
  </si>
  <si>
    <t>Technion - Israel Institute of Technology</t>
  </si>
  <si>
    <t>Birkbeck, University of London</t>
  </si>
  <si>
    <t>Taylor's University</t>
  </si>
  <si>
    <t>Huazhong University of Science and Technology</t>
  </si>
  <si>
    <t>Politecnico di Torino</t>
  </si>
  <si>
    <t>Royal Holloway University of London</t>
  </si>
  <si>
    <t>Tianjin University</t>
  </si>
  <si>
    <t>University of Victoria (UVic)</t>
  </si>
  <si>
    <t>Goethe-University Frankfurt am Main</t>
  </si>
  <si>
    <t>University of Hawaiʻi at Mānoa</t>
    <phoneticPr fontId="1" type="noConversion"/>
  </si>
  <si>
    <t>Northeastern University</t>
  </si>
  <si>
    <t>Hiroshima University</t>
  </si>
  <si>
    <t>Universiti Teknologi Brunei</t>
  </si>
  <si>
    <t>Universität Jena</t>
    <phoneticPr fontId="1" type="noConversion"/>
  </si>
  <si>
    <t>Virginia Polytechnic Institute and State University</t>
  </si>
  <si>
    <t>Kazan (Volga region) Federal University</t>
  </si>
  <si>
    <t>UCSI University</t>
  </si>
  <si>
    <t>University of California, Santa Cruz</t>
  </si>
  <si>
    <t>Universität Stuttgart</t>
    <phoneticPr fontId="1" type="noConversion"/>
  </si>
  <si>
    <t>Brunel University London</t>
  </si>
  <si>
    <t>Universidad Carlos III de Madrid (UC3M)</t>
  </si>
  <si>
    <t>Ural Federal University - UrFU</t>
  </si>
  <si>
    <t>Johannes Kepler University Linz</t>
  </si>
  <si>
    <t>George Washington University</t>
  </si>
  <si>
    <t>Tilburg University</t>
  </si>
  <si>
    <t>University of Lisbon</t>
  </si>
  <si>
    <t>Nankai University</t>
  </si>
  <si>
    <t>University of Jyväskylä</t>
    <phoneticPr fontId="1" type="noConversion"/>
  </si>
  <si>
    <t>University of Utah</t>
  </si>
  <si>
    <t>Ewha Womans University</t>
  </si>
  <si>
    <t>La Trobe University</t>
  </si>
  <si>
    <t>MGIMO University</t>
  </si>
  <si>
    <t>ITMO University</t>
  </si>
  <si>
    <t>Umea University</t>
  </si>
  <si>
    <t>University Ulm</t>
  </si>
  <si>
    <t>Sultan Qaboos University</t>
  </si>
  <si>
    <t>Norwegian University of Science And Technology</t>
  </si>
  <si>
    <t>Universidade Federal do Rio de Janeiro</t>
  </si>
  <si>
    <t>Universitat Politècnica de València</t>
    <phoneticPr fontId="1" type="noConversion"/>
  </si>
  <si>
    <t>Lincoln University</t>
  </si>
  <si>
    <t>Beijing Institute of Technology</t>
  </si>
  <si>
    <t>University of Chemistry and Technology, Prague</t>
  </si>
  <si>
    <t>University of Connecticut</t>
  </si>
  <si>
    <t>University of Waikato</t>
  </si>
  <si>
    <t>University of Oulu</t>
  </si>
  <si>
    <t>Julius-Maximilians-Universität Würzburg</t>
    <phoneticPr fontId="1" type="noConversion"/>
  </si>
  <si>
    <t>Quaid-i-Azam University</t>
  </si>
  <si>
    <t>Stony Brook University, State University of New York</t>
  </si>
  <si>
    <t>Sharif University of Technology</t>
  </si>
  <si>
    <t>Tokyo Medical and Dental University (TMDU)</t>
  </si>
  <si>
    <t>American University of Sharjah</t>
  </si>
  <si>
    <t>Beihang University (former BUAA)</t>
  </si>
  <si>
    <t>University of Kent</t>
  </si>
  <si>
    <t>Kobe University</t>
  </si>
  <si>
    <t>University of Kansas</t>
  </si>
  <si>
    <t>University at Buffalo SUNY</t>
  </si>
  <si>
    <t>University of Pisa</t>
  </si>
  <si>
    <t>Università Vita-Salute San Raffaele</t>
    <phoneticPr fontId="1" type="noConversion"/>
  </si>
  <si>
    <t>SOAS University of London</t>
  </si>
  <si>
    <t>Universidad de Palermo (UP)</t>
  </si>
  <si>
    <t>Peter the Great St. Petersburg Polytechnic University</t>
  </si>
  <si>
    <t>Ruhr-Universität Bochum</t>
    <phoneticPr fontId="1" type="noConversion"/>
  </si>
  <si>
    <t>Indian Institute of Technology Guwahati (IITG)</t>
  </si>
  <si>
    <t>National Research Tomsk Polytechnic University</t>
  </si>
  <si>
    <t>Pontificia Universidad Catolica del Peru</t>
  </si>
  <si>
    <t>Pakistan Institute of Engineering and Applied Sciences (PIEAS)</t>
  </si>
  <si>
    <t>University of the Philippines</t>
  </si>
  <si>
    <t>Indian Institute of Technology Roorkee (IITR)</t>
  </si>
  <si>
    <t>Universidad Austral</t>
  </si>
  <si>
    <t>Vilnius University</t>
  </si>
  <si>
    <t>Czech Technical University in Prague</t>
  </si>
  <si>
    <t>Shandong University</t>
  </si>
  <si>
    <t>University of California, Riverside</t>
  </si>
  <si>
    <t>Flinders University</t>
  </si>
  <si>
    <t>South China University of Technology</t>
  </si>
  <si>
    <t>Xiamen University</t>
  </si>
  <si>
    <t>Westfälische Wilhelms-Universität Münster</t>
    <phoneticPr fontId="1" type="noConversion"/>
  </si>
  <si>
    <t>Pontificia Universidad Javeriana</t>
  </si>
  <si>
    <t>Chung-Ang University (CAU)</t>
  </si>
  <si>
    <t>Lappeenranta-Lahti University of Technology LUT</t>
  </si>
  <si>
    <t>Tampere University</t>
  </si>
  <si>
    <t>Universiti Teknologi PETRONAS (UTP)</t>
  </si>
  <si>
    <t>University of Colorado, Denver</t>
  </si>
  <si>
    <t>University of Science and Technology Beijing</t>
  </si>
  <si>
    <t>Université Laval</t>
    <phoneticPr fontId="1" type="noConversion"/>
  </si>
  <si>
    <t>Université de Strasbourg</t>
    <phoneticPr fontId="1" type="noConversion"/>
  </si>
  <si>
    <t>Universität Mannheim</t>
    <phoneticPr fontId="1" type="noConversion"/>
  </si>
  <si>
    <t>James Cook University</t>
  </si>
  <si>
    <t>University of Naples - Federico II</t>
  </si>
  <si>
    <t>University of Witwatersrand</t>
  </si>
  <si>
    <t>Johannes Gutenberg Universität Mainz</t>
    <phoneticPr fontId="1" type="noConversion"/>
  </si>
  <si>
    <t>Washington State University</t>
  </si>
  <si>
    <t>Oxford Brookes University</t>
  </si>
  <si>
    <t>Wake Forest University</t>
  </si>
  <si>
    <t>Colorado State University</t>
  </si>
  <si>
    <t>Rensselaer Polytechnic Institute</t>
  </si>
  <si>
    <t>Universidade Nova de Lisboa</t>
  </si>
  <si>
    <t>Universidade Federal de São Paulo</t>
    <phoneticPr fontId="1" type="noConversion"/>
  </si>
  <si>
    <t>University of Johannesburg</t>
  </si>
  <si>
    <t>Shanghai University</t>
  </si>
  <si>
    <t>Tulane University</t>
  </si>
  <si>
    <t>University of Canberra</t>
  </si>
  <si>
    <t>Essex, University of</t>
  </si>
  <si>
    <t>Swansea University</t>
  </si>
  <si>
    <t>University of Cyprus (UCY)</t>
  </si>
  <si>
    <t>University of Trento</t>
  </si>
  <si>
    <t>University of Tromsø The Arctic University of Norway</t>
    <phoneticPr fontId="1" type="noConversion"/>
  </si>
  <si>
    <t>Illinois Institute of Technology</t>
  </si>
  <si>
    <t>HUFS - Hankuk (Korea) University of Foreign Studies</t>
  </si>
  <si>
    <t>The American University in Cairo</t>
  </si>
  <si>
    <t>Umm Al-Qura University</t>
  </si>
  <si>
    <t>Universität Leipzig</t>
    <phoneticPr fontId="1" type="noConversion"/>
  </si>
  <si>
    <t>Universität des Saarlandes</t>
    <phoneticPr fontId="1" type="noConversion"/>
  </si>
  <si>
    <t>University of Milano-Bicocca</t>
  </si>
  <si>
    <t>Auckland University of Technology (AUT)</t>
  </si>
  <si>
    <t>Bond University</t>
  </si>
  <si>
    <t>Sichuan University</t>
  </si>
  <si>
    <t>University of Florence</t>
  </si>
  <si>
    <t>Brandeis University</t>
  </si>
  <si>
    <t>University of Coimbra</t>
  </si>
  <si>
    <t>University of Iowa</t>
  </si>
  <si>
    <t>University of Saskatchewan</t>
  </si>
  <si>
    <t>Universidad Politécnica de Madrid (UPM)</t>
    <phoneticPr fontId="1" type="noConversion"/>
  </si>
  <si>
    <t>University of St.Gallen (HSG)</t>
  </si>
  <si>
    <t>Colorado School of Mines</t>
  </si>
  <si>
    <t>Far Eastern Federal University</t>
  </si>
  <si>
    <t>Goldsmiths, University of London</t>
  </si>
  <si>
    <t>Martin-Luther-Universität Halle-Wittenberg</t>
    <phoneticPr fontId="1" type="noConversion"/>
  </si>
  <si>
    <t>Airlangga University</t>
  </si>
  <si>
    <t>Amirkabir University of Technology</t>
  </si>
  <si>
    <t>Southeast University</t>
  </si>
  <si>
    <t>Universidad de Belgrano</t>
  </si>
  <si>
    <t>Universidad de Montevideo (UM)</t>
  </si>
  <si>
    <t>Ben-Gurion University of The Negev</t>
  </si>
  <si>
    <t>Hasselt University</t>
  </si>
  <si>
    <t>Universidad ORT Uruguay</t>
  </si>
  <si>
    <t>University of Stirling</t>
  </si>
  <si>
    <t>Florida State University</t>
  </si>
  <si>
    <t>University of Missouri, Columbia</t>
  </si>
  <si>
    <t>Bar-Ilan University</t>
  </si>
  <si>
    <t>Chiba University</t>
  </si>
  <si>
    <t>University of Texas Dallas</t>
  </si>
  <si>
    <t>Université de Liège</t>
    <phoneticPr fontId="1" type="noConversion"/>
  </si>
  <si>
    <t>Auezov South Kazakhstan University (SKU)</t>
  </si>
  <si>
    <t>Stellenbosch University</t>
  </si>
  <si>
    <t>The Catholic University of Korea</t>
  </si>
  <si>
    <t>Aston University</t>
  </si>
  <si>
    <t>University of Turin</t>
  </si>
  <si>
    <t>The National University of Science and Technology MISIS</t>
  </si>
  <si>
    <t>Universidad de Santiago de Chile (USACH)</t>
  </si>
  <si>
    <t>Yokohama City University</t>
  </si>
  <si>
    <t>Dublin City University</t>
  </si>
  <si>
    <t>Justus-Liebig-University Giessen</t>
  </si>
  <si>
    <t>UNESP</t>
  </si>
  <si>
    <t>University of Granada</t>
  </si>
  <si>
    <t>Western Sydney University</t>
  </si>
  <si>
    <t>Boston College</t>
  </si>
  <si>
    <t>Christian-Albrechts-University zu Kiel</t>
  </si>
  <si>
    <t>Dongguk University</t>
  </si>
  <si>
    <t>Iowa State University</t>
  </si>
  <si>
    <t>Sogang University</t>
  </si>
  <si>
    <t>University of Rome "Tor Vergata"</t>
  </si>
  <si>
    <t>York University</t>
  </si>
  <si>
    <t>Aix-Marseille University</t>
  </si>
  <si>
    <t>Jilin University</t>
  </si>
  <si>
    <t>Satbayev University</t>
  </si>
  <si>
    <t>Universidad de La Habana</t>
  </si>
  <si>
    <t>University of Bordeaux</t>
  </si>
  <si>
    <t>University of Delhi</t>
  </si>
  <si>
    <t>University of Klagenfurt</t>
  </si>
  <si>
    <t>University of Limerick</t>
  </si>
  <si>
    <t>Universität Konstanz</t>
    <phoneticPr fontId="1" type="noConversion"/>
  </si>
  <si>
    <t>Warsaw University of Technology</t>
  </si>
  <si>
    <t>Bogor Agricultural University</t>
  </si>
  <si>
    <t>Koç University</t>
    <phoneticPr fontId="1" type="noConversion"/>
  </si>
  <si>
    <t>Missouri University of Science and Technology</t>
  </si>
  <si>
    <t>Singapore Management University</t>
  </si>
  <si>
    <t>Universidad de Alcalá</t>
    <phoneticPr fontId="1" type="noConversion"/>
  </si>
  <si>
    <t>Universiti Utara Malaysia (UUM)</t>
  </si>
  <si>
    <t>University of Balamand</t>
  </si>
  <si>
    <t>V. N. Karazin Kharkiv National University</t>
  </si>
  <si>
    <t>Wayne State University</t>
  </si>
  <si>
    <t>Central South University</t>
  </si>
  <si>
    <t>China University of Geosciences</t>
  </si>
  <si>
    <t>Concordia University</t>
  </si>
  <si>
    <t>Imam Abdulrahman Bin Faisal University (IAU) (formerly UNIVERSITY OF DAMMAM)</t>
  </si>
  <si>
    <t>Universidad Central "Marta Abreu" de Las Villas</t>
  </si>
  <si>
    <t>University of Bayreuth</t>
  </si>
  <si>
    <t>University of Eastern Finland</t>
  </si>
  <si>
    <t>University of Tehran</t>
  </si>
  <si>
    <t>Université de Montpellier</t>
    <phoneticPr fontId="1" type="noConversion"/>
  </si>
  <si>
    <t>Ajou University</t>
  </si>
  <si>
    <t>East China Normal University</t>
  </si>
  <si>
    <t>Hitotsubashi University</t>
  </si>
  <si>
    <t>Institut National des Sciences Appliquées de Lyon (INSA)</t>
    <phoneticPr fontId="1" type="noConversion"/>
  </si>
  <si>
    <t>Lehigh University</t>
  </si>
  <si>
    <t>Nagasaki University</t>
  </si>
  <si>
    <t>National Research Saratov State University</t>
  </si>
  <si>
    <t>Oregon State University</t>
  </si>
  <si>
    <t>Saint Joseph University of Beirut (USJ)</t>
  </si>
  <si>
    <t>Southern Federal University</t>
  </si>
  <si>
    <t>Universidad de Costa Rica</t>
  </si>
  <si>
    <t>Universidad de Zaragoza</t>
  </si>
  <si>
    <t>University of Delaware</t>
  </si>
  <si>
    <t>Aberystwyth University</t>
    <phoneticPr fontId="1" type="noConversion"/>
  </si>
  <si>
    <t>Iran University of Science and Technology</t>
  </si>
  <si>
    <t>Kyungpook National University</t>
  </si>
  <si>
    <t>Niigata University</t>
  </si>
  <si>
    <t>Northwestern Polytechnical University</t>
  </si>
  <si>
    <t>Sabanci University</t>
  </si>
  <si>
    <t>The University of Georgia</t>
  </si>
  <si>
    <t>University of Tennessee - Knoxville</t>
    <phoneticPr fontId="1" type="noConversion"/>
  </si>
  <si>
    <t>University of Ulsan</t>
  </si>
  <si>
    <t>Abai Kazakh National Pedagogical University</t>
  </si>
  <si>
    <t>Aristotle University of Thessaloniki</t>
  </si>
  <si>
    <t>Kazakh National Agrarian University KazNAU</t>
  </si>
  <si>
    <t>Masaryk University</t>
  </si>
  <si>
    <t>Middle East Technical University</t>
  </si>
  <si>
    <t>Universidad Panamericana (UP)</t>
  </si>
  <si>
    <t>Universidad de Sevilla</t>
  </si>
  <si>
    <t>University of Szeged</t>
  </si>
  <si>
    <t>Università Cattolica del Sacro Cuore</t>
    <phoneticPr fontId="1" type="noConversion"/>
  </si>
  <si>
    <t>Université Paul Sabatier Toulouse III</t>
    <phoneticPr fontId="1" type="noConversion"/>
  </si>
  <si>
    <t>Altai State University</t>
  </si>
  <si>
    <t>Hallym University</t>
  </si>
  <si>
    <t>Inha University</t>
  </si>
  <si>
    <t>Jawaharlal Nehru University</t>
  </si>
  <si>
    <t>Technische Universität Braunschweig</t>
    <phoneticPr fontId="1" type="noConversion"/>
  </si>
  <si>
    <t>The New School</t>
  </si>
  <si>
    <t>Università degli Studi di Pavia</t>
    <phoneticPr fontId="1" type="noConversion"/>
  </si>
  <si>
    <t>Université de Fribourg</t>
    <phoneticPr fontId="1" type="noConversion"/>
  </si>
  <si>
    <t>Cairo University</t>
  </si>
  <si>
    <t>Dalian University of Technology</t>
  </si>
  <si>
    <t>East China University of Science and Technology</t>
  </si>
  <si>
    <t>Holy Spirit University of Kaslik</t>
  </si>
  <si>
    <t>Hunan University</t>
  </si>
  <si>
    <t>Ivane Javakhishvili Tbilisi State University</t>
  </si>
  <si>
    <t>Jeonbuk National University</t>
  </si>
  <si>
    <t>Osaka City University</t>
  </si>
  <si>
    <t>Universitat de Valencia</t>
  </si>
  <si>
    <t>University of Minho</t>
  </si>
  <si>
    <t>University of Nebraska - Lincoln</t>
  </si>
  <si>
    <t>Universität Bremen</t>
    <phoneticPr fontId="1" type="noConversion"/>
  </si>
  <si>
    <t>Lebanese American University</t>
  </si>
  <si>
    <t>Lingnan University, Hong Kong</t>
  </si>
  <si>
    <t>Murdoch University</t>
  </si>
  <si>
    <t>Okayama University</t>
  </si>
  <si>
    <t>Samara National Research University (Samara University)</t>
  </si>
  <si>
    <t>Universidad Nacional de La Plata (UNLP)</t>
  </si>
  <si>
    <t>University of Guelph</t>
  </si>
  <si>
    <t>University of South Florida</t>
  </si>
  <si>
    <t>Applied Science University - Bahrain</t>
  </si>
  <si>
    <t>Bilkent University</t>
  </si>
  <si>
    <t>Indian Institute of Technology Hyderabad</t>
  </si>
  <si>
    <t>Kumamoto University</t>
  </si>
  <si>
    <t>Savitribai Phule Pune University</t>
  </si>
  <si>
    <t>Sofia University "St. Kliment Ohridski"</t>
  </si>
  <si>
    <t>Universidad Externado de Colombia</t>
  </si>
  <si>
    <t>University of Debrecen</t>
  </si>
  <si>
    <t>University of Electronic Science and Technology of China</t>
  </si>
  <si>
    <t>陽明交通大學</t>
  </si>
  <si>
    <t>National University of Sciences And Technology (NUST) Islamabad</t>
    <phoneticPr fontId="1" type="noConversion"/>
  </si>
  <si>
    <t>National Technical University of Athens</t>
    <phoneticPr fontId="1" type="noConversion"/>
  </si>
  <si>
    <t>Location</t>
  </si>
  <si>
    <t>Taiwan</t>
  </si>
  <si>
    <t>United States</t>
  </si>
  <si>
    <t>United Kingdom</t>
  </si>
  <si>
    <t>Switzerland</t>
  </si>
  <si>
    <t>ETH Zurich</t>
  </si>
  <si>
    <t>Singapore</t>
  </si>
  <si>
    <t>China (Mainland)</t>
  </si>
  <si>
    <t>Hong Kong SAR</t>
  </si>
  <si>
    <t>Japan</t>
  </si>
  <si>
    <t>France</t>
  </si>
  <si>
    <t>Université PSL</t>
  </si>
  <si>
    <t>South Korea</t>
  </si>
  <si>
    <t>Australia</t>
  </si>
  <si>
    <t>Canada</t>
  </si>
  <si>
    <t>Germany</t>
  </si>
  <si>
    <t>Netherlands</t>
  </si>
  <si>
    <t>Ludwig-Maximilians-Universität München</t>
  </si>
  <si>
    <t>Ruprecht-Karls-Universität Heidelberg</t>
  </si>
  <si>
    <t>Argentina</t>
  </si>
  <si>
    <t>Universit Paris-Saclay</t>
  </si>
  <si>
    <t>Malaysia</t>
  </si>
  <si>
    <t>Russia</t>
  </si>
  <si>
    <t>Belgium</t>
  </si>
  <si>
    <t>Denmark</t>
  </si>
  <si>
    <t>New Zealand</t>
  </si>
  <si>
    <t>Sweden</t>
  </si>
  <si>
    <t>Ireland</t>
  </si>
  <si>
    <t>Norway</t>
  </si>
  <si>
    <t>University of North Carolina at Chapel Hill</t>
  </si>
  <si>
    <t>Mexico</t>
  </si>
  <si>
    <t>Universidad Nacional Autónoma de México  (UNAM)</t>
  </si>
  <si>
    <t>Saudi Arabia</t>
  </si>
  <si>
    <t>Finland</t>
  </si>
  <si>
    <t>École Normale Supérieure de Lyon</t>
  </si>
  <si>
    <t>Brazil</t>
  </si>
  <si>
    <t>Universidade de São Paulo</t>
  </si>
  <si>
    <t>Université de Montréal</t>
  </si>
  <si>
    <t>Chile</t>
  </si>
  <si>
    <t>Pontificia Universidad Católica de Chile (UC)</t>
  </si>
  <si>
    <t>Humboldt-Universität zu Berlin</t>
  </si>
  <si>
    <t>Italy</t>
  </si>
  <si>
    <t>Kazakhstan</t>
  </si>
  <si>
    <t>Austria</t>
  </si>
  <si>
    <t>India</t>
  </si>
  <si>
    <t>Technische Universität Berlin (TU Berlin)</t>
  </si>
  <si>
    <t>University of Exeter</t>
  </si>
  <si>
    <t>Eberhard Karls Universität Tübingen</t>
  </si>
  <si>
    <t>Tecnológico de Monterrey</t>
  </si>
  <si>
    <t>Spain</t>
  </si>
  <si>
    <t>Universitat Autònoma de Barcelona</t>
  </si>
  <si>
    <t>Technische Universität Wien</t>
  </si>
  <si>
    <t>United Arab Emirates</t>
  </si>
  <si>
    <t>Université catholique de Louvain (UCLouvain)</t>
  </si>
  <si>
    <t>Technische Universität Dresden</t>
  </si>
  <si>
    <t>Rheinische Friedrich-Wilhelms-Universität Bonn</t>
  </si>
  <si>
    <t>Qatar</t>
  </si>
  <si>
    <t>Universidad Autónoma de Madrid</t>
  </si>
  <si>
    <t>University of Göttingen</t>
  </si>
  <si>
    <t>Colombia</t>
  </si>
  <si>
    <t>Israel</t>
  </si>
  <si>
    <t>Thailand</t>
  </si>
  <si>
    <t>Southern University of Science and Technology (SUSTech)</t>
  </si>
  <si>
    <t>Universität Hamburg</t>
  </si>
  <si>
    <t>Indonesia</t>
  </si>
  <si>
    <t>South Africa</t>
  </si>
  <si>
    <t>USI - Università della Svizzera italiana</t>
  </si>
  <si>
    <t>Università di Padova</t>
  </si>
  <si>
    <t>-</t>
  </si>
  <si>
    <t>Université Paris Cité</t>
  </si>
  <si>
    <t>Lebanon</t>
  </si>
  <si>
    <t>Brunei</t>
  </si>
  <si>
    <t>Rutgers University–New Brunswick</t>
  </si>
  <si>
    <t>Portugal</t>
  </si>
  <si>
    <t>Poland</t>
  </si>
  <si>
    <t>University of Canterbury | Te Whare Wānanga o Waitaha</t>
  </si>
  <si>
    <t>Belarus</t>
  </si>
  <si>
    <t>Czechia</t>
  </si>
  <si>
    <t>Estonia</t>
  </si>
  <si>
    <t>Université Paris 1 Panthéon-Sorbonne</t>
  </si>
  <si>
    <t>Xi’an Jiaotong University</t>
  </si>
  <si>
    <t>Macau SAR</t>
  </si>
  <si>
    <t>Universität Innsbruck</t>
  </si>
  <si>
    <t>Université Grenoble Alpes</t>
  </si>
  <si>
    <t>Linköping University</t>
  </si>
  <si>
    <t>Pontificia Universidad Católica Argentina</t>
  </si>
  <si>
    <t>Pakistan</t>
  </si>
  <si>
    <t>National University of Sciences And Technology (NUST) Islamabad</t>
  </si>
  <si>
    <t>Friedrich-Alexander-Universität Erlangen-Nürnberg</t>
  </si>
  <si>
    <t>Universitat Politècnica de Catalunya · BarcelonaTech (UPC)</t>
  </si>
  <si>
    <t>University of Jyväskylä</t>
  </si>
  <si>
    <t>Universität Jena</t>
  </si>
  <si>
    <t>Universität Stuttgart</t>
  </si>
  <si>
    <t>Peru</t>
  </si>
  <si>
    <t>Ulm University</t>
  </si>
  <si>
    <t>Iran</t>
  </si>
  <si>
    <t>University of Hawaiʻi at Mānoa</t>
  </si>
  <si>
    <t>Oman</t>
  </si>
  <si>
    <t>University of Münster</t>
  </si>
  <si>
    <t>Indian Institute of Technology Indore</t>
  </si>
  <si>
    <t>Universitat Politècnica de València</t>
  </si>
  <si>
    <t>Lithuania</t>
  </si>
  <si>
    <t>El Colegio de México, A.C.</t>
  </si>
  <si>
    <t>Julius-Maximilians-Universität Würzburg</t>
  </si>
  <si>
    <t>Philippines</t>
  </si>
  <si>
    <t>Ruhr-Universität Bochum</t>
  </si>
  <si>
    <t>Egypt</t>
  </si>
  <si>
    <t>Johannes Gutenberg Universität Mainz</t>
  </si>
  <si>
    <t>Universität  Leipzig</t>
  </si>
  <si>
    <t>Greece</t>
  </si>
  <si>
    <t>National Technical University of Athens</t>
  </si>
  <si>
    <t>Université Laval</t>
  </si>
  <si>
    <t>Université de Strasbourg</t>
  </si>
  <si>
    <t>Università Vita-Salute San Raffaele</t>
  </si>
  <si>
    <t>Universidade Federal de São Paulo</t>
  </si>
  <si>
    <t>Universität des Saarlandes</t>
  </si>
  <si>
    <t>Uruguay</t>
  </si>
  <si>
    <t>University of Tromsø The Arctic University of Norway</t>
  </si>
  <si>
    <t>Institut National des Sciences Appliquées de Lyon (INSA)</t>
  </si>
  <si>
    <t>Cuba</t>
  </si>
  <si>
    <t>University of Alaska Fairbanks</t>
  </si>
  <si>
    <t>Cyprus</t>
  </si>
  <si>
    <t>Imam Abdulrahman Bin Faisal University (IAU)</t>
  </si>
  <si>
    <t>Turkey</t>
  </si>
  <si>
    <t>Koç University</t>
  </si>
  <si>
    <t>Martin-Luther-Universität Halle-Wittenberg</t>
  </si>
  <si>
    <t>Universidad Politécnica de Madrid (UPM)</t>
  </si>
  <si>
    <t>501-510</t>
  </si>
  <si>
    <t>Swarthmore College</t>
  </si>
  <si>
    <t>University of Aveiro</t>
  </si>
  <si>
    <t>Université de Montpellier</t>
  </si>
  <si>
    <t>Universidad de Alcalá</t>
  </si>
  <si>
    <t>Costa Rica</t>
  </si>
  <si>
    <t>Università Cattolica del Sacro Cuore</t>
  </si>
  <si>
    <t>521-530</t>
  </si>
  <si>
    <t>Beijing University of Chemical Technology</t>
  </si>
  <si>
    <t>Poznan University of Life Sciences</t>
  </si>
  <si>
    <t>Université de Liège</t>
  </si>
  <si>
    <t>531-540</t>
  </si>
  <si>
    <t>541-550</t>
  </si>
  <si>
    <t>Canadian University Dubai</t>
  </si>
  <si>
    <t>China University of Petroleum，Beijing</t>
  </si>
  <si>
    <t>University of Madras</t>
  </si>
  <si>
    <t>Universität Konstanz</t>
  </si>
  <si>
    <t>Universität Mannheim</t>
  </si>
  <si>
    <t>Ukraine</t>
  </si>
  <si>
    <t>Anna University</t>
  </si>
  <si>
    <t>Sejong University</t>
  </si>
  <si>
    <t>Hungary</t>
  </si>
  <si>
    <t>Almaty Technological University</t>
  </si>
  <si>
    <t>Bahrain</t>
  </si>
  <si>
    <t>Bulgaria</t>
  </si>
  <si>
    <t>Università degli Studi di Pavia</t>
  </si>
  <si>
    <t>571-580</t>
  </si>
  <si>
    <t>Université de Fribourg</t>
  </si>
  <si>
    <t>Université du Québec</t>
  </si>
  <si>
    <t>Macau University of Science and Technology</t>
  </si>
  <si>
    <t>Shenzhen University</t>
  </si>
  <si>
    <t>University of Massachusetts Boston</t>
  </si>
  <si>
    <t>Universität Regensburg</t>
  </si>
  <si>
    <t>Université Paul Sabatier Toulouse III</t>
  </si>
  <si>
    <t>591-600</t>
  </si>
  <si>
    <t>China Agricultural University</t>
  </si>
  <si>
    <t>Politecnico di Bari</t>
  </si>
  <si>
    <t>Sungshin Women's University</t>
  </si>
  <si>
    <t>University of Crete</t>
  </si>
  <si>
    <t>Jordan</t>
  </si>
  <si>
    <t>University of Jordan</t>
  </si>
  <si>
    <t>University of Pretoria</t>
  </si>
  <si>
    <t>Georgia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</si>
</sst>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3">
    <font>
      <sz val="11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vertical="center" readingOrder="1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2" fillId="0" borderId="0" xfId="0" applyFont="1">
      <alignment vertical="center"/>
    </xf>
    <xf numFmtId="3" fontId="0" fillId="0" borderId="0" xfId="0" applyNumberFormat="1">
      <alignment vertical="center"/>
    </xf>
    <xf numFmtId="176" fontId="0" fillId="0" borderId="0" xfId="0" applyNumberForma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3A19A-84DD-4500-8051-0AE3DF47D68C}">
  <dimension ref="A1:T1299"/>
  <sheetViews>
    <sheetView tabSelected="1" workbookViewId="0">
      <pane ySplit="1" topLeftCell="A86" activePane="bottomLeft" state="frozen"/>
      <selection pane="bottomLeft" activeCell="I102" sqref="I102"/>
    </sheetView>
  </sheetViews>
  <sheetFormatPr defaultColWidth="10.85546875" defaultRowHeight="15.75"/>
  <cols>
    <col min="1" max="16384" width="10.85546875" style="1"/>
  </cols>
  <sheetData>
    <row r="1" spans="1:2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t="s">
        <v>682</v>
      </c>
      <c r="G1" s="1" t="s">
        <v>5</v>
      </c>
      <c r="H1" s="1" t="s">
        <v>33</v>
      </c>
      <c r="I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</row>
    <row r="2" spans="1:20">
      <c r="A2" s="1">
        <v>2016</v>
      </c>
      <c r="B2" s="1" t="s">
        <v>49</v>
      </c>
      <c r="C2" s="2">
        <v>461</v>
      </c>
      <c r="D2" s="2">
        <v>470</v>
      </c>
      <c r="E2" s="1">
        <f>ROUND(AVERAGE(C2,D2), 0)</f>
        <v>466</v>
      </c>
      <c r="F2" t="s">
        <v>683</v>
      </c>
      <c r="G2" s="1" t="s">
        <v>18</v>
      </c>
      <c r="H2" s="1" t="s">
        <v>34</v>
      </c>
      <c r="J2"/>
      <c r="K2"/>
      <c r="L2">
        <v>74.599999999999994</v>
      </c>
      <c r="M2">
        <v>59.7</v>
      </c>
      <c r="N2"/>
      <c r="O2"/>
    </row>
    <row r="3" spans="1:20">
      <c r="A3" s="1">
        <v>2016</v>
      </c>
      <c r="B3" s="1" t="s">
        <v>50</v>
      </c>
      <c r="C3" s="2">
        <v>701</v>
      </c>
      <c r="D3" s="2">
        <v>701</v>
      </c>
      <c r="E3" s="1">
        <f t="shared" ref="E3:E66" si="0">ROUND(AVERAGE(C3,D3), 0)</f>
        <v>701</v>
      </c>
      <c r="F3" t="s">
        <v>683</v>
      </c>
      <c r="G3" s="1" t="s">
        <v>19</v>
      </c>
      <c r="H3" s="1" t="s">
        <v>35</v>
      </c>
      <c r="J3"/>
      <c r="K3"/>
      <c r="L3"/>
      <c r="M3"/>
      <c r="N3"/>
      <c r="O3"/>
    </row>
    <row r="4" spans="1:20">
      <c r="A4" s="1">
        <v>2016</v>
      </c>
      <c r="B4" s="1">
        <v>397</v>
      </c>
      <c r="C4" s="2">
        <v>397</v>
      </c>
      <c r="D4" s="2">
        <v>397</v>
      </c>
      <c r="E4" s="1">
        <f t="shared" si="0"/>
        <v>397</v>
      </c>
      <c r="F4" t="s">
        <v>683</v>
      </c>
      <c r="G4" s="1" t="s">
        <v>20</v>
      </c>
      <c r="H4" s="1" t="s">
        <v>36</v>
      </c>
      <c r="I4" s="1">
        <v>35.1</v>
      </c>
      <c r="J4"/>
      <c r="K4"/>
      <c r="L4">
        <v>43.1</v>
      </c>
      <c r="M4">
        <v>54.8</v>
      </c>
      <c r="N4"/>
      <c r="O4"/>
    </row>
    <row r="5" spans="1:20">
      <c r="A5" s="1">
        <v>2016</v>
      </c>
      <c r="B5" s="1">
        <v>224</v>
      </c>
      <c r="C5" s="2">
        <v>224</v>
      </c>
      <c r="D5" s="2">
        <v>224</v>
      </c>
      <c r="E5" s="1">
        <f t="shared" si="0"/>
        <v>224</v>
      </c>
      <c r="F5" t="s">
        <v>683</v>
      </c>
      <c r="G5" s="1" t="s">
        <v>21</v>
      </c>
      <c r="H5" s="1" t="s">
        <v>37</v>
      </c>
      <c r="I5" s="1">
        <v>50.1</v>
      </c>
      <c r="J5">
        <v>49.7</v>
      </c>
      <c r="K5"/>
      <c r="L5">
        <v>51</v>
      </c>
      <c r="M5">
        <v>68.900000000000006</v>
      </c>
      <c r="N5"/>
      <c r="O5"/>
    </row>
    <row r="6" spans="1:20">
      <c r="A6" s="1">
        <v>2016</v>
      </c>
      <c r="B6" s="1" t="s">
        <v>51</v>
      </c>
      <c r="C6" s="2">
        <v>651</v>
      </c>
      <c r="D6" s="2">
        <v>700</v>
      </c>
      <c r="E6" s="1">
        <f t="shared" si="0"/>
        <v>676</v>
      </c>
      <c r="F6" t="s">
        <v>683</v>
      </c>
      <c r="G6" s="1" t="s">
        <v>22</v>
      </c>
      <c r="H6" s="1" t="s">
        <v>38</v>
      </c>
      <c r="J6"/>
      <c r="K6"/>
      <c r="L6"/>
      <c r="M6"/>
      <c r="N6"/>
      <c r="O6"/>
    </row>
    <row r="7" spans="1:20">
      <c r="A7" s="1">
        <v>2016</v>
      </c>
      <c r="B7" s="1">
        <v>182</v>
      </c>
      <c r="C7" s="2">
        <v>182</v>
      </c>
      <c r="D7" s="2">
        <v>182</v>
      </c>
      <c r="E7" s="1">
        <f t="shared" si="0"/>
        <v>182</v>
      </c>
      <c r="F7" t="s">
        <v>683</v>
      </c>
      <c r="G7" s="1" t="s">
        <v>23</v>
      </c>
      <c r="H7" s="1" t="s">
        <v>39</v>
      </c>
      <c r="I7" s="1">
        <v>55.8</v>
      </c>
      <c r="J7">
        <v>37.5</v>
      </c>
      <c r="K7"/>
      <c r="L7">
        <v>64.900000000000006</v>
      </c>
      <c r="M7">
        <v>96.5</v>
      </c>
      <c r="N7">
        <v>49</v>
      </c>
      <c r="O7">
        <v>63.1</v>
      </c>
    </row>
    <row r="8" spans="1:20">
      <c r="A8" s="1">
        <v>2016</v>
      </c>
      <c r="B8" s="1" t="s">
        <v>52</v>
      </c>
      <c r="C8" s="2">
        <v>501</v>
      </c>
      <c r="D8" s="2">
        <v>550</v>
      </c>
      <c r="E8" s="1">
        <f t="shared" si="0"/>
        <v>526</v>
      </c>
      <c r="F8" t="s">
        <v>683</v>
      </c>
      <c r="G8" s="1" t="s">
        <v>24</v>
      </c>
      <c r="H8" s="1" t="s">
        <v>40</v>
      </c>
      <c r="J8"/>
      <c r="K8"/>
      <c r="L8"/>
      <c r="M8">
        <v>59.7</v>
      </c>
      <c r="N8"/>
      <c r="O8"/>
    </row>
    <row r="9" spans="1:20">
      <c r="A9" s="1">
        <v>2016</v>
      </c>
      <c r="B9" s="1">
        <v>379</v>
      </c>
      <c r="C9" s="2">
        <v>379</v>
      </c>
      <c r="D9" s="2">
        <v>379</v>
      </c>
      <c r="E9" s="1">
        <f t="shared" si="0"/>
        <v>379</v>
      </c>
      <c r="F9" t="s">
        <v>683</v>
      </c>
      <c r="G9" s="1" t="s">
        <v>25</v>
      </c>
      <c r="H9" s="1" t="s">
        <v>41</v>
      </c>
      <c r="I9" s="1">
        <v>36.200000000000003</v>
      </c>
      <c r="J9">
        <v>32.700000000000003</v>
      </c>
      <c r="K9"/>
      <c r="L9"/>
      <c r="M9">
        <v>69.400000000000006</v>
      </c>
      <c r="N9"/>
      <c r="O9"/>
    </row>
    <row r="10" spans="1:20">
      <c r="A10" s="1">
        <v>2016</v>
      </c>
      <c r="B10" s="1" t="s">
        <v>53</v>
      </c>
      <c r="C10" s="2">
        <v>551</v>
      </c>
      <c r="D10" s="2">
        <v>600</v>
      </c>
      <c r="E10" s="1">
        <f t="shared" si="0"/>
        <v>576</v>
      </c>
      <c r="F10" t="s">
        <v>683</v>
      </c>
      <c r="G10" s="1" t="s">
        <v>26</v>
      </c>
      <c r="H10" s="1" t="s">
        <v>42</v>
      </c>
      <c r="J10"/>
      <c r="K10"/>
      <c r="L10">
        <v>52.5</v>
      </c>
      <c r="M10">
        <v>37.9</v>
      </c>
      <c r="N10"/>
      <c r="O10"/>
    </row>
    <row r="11" spans="1:20">
      <c r="A11" s="1">
        <v>2016</v>
      </c>
      <c r="B11" s="1">
        <v>376</v>
      </c>
      <c r="C11" s="2">
        <f>376</f>
        <v>376</v>
      </c>
      <c r="D11" s="2">
        <f>376</f>
        <v>376</v>
      </c>
      <c r="E11" s="1">
        <f t="shared" si="0"/>
        <v>376</v>
      </c>
      <c r="F11" t="s">
        <v>683</v>
      </c>
      <c r="G11" s="1" t="s">
        <v>27</v>
      </c>
      <c r="H11" s="1" t="s">
        <v>43</v>
      </c>
      <c r="I11" s="1">
        <v>36.4</v>
      </c>
      <c r="J11">
        <v>40.5</v>
      </c>
      <c r="K11"/>
      <c r="L11">
        <v>53.3</v>
      </c>
      <c r="M11"/>
      <c r="N11"/>
      <c r="O11">
        <v>56.5</v>
      </c>
    </row>
    <row r="12" spans="1:20">
      <c r="A12" s="1">
        <v>2016</v>
      </c>
      <c r="B12" s="1">
        <v>70</v>
      </c>
      <c r="C12" s="2">
        <f>70</f>
        <v>70</v>
      </c>
      <c r="D12" s="2">
        <f>70</f>
        <v>70</v>
      </c>
      <c r="E12" s="1">
        <f t="shared" si="0"/>
        <v>70</v>
      </c>
      <c r="F12" t="s">
        <v>683</v>
      </c>
      <c r="G12" s="1" t="s">
        <v>28</v>
      </c>
      <c r="H12" s="1" t="s">
        <v>44</v>
      </c>
      <c r="I12" s="1">
        <v>75.400000000000006</v>
      </c>
      <c r="J12">
        <v>98</v>
      </c>
      <c r="K12">
        <v>75</v>
      </c>
      <c r="L12">
        <v>46.1</v>
      </c>
      <c r="M12">
        <v>85.9</v>
      </c>
      <c r="N12"/>
      <c r="O12"/>
    </row>
    <row r="13" spans="1:20">
      <c r="A13" s="1">
        <v>2016</v>
      </c>
      <c r="B13" s="1">
        <v>260</v>
      </c>
      <c r="C13" s="2">
        <v>260</v>
      </c>
      <c r="D13" s="2">
        <v>260</v>
      </c>
      <c r="E13" s="1">
        <f t="shared" si="0"/>
        <v>260</v>
      </c>
      <c r="F13" t="s">
        <v>683</v>
      </c>
      <c r="G13" s="1" t="s">
        <v>29</v>
      </c>
      <c r="H13" s="1" t="s">
        <v>45</v>
      </c>
      <c r="I13" s="1">
        <v>46.1</v>
      </c>
      <c r="J13">
        <v>34.799999999999997</v>
      </c>
      <c r="K13"/>
      <c r="L13">
        <v>74.7</v>
      </c>
      <c r="M13">
        <v>58.2</v>
      </c>
      <c r="N13"/>
      <c r="O13"/>
    </row>
    <row r="14" spans="1:20">
      <c r="A14" s="1">
        <v>2016</v>
      </c>
      <c r="B14" s="1">
        <v>155</v>
      </c>
      <c r="C14" s="2">
        <v>155</v>
      </c>
      <c r="D14" s="2">
        <v>155</v>
      </c>
      <c r="E14" s="1">
        <f t="shared" si="0"/>
        <v>155</v>
      </c>
      <c r="F14" t="s">
        <v>683</v>
      </c>
      <c r="G14" s="1" t="s">
        <v>30</v>
      </c>
      <c r="H14" s="1" t="s">
        <v>46</v>
      </c>
      <c r="I14" s="1">
        <v>60.2</v>
      </c>
      <c r="J14">
        <v>65.2</v>
      </c>
      <c r="K14">
        <v>49</v>
      </c>
      <c r="L14"/>
      <c r="M14">
        <v>99.8</v>
      </c>
      <c r="N14">
        <v>39.1</v>
      </c>
      <c r="O14"/>
    </row>
    <row r="15" spans="1:20">
      <c r="A15" s="1">
        <v>2016</v>
      </c>
      <c r="B15" s="1">
        <v>338</v>
      </c>
      <c r="C15" s="2">
        <f>338</f>
        <v>338</v>
      </c>
      <c r="D15" s="2">
        <f>338</f>
        <v>338</v>
      </c>
      <c r="E15" s="1">
        <f t="shared" si="0"/>
        <v>338</v>
      </c>
      <c r="F15" t="s">
        <v>683</v>
      </c>
      <c r="G15" s="1" t="s">
        <v>31</v>
      </c>
      <c r="H15" s="1" t="s">
        <v>47</v>
      </c>
      <c r="I15" s="1">
        <v>39.200000000000003</v>
      </c>
      <c r="J15"/>
      <c r="K15"/>
      <c r="L15">
        <v>99.4</v>
      </c>
      <c r="M15">
        <v>45.8</v>
      </c>
      <c r="N15"/>
      <c r="O15"/>
    </row>
    <row r="16" spans="1:20">
      <c r="A16" s="1">
        <v>2016</v>
      </c>
      <c r="B16" s="1" t="s">
        <v>54</v>
      </c>
      <c r="C16" s="2">
        <v>421</v>
      </c>
      <c r="D16" s="2">
        <v>430</v>
      </c>
      <c r="E16" s="1">
        <f t="shared" si="0"/>
        <v>426</v>
      </c>
      <c r="F16" t="s">
        <v>683</v>
      </c>
      <c r="G16" s="1" t="s">
        <v>32</v>
      </c>
      <c r="H16" s="1" t="s">
        <v>48</v>
      </c>
      <c r="J16"/>
      <c r="K16"/>
      <c r="L16">
        <v>63.3</v>
      </c>
      <c r="M16"/>
      <c r="N16"/>
      <c r="O16"/>
    </row>
    <row r="17" spans="1:15">
      <c r="A17" s="1">
        <v>2017</v>
      </c>
      <c r="B17" s="1" t="s">
        <v>55</v>
      </c>
      <c r="C17" s="1">
        <v>441</v>
      </c>
      <c r="D17" s="1">
        <v>450</v>
      </c>
      <c r="E17" s="1">
        <f t="shared" si="0"/>
        <v>446</v>
      </c>
      <c r="F17" t="s">
        <v>683</v>
      </c>
      <c r="G17" t="s">
        <v>18</v>
      </c>
      <c r="H17" s="1" t="s">
        <v>58</v>
      </c>
      <c r="I17"/>
      <c r="J17"/>
      <c r="K17"/>
      <c r="L17">
        <v>70.2</v>
      </c>
      <c r="M17">
        <v>50.1</v>
      </c>
      <c r="N17"/>
      <c r="O17"/>
    </row>
    <row r="18" spans="1:15">
      <c r="A18" s="1">
        <v>2017</v>
      </c>
      <c r="B18" s="1" t="s">
        <v>50</v>
      </c>
      <c r="C18" s="1">
        <v>701</v>
      </c>
      <c r="D18" s="1">
        <v>701</v>
      </c>
      <c r="E18" s="1">
        <f t="shared" si="0"/>
        <v>701</v>
      </c>
      <c r="F18" t="s">
        <v>683</v>
      </c>
      <c r="G18" t="s">
        <v>19</v>
      </c>
      <c r="H18" s="1" t="s">
        <v>59</v>
      </c>
      <c r="I18"/>
      <c r="J18"/>
      <c r="K18"/>
      <c r="L18"/>
      <c r="M18"/>
      <c r="N18"/>
      <c r="O18"/>
    </row>
    <row r="19" spans="1:15">
      <c r="A19" s="1">
        <v>2017</v>
      </c>
      <c r="B19" s="1" t="s">
        <v>56</v>
      </c>
      <c r="C19" s="1">
        <v>411</v>
      </c>
      <c r="D19" s="1">
        <v>420</v>
      </c>
      <c r="E19" s="1">
        <f t="shared" si="0"/>
        <v>416</v>
      </c>
      <c r="F19" t="s">
        <v>683</v>
      </c>
      <c r="G19" t="s">
        <v>20</v>
      </c>
      <c r="H19" s="1" t="s">
        <v>60</v>
      </c>
      <c r="I19"/>
      <c r="J19"/>
      <c r="K19"/>
      <c r="L19">
        <v>32.9</v>
      </c>
      <c r="M19">
        <v>43.8</v>
      </c>
      <c r="N19">
        <v>16.399999999999999</v>
      </c>
      <c r="O19"/>
    </row>
    <row r="20" spans="1:15">
      <c r="A20" s="1">
        <v>2017</v>
      </c>
      <c r="B20" s="1">
        <v>241</v>
      </c>
      <c r="C20" s="1">
        <v>241</v>
      </c>
      <c r="D20" s="1">
        <v>241</v>
      </c>
      <c r="E20" s="1">
        <f t="shared" si="0"/>
        <v>241</v>
      </c>
      <c r="F20" t="s">
        <v>683</v>
      </c>
      <c r="G20" t="s">
        <v>21</v>
      </c>
      <c r="H20" s="1" t="s">
        <v>61</v>
      </c>
      <c r="I20">
        <v>42</v>
      </c>
      <c r="J20">
        <v>42.2</v>
      </c>
      <c r="K20">
        <v>34.299999999999997</v>
      </c>
      <c r="L20">
        <v>39.799999999999997</v>
      </c>
      <c r="M20">
        <v>57.1</v>
      </c>
      <c r="N20">
        <v>17.600000000000001</v>
      </c>
      <c r="O20">
        <v>27.7</v>
      </c>
    </row>
    <row r="21" spans="1:15">
      <c r="A21" s="1">
        <v>2017</v>
      </c>
      <c r="B21" s="1" t="s">
        <v>50</v>
      </c>
      <c r="C21" s="1">
        <v>701</v>
      </c>
      <c r="D21" s="1">
        <v>701</v>
      </c>
      <c r="E21" s="1">
        <f t="shared" si="0"/>
        <v>701</v>
      </c>
      <c r="F21" t="s">
        <v>683</v>
      </c>
      <c r="G21" t="s">
        <v>22</v>
      </c>
      <c r="H21" s="1" t="s">
        <v>62</v>
      </c>
      <c r="I21"/>
      <c r="J21"/>
      <c r="K21"/>
      <c r="L21"/>
      <c r="M21"/>
      <c r="N21"/>
      <c r="O21"/>
    </row>
    <row r="22" spans="1:15">
      <c r="A22" s="1">
        <v>2017</v>
      </c>
      <c r="B22" s="1">
        <v>174</v>
      </c>
      <c r="C22" s="1">
        <v>174</v>
      </c>
      <c r="D22" s="1">
        <v>174</v>
      </c>
      <c r="E22" s="1">
        <f t="shared" si="0"/>
        <v>174</v>
      </c>
      <c r="F22" t="s">
        <v>683</v>
      </c>
      <c r="G22" t="s">
        <v>23</v>
      </c>
      <c r="H22" s="1" t="s">
        <v>63</v>
      </c>
      <c r="I22">
        <v>50.1</v>
      </c>
      <c r="J22">
        <v>33.299999999999997</v>
      </c>
      <c r="K22"/>
      <c r="L22">
        <v>60.2</v>
      </c>
      <c r="M22">
        <v>85.8</v>
      </c>
      <c r="N22">
        <v>37.9</v>
      </c>
      <c r="O22">
        <v>55.5</v>
      </c>
    </row>
    <row r="23" spans="1:15">
      <c r="A23" s="1">
        <v>2017</v>
      </c>
      <c r="B23" s="1" t="s">
        <v>52</v>
      </c>
      <c r="C23" s="1">
        <v>501</v>
      </c>
      <c r="D23" s="1">
        <v>550</v>
      </c>
      <c r="E23" s="1">
        <f t="shared" si="0"/>
        <v>526</v>
      </c>
      <c r="F23" t="s">
        <v>683</v>
      </c>
      <c r="G23" t="s">
        <v>24</v>
      </c>
      <c r="H23" s="1" t="s">
        <v>64</v>
      </c>
      <c r="I23"/>
      <c r="J23"/>
      <c r="K23"/>
      <c r="L23"/>
      <c r="M23">
        <v>50.2</v>
      </c>
      <c r="N23"/>
      <c r="O23"/>
    </row>
    <row r="24" spans="1:15">
      <c r="A24" s="1">
        <v>2017</v>
      </c>
      <c r="B24" s="1">
        <v>395</v>
      </c>
      <c r="C24" s="1">
        <v>395</v>
      </c>
      <c r="D24" s="1">
        <v>395</v>
      </c>
      <c r="E24" s="1">
        <f t="shared" si="0"/>
        <v>395</v>
      </c>
      <c r="F24" t="s">
        <v>683</v>
      </c>
      <c r="G24" t="s">
        <v>25</v>
      </c>
      <c r="H24" s="1" t="s">
        <v>65</v>
      </c>
      <c r="I24">
        <v>30.5</v>
      </c>
      <c r="J24">
        <v>28.2</v>
      </c>
      <c r="K24"/>
      <c r="L24"/>
      <c r="M24">
        <v>58.2</v>
      </c>
      <c r="N24">
        <v>16.600000000000001</v>
      </c>
      <c r="O24"/>
    </row>
    <row r="25" spans="1:15">
      <c r="A25" s="1">
        <v>2017</v>
      </c>
      <c r="B25" s="1" t="s">
        <v>53</v>
      </c>
      <c r="C25" s="1">
        <v>551</v>
      </c>
      <c r="D25" s="1">
        <v>600</v>
      </c>
      <c r="E25" s="1">
        <f t="shared" si="0"/>
        <v>576</v>
      </c>
      <c r="F25" t="s">
        <v>683</v>
      </c>
      <c r="G25" t="s">
        <v>26</v>
      </c>
      <c r="H25" s="1" t="s">
        <v>66</v>
      </c>
      <c r="I25"/>
      <c r="J25"/>
      <c r="K25"/>
      <c r="L25">
        <v>35.5</v>
      </c>
      <c r="M25">
        <v>31.6</v>
      </c>
      <c r="N25">
        <v>26.6</v>
      </c>
      <c r="O25"/>
    </row>
    <row r="26" spans="1:15">
      <c r="A26" s="1">
        <v>2017</v>
      </c>
      <c r="B26" s="1">
        <v>310</v>
      </c>
      <c r="C26" s="1">
        <v>310</v>
      </c>
      <c r="D26" s="1">
        <v>310</v>
      </c>
      <c r="E26" s="1">
        <f t="shared" si="0"/>
        <v>310</v>
      </c>
      <c r="F26" t="s">
        <v>683</v>
      </c>
      <c r="G26" t="s">
        <v>27</v>
      </c>
      <c r="H26" s="1" t="s">
        <v>67</v>
      </c>
      <c r="I26">
        <v>36</v>
      </c>
      <c r="J26">
        <v>37.799999999999997</v>
      </c>
      <c r="K26"/>
      <c r="L26">
        <v>59.3</v>
      </c>
      <c r="M26"/>
      <c r="N26">
        <v>16.899999999999999</v>
      </c>
      <c r="O26">
        <v>76.3</v>
      </c>
    </row>
    <row r="27" spans="1:15">
      <c r="A27" s="1">
        <v>2017</v>
      </c>
      <c r="B27" s="1">
        <v>68</v>
      </c>
      <c r="C27" s="1">
        <v>68</v>
      </c>
      <c r="D27" s="1">
        <v>68</v>
      </c>
      <c r="E27" s="1">
        <f t="shared" si="0"/>
        <v>68</v>
      </c>
      <c r="F27" t="s">
        <v>683</v>
      </c>
      <c r="G27" t="s">
        <v>28</v>
      </c>
      <c r="H27" s="1" t="s">
        <v>68</v>
      </c>
      <c r="I27">
        <v>70.2</v>
      </c>
      <c r="J27">
        <v>95.7</v>
      </c>
      <c r="K27">
        <v>68.900000000000006</v>
      </c>
      <c r="L27">
        <v>36</v>
      </c>
      <c r="M27">
        <v>80.7</v>
      </c>
      <c r="N27"/>
      <c r="O27"/>
    </row>
    <row r="28" spans="1:15">
      <c r="A28" s="1">
        <v>2017</v>
      </c>
      <c r="B28" s="1">
        <v>243</v>
      </c>
      <c r="C28" s="1">
        <v>243</v>
      </c>
      <c r="D28" s="1">
        <v>243</v>
      </c>
      <c r="E28" s="1">
        <f t="shared" si="0"/>
        <v>243</v>
      </c>
      <c r="F28" t="s">
        <v>683</v>
      </c>
      <c r="G28" t="s">
        <v>29</v>
      </c>
      <c r="H28" s="1" t="s">
        <v>69</v>
      </c>
      <c r="I28">
        <v>41.7</v>
      </c>
      <c r="J28">
        <v>33.1</v>
      </c>
      <c r="K28"/>
      <c r="L28">
        <v>73.8</v>
      </c>
      <c r="M28">
        <v>46.2</v>
      </c>
      <c r="N28"/>
      <c r="O28">
        <v>26.9</v>
      </c>
    </row>
    <row r="29" spans="1:15">
      <c r="A29" s="1">
        <v>2017</v>
      </c>
      <c r="B29" s="1">
        <v>151</v>
      </c>
      <c r="C29" s="1">
        <v>151</v>
      </c>
      <c r="D29" s="1">
        <v>151</v>
      </c>
      <c r="E29" s="1">
        <f t="shared" si="0"/>
        <v>151</v>
      </c>
      <c r="F29" t="s">
        <v>683</v>
      </c>
      <c r="G29" t="s">
        <v>30</v>
      </c>
      <c r="H29" s="1" t="s">
        <v>70</v>
      </c>
      <c r="I29">
        <v>53.9</v>
      </c>
      <c r="J29">
        <v>56.8</v>
      </c>
      <c r="K29">
        <v>42.2</v>
      </c>
      <c r="L29"/>
      <c r="M29">
        <v>99.6</v>
      </c>
      <c r="N29">
        <v>32.1</v>
      </c>
      <c r="O29"/>
    </row>
    <row r="30" spans="1:15">
      <c r="A30" s="1">
        <v>2017</v>
      </c>
      <c r="B30" s="1">
        <v>308</v>
      </c>
      <c r="C30" s="1">
        <v>308</v>
      </c>
      <c r="D30" s="1">
        <v>308</v>
      </c>
      <c r="E30" s="1">
        <f t="shared" si="0"/>
        <v>308</v>
      </c>
      <c r="F30" t="s">
        <v>683</v>
      </c>
      <c r="G30" t="s">
        <v>31</v>
      </c>
      <c r="H30" s="1" t="s">
        <v>71</v>
      </c>
      <c r="I30">
        <v>36.200000000000003</v>
      </c>
      <c r="J30"/>
      <c r="K30"/>
      <c r="L30">
        <v>99.5</v>
      </c>
      <c r="M30">
        <v>38.9</v>
      </c>
      <c r="N30"/>
      <c r="O30"/>
    </row>
    <row r="31" spans="1:15">
      <c r="A31" s="1">
        <v>2017</v>
      </c>
      <c r="B31" s="1" t="s">
        <v>57</v>
      </c>
      <c r="C31" s="1">
        <v>401</v>
      </c>
      <c r="D31" s="1">
        <v>410</v>
      </c>
      <c r="E31" s="1">
        <f t="shared" si="0"/>
        <v>406</v>
      </c>
      <c r="F31" t="s">
        <v>683</v>
      </c>
      <c r="G31" t="s">
        <v>32</v>
      </c>
      <c r="H31" s="1" t="s">
        <v>48</v>
      </c>
      <c r="I31"/>
      <c r="J31"/>
      <c r="K31"/>
      <c r="L31">
        <v>74</v>
      </c>
      <c r="M31"/>
      <c r="N31">
        <v>20</v>
      </c>
      <c r="O31"/>
    </row>
    <row r="32" spans="1:15">
      <c r="A32">
        <v>2018</v>
      </c>
      <c r="B32" t="s">
        <v>74</v>
      </c>
      <c r="C32">
        <v>481</v>
      </c>
      <c r="D32">
        <v>490</v>
      </c>
      <c r="E32" s="1">
        <f t="shared" si="0"/>
        <v>486</v>
      </c>
      <c r="F32" t="s">
        <v>683</v>
      </c>
      <c r="G32" t="s">
        <v>18</v>
      </c>
      <c r="H32" t="s">
        <v>34</v>
      </c>
      <c r="I32"/>
      <c r="J32"/>
      <c r="K32"/>
      <c r="L32">
        <v>69</v>
      </c>
      <c r="M32">
        <v>46.5</v>
      </c>
      <c r="N32"/>
      <c r="O32"/>
    </row>
    <row r="33" spans="1:15">
      <c r="A33">
        <v>2018</v>
      </c>
      <c r="B33" t="s">
        <v>75</v>
      </c>
      <c r="C33">
        <v>801</v>
      </c>
      <c r="D33">
        <v>1000</v>
      </c>
      <c r="E33" s="1">
        <f t="shared" si="0"/>
        <v>901</v>
      </c>
      <c r="F33" t="s">
        <v>683</v>
      </c>
      <c r="G33" t="s">
        <v>72</v>
      </c>
      <c r="H33" t="s">
        <v>73</v>
      </c>
      <c r="I33"/>
      <c r="J33"/>
      <c r="K33"/>
      <c r="L33"/>
      <c r="M33"/>
      <c r="N33"/>
      <c r="O33"/>
    </row>
    <row r="34" spans="1:15">
      <c r="A34">
        <v>2018</v>
      </c>
      <c r="B34" t="s">
        <v>75</v>
      </c>
      <c r="C34">
        <v>801</v>
      </c>
      <c r="D34">
        <v>1000</v>
      </c>
      <c r="E34" s="1">
        <f t="shared" si="0"/>
        <v>901</v>
      </c>
      <c r="F34" t="s">
        <v>683</v>
      </c>
      <c r="G34" t="s">
        <v>19</v>
      </c>
      <c r="H34" t="s">
        <v>35</v>
      </c>
      <c r="I34"/>
      <c r="J34"/>
      <c r="K34"/>
      <c r="L34"/>
      <c r="M34"/>
      <c r="N34"/>
      <c r="O34"/>
    </row>
    <row r="35" spans="1:15">
      <c r="A35">
        <v>2018</v>
      </c>
      <c r="B35">
        <f>391</f>
        <v>391</v>
      </c>
      <c r="C35">
        <f>391</f>
        <v>391</v>
      </c>
      <c r="D35">
        <f>391</f>
        <v>391</v>
      </c>
      <c r="E35" s="1">
        <f t="shared" si="0"/>
        <v>391</v>
      </c>
      <c r="F35" t="s">
        <v>683</v>
      </c>
      <c r="G35" t="s">
        <v>20</v>
      </c>
      <c r="H35" t="s">
        <v>36</v>
      </c>
      <c r="I35">
        <v>31</v>
      </c>
      <c r="J35">
        <v>32.5</v>
      </c>
      <c r="K35"/>
      <c r="L35">
        <v>31.7</v>
      </c>
      <c r="M35">
        <v>40.299999999999997</v>
      </c>
      <c r="N35"/>
      <c r="O35"/>
    </row>
    <row r="36" spans="1:15">
      <c r="A36">
        <v>2018</v>
      </c>
      <c r="B36">
        <v>222</v>
      </c>
      <c r="C36">
        <v>222</v>
      </c>
      <c r="D36">
        <v>222</v>
      </c>
      <c r="E36" s="1">
        <f t="shared" si="0"/>
        <v>222</v>
      </c>
      <c r="F36" t="s">
        <v>683</v>
      </c>
      <c r="G36" t="s">
        <v>21</v>
      </c>
      <c r="H36" t="s">
        <v>37</v>
      </c>
      <c r="I36">
        <v>44.3</v>
      </c>
      <c r="J36">
        <v>49.9</v>
      </c>
      <c r="K36">
        <v>42</v>
      </c>
      <c r="L36">
        <v>40.200000000000003</v>
      </c>
      <c r="M36">
        <v>49.3</v>
      </c>
      <c r="N36"/>
      <c r="O36">
        <v>26.7</v>
      </c>
    </row>
    <row r="37" spans="1:15">
      <c r="A37">
        <v>2018</v>
      </c>
      <c r="B37" t="s">
        <v>76</v>
      </c>
      <c r="C37">
        <v>601</v>
      </c>
      <c r="D37">
        <v>650</v>
      </c>
      <c r="E37" s="1">
        <f t="shared" si="0"/>
        <v>626</v>
      </c>
      <c r="F37" t="s">
        <v>683</v>
      </c>
      <c r="G37" t="s">
        <v>22</v>
      </c>
      <c r="H37" t="s">
        <v>38</v>
      </c>
      <c r="I37"/>
      <c r="J37">
        <v>28.4</v>
      </c>
      <c r="K37"/>
      <c r="L37"/>
      <c r="M37"/>
      <c r="N37"/>
      <c r="O37">
        <v>33.9</v>
      </c>
    </row>
    <row r="38" spans="1:15">
      <c r="A38">
        <v>2018</v>
      </c>
      <c r="B38">
        <f>207</f>
        <v>207</v>
      </c>
      <c r="C38">
        <f>207</f>
        <v>207</v>
      </c>
      <c r="D38">
        <f>207</f>
        <v>207</v>
      </c>
      <c r="E38" s="1">
        <f t="shared" si="0"/>
        <v>207</v>
      </c>
      <c r="F38" t="s">
        <v>683</v>
      </c>
      <c r="G38" t="s">
        <v>23</v>
      </c>
      <c r="H38" t="s">
        <v>39</v>
      </c>
      <c r="I38">
        <v>46.9</v>
      </c>
      <c r="J38">
        <v>33.299999999999997</v>
      </c>
      <c r="K38">
        <v>38.4</v>
      </c>
      <c r="L38">
        <v>49.5</v>
      </c>
      <c r="M38">
        <v>76.8</v>
      </c>
      <c r="N38">
        <v>35.200000000000003</v>
      </c>
      <c r="O38">
        <v>53.1</v>
      </c>
    </row>
    <row r="39" spans="1:15">
      <c r="A39">
        <v>2018</v>
      </c>
      <c r="B39" t="s">
        <v>76</v>
      </c>
      <c r="C39">
        <v>601</v>
      </c>
      <c r="D39">
        <v>605</v>
      </c>
      <c r="E39" s="1">
        <f t="shared" si="0"/>
        <v>603</v>
      </c>
      <c r="F39" t="s">
        <v>683</v>
      </c>
      <c r="G39" t="s">
        <v>24</v>
      </c>
      <c r="H39" t="s">
        <v>40</v>
      </c>
      <c r="I39"/>
      <c r="J39"/>
      <c r="K39"/>
      <c r="L39"/>
      <c r="M39">
        <v>46.3</v>
      </c>
      <c r="N39"/>
      <c r="O39"/>
    </row>
    <row r="40" spans="1:15">
      <c r="A40">
        <v>2018</v>
      </c>
      <c r="B40">
        <f>388</f>
        <v>388</v>
      </c>
      <c r="C40">
        <f>388</f>
        <v>388</v>
      </c>
      <c r="D40">
        <f>388</f>
        <v>388</v>
      </c>
      <c r="E40" s="1">
        <f t="shared" si="0"/>
        <v>388</v>
      </c>
      <c r="F40" t="s">
        <v>683</v>
      </c>
      <c r="G40" t="s">
        <v>25</v>
      </c>
      <c r="H40" t="s">
        <v>41</v>
      </c>
      <c r="I40">
        <v>31.2</v>
      </c>
      <c r="J40">
        <v>29.9</v>
      </c>
      <c r="K40"/>
      <c r="L40">
        <v>27</v>
      </c>
      <c r="M40">
        <v>52.2</v>
      </c>
      <c r="N40">
        <v>17.899999999999999</v>
      </c>
      <c r="O40"/>
    </row>
    <row r="41" spans="1:15">
      <c r="A41">
        <v>2018</v>
      </c>
      <c r="B41" t="s">
        <v>76</v>
      </c>
      <c r="C41">
        <v>601</v>
      </c>
      <c r="D41">
        <v>650</v>
      </c>
      <c r="E41" s="1">
        <f t="shared" si="0"/>
        <v>626</v>
      </c>
      <c r="F41" t="s">
        <v>683</v>
      </c>
      <c r="G41" t="s">
        <v>26</v>
      </c>
      <c r="H41" t="s">
        <v>42</v>
      </c>
      <c r="I41"/>
      <c r="J41"/>
      <c r="K41"/>
      <c r="L41">
        <v>42</v>
      </c>
      <c r="M41">
        <v>26</v>
      </c>
      <c r="N41">
        <v>21.5</v>
      </c>
      <c r="O41"/>
    </row>
    <row r="42" spans="1:15">
      <c r="A42">
        <v>2018</v>
      </c>
      <c r="B42">
        <f>289</f>
        <v>289</v>
      </c>
      <c r="C42">
        <f>289</f>
        <v>289</v>
      </c>
      <c r="D42">
        <f>289</f>
        <v>289</v>
      </c>
      <c r="E42" s="1">
        <f t="shared" si="0"/>
        <v>289</v>
      </c>
      <c r="F42" t="s">
        <v>683</v>
      </c>
      <c r="G42" t="s">
        <v>27</v>
      </c>
      <c r="H42" t="s">
        <v>43</v>
      </c>
      <c r="I42">
        <v>38.299999999999997</v>
      </c>
      <c r="J42">
        <v>36.700000000000003</v>
      </c>
      <c r="K42"/>
      <c r="L42">
        <v>73</v>
      </c>
      <c r="M42"/>
      <c r="N42"/>
      <c r="O42">
        <v>86</v>
      </c>
    </row>
    <row r="43" spans="1:15">
      <c r="A43">
        <v>2018</v>
      </c>
      <c r="B43">
        <f>76</f>
        <v>76</v>
      </c>
      <c r="C43">
        <f>76</f>
        <v>76</v>
      </c>
      <c r="D43">
        <f>76</f>
        <v>76</v>
      </c>
      <c r="E43" s="1">
        <f t="shared" si="0"/>
        <v>76</v>
      </c>
      <c r="F43" t="s">
        <v>683</v>
      </c>
      <c r="G43" t="s">
        <v>28</v>
      </c>
      <c r="H43" t="s">
        <v>44</v>
      </c>
      <c r="I43">
        <v>69</v>
      </c>
      <c r="J43">
        <v>95.6</v>
      </c>
      <c r="K43">
        <v>74.2</v>
      </c>
      <c r="L43">
        <v>33.299999999999997</v>
      </c>
      <c r="M43">
        <v>74.099999999999994</v>
      </c>
      <c r="N43"/>
      <c r="O43"/>
    </row>
    <row r="44" spans="1:15">
      <c r="A44">
        <v>2018</v>
      </c>
      <c r="B44">
        <f>264</f>
        <v>264</v>
      </c>
      <c r="C44">
        <f>264</f>
        <v>264</v>
      </c>
      <c r="D44">
        <f>264</f>
        <v>264</v>
      </c>
      <c r="E44" s="1">
        <f t="shared" si="0"/>
        <v>264</v>
      </c>
      <c r="F44" t="s">
        <v>683</v>
      </c>
      <c r="G44" t="s">
        <v>29</v>
      </c>
      <c r="H44" t="s">
        <v>45</v>
      </c>
      <c r="I44">
        <v>40.200000000000003</v>
      </c>
      <c r="J44">
        <v>30.1</v>
      </c>
      <c r="K44"/>
      <c r="L44">
        <v>79.5</v>
      </c>
      <c r="M44">
        <v>37.1</v>
      </c>
      <c r="N44"/>
      <c r="O44">
        <v>28.5</v>
      </c>
    </row>
    <row r="45" spans="1:15">
      <c r="A45">
        <v>2018</v>
      </c>
      <c r="B45">
        <f>161</f>
        <v>161</v>
      </c>
      <c r="C45">
        <f>161</f>
        <v>161</v>
      </c>
      <c r="D45">
        <f>161</f>
        <v>161</v>
      </c>
      <c r="E45" s="1">
        <f t="shared" si="0"/>
        <v>161</v>
      </c>
      <c r="F45" t="s">
        <v>683</v>
      </c>
      <c r="G45" t="s">
        <v>30</v>
      </c>
      <c r="H45" t="s">
        <v>46</v>
      </c>
      <c r="I45">
        <v>52.4</v>
      </c>
      <c r="J45">
        <v>56.4</v>
      </c>
      <c r="K45">
        <v>50.8</v>
      </c>
      <c r="L45"/>
      <c r="M45">
        <v>90.2</v>
      </c>
      <c r="N45">
        <v>24.9</v>
      </c>
      <c r="O45"/>
    </row>
    <row r="46" spans="1:15">
      <c r="A46">
        <v>2018</v>
      </c>
      <c r="B46">
        <v>329</v>
      </c>
      <c r="C46">
        <v>329</v>
      </c>
      <c r="D46">
        <v>329</v>
      </c>
      <c r="E46" s="1">
        <f t="shared" si="0"/>
        <v>329</v>
      </c>
      <c r="F46" t="s">
        <v>683</v>
      </c>
      <c r="G46" t="s">
        <v>31</v>
      </c>
      <c r="H46" t="s">
        <v>47</v>
      </c>
      <c r="I46">
        <v>35.5</v>
      </c>
      <c r="J46"/>
      <c r="K46"/>
      <c r="L46">
        <v>99.8</v>
      </c>
      <c r="M46">
        <v>37.4</v>
      </c>
      <c r="N46"/>
      <c r="O46"/>
    </row>
    <row r="47" spans="1:15">
      <c r="A47">
        <v>2018</v>
      </c>
      <c r="B47">
        <f>398</f>
        <v>398</v>
      </c>
      <c r="C47">
        <f>398</f>
        <v>398</v>
      </c>
      <c r="D47">
        <f>398</f>
        <v>398</v>
      </c>
      <c r="E47" s="1">
        <f t="shared" si="0"/>
        <v>398</v>
      </c>
      <c r="F47" t="s">
        <v>683</v>
      </c>
      <c r="G47" t="s">
        <v>32</v>
      </c>
      <c r="H47" t="s">
        <v>48</v>
      </c>
      <c r="I47">
        <v>30.5</v>
      </c>
      <c r="J47"/>
      <c r="K47"/>
      <c r="L47">
        <v>84.7</v>
      </c>
      <c r="M47"/>
      <c r="N47">
        <v>24.4</v>
      </c>
      <c r="O47"/>
    </row>
    <row r="48" spans="1:15">
      <c r="A48">
        <v>2019</v>
      </c>
      <c r="B48">
        <f>429</f>
        <v>429</v>
      </c>
      <c r="C48">
        <f>429</f>
        <v>429</v>
      </c>
      <c r="D48">
        <f>429</f>
        <v>429</v>
      </c>
      <c r="E48" s="1">
        <f t="shared" si="0"/>
        <v>429</v>
      </c>
      <c r="F48" t="s">
        <v>683</v>
      </c>
      <c r="G48" t="s">
        <v>18</v>
      </c>
      <c r="H48" t="s">
        <v>34</v>
      </c>
      <c r="I48" s="1">
        <v>26.8</v>
      </c>
      <c r="J48" s="1">
        <v>4.0999999999999996</v>
      </c>
      <c r="K48" s="1">
        <v>5.0999999999999996</v>
      </c>
      <c r="L48" s="1">
        <v>72.5</v>
      </c>
      <c r="M48">
        <v>47</v>
      </c>
      <c r="N48">
        <v>4.9000000000000004</v>
      </c>
      <c r="O48">
        <v>9.5</v>
      </c>
    </row>
    <row r="49" spans="1:15">
      <c r="A49">
        <v>2019</v>
      </c>
      <c r="B49" t="s">
        <v>75</v>
      </c>
      <c r="C49">
        <v>801</v>
      </c>
      <c r="D49">
        <v>1000</v>
      </c>
      <c r="E49" s="1">
        <f t="shared" si="0"/>
        <v>901</v>
      </c>
      <c r="F49" t="s">
        <v>683</v>
      </c>
      <c r="G49" t="s">
        <v>72</v>
      </c>
      <c r="H49" t="s">
        <v>73</v>
      </c>
      <c r="M49"/>
      <c r="N49"/>
      <c r="O49">
        <v>15.8</v>
      </c>
    </row>
    <row r="50" spans="1:15">
      <c r="A50">
        <v>2019</v>
      </c>
      <c r="B50" t="s">
        <v>75</v>
      </c>
      <c r="C50">
        <v>801</v>
      </c>
      <c r="D50">
        <v>1000</v>
      </c>
      <c r="E50" s="1">
        <f t="shared" si="0"/>
        <v>901</v>
      </c>
      <c r="F50" t="s">
        <v>683</v>
      </c>
      <c r="G50" t="s">
        <v>19</v>
      </c>
      <c r="H50" t="s">
        <v>35</v>
      </c>
      <c r="M50"/>
      <c r="N50"/>
      <c r="O50"/>
    </row>
    <row r="51" spans="1:15">
      <c r="A51">
        <v>2019</v>
      </c>
      <c r="B51">
        <f>415</f>
        <v>415</v>
      </c>
      <c r="C51">
        <f>415</f>
        <v>415</v>
      </c>
      <c r="D51">
        <f>415</f>
        <v>415</v>
      </c>
      <c r="E51" s="1">
        <f t="shared" si="0"/>
        <v>415</v>
      </c>
      <c r="F51" t="s">
        <v>683</v>
      </c>
      <c r="G51" t="s">
        <v>20</v>
      </c>
      <c r="H51" t="s">
        <v>36</v>
      </c>
      <c r="I51" s="1">
        <v>27.4</v>
      </c>
      <c r="J51" s="1">
        <v>22.2</v>
      </c>
      <c r="K51" s="1">
        <v>15.4</v>
      </c>
      <c r="L51" s="1">
        <v>34.799999999999997</v>
      </c>
      <c r="M51">
        <v>38.799999999999997</v>
      </c>
      <c r="N51">
        <v>21.6</v>
      </c>
      <c r="O51">
        <v>21.5</v>
      </c>
    </row>
    <row r="52" spans="1:15">
      <c r="A52">
        <v>2019</v>
      </c>
      <c r="B52">
        <v>234</v>
      </c>
      <c r="C52">
        <v>234</v>
      </c>
      <c r="D52">
        <v>234</v>
      </c>
      <c r="E52" s="1">
        <f t="shared" si="0"/>
        <v>234</v>
      </c>
      <c r="F52" t="s">
        <v>683</v>
      </c>
      <c r="G52" t="s">
        <v>21</v>
      </c>
      <c r="H52" t="s">
        <v>37</v>
      </c>
      <c r="I52" s="1">
        <v>39.4</v>
      </c>
      <c r="J52" s="1">
        <v>37.799999999999997</v>
      </c>
      <c r="K52" s="1">
        <v>39.299999999999997</v>
      </c>
      <c r="L52" s="1">
        <v>44.2</v>
      </c>
      <c r="M52">
        <v>45.2</v>
      </c>
      <c r="N52">
        <v>17</v>
      </c>
      <c r="O52">
        <v>29.4</v>
      </c>
    </row>
    <row r="53" spans="1:15">
      <c r="A53">
        <v>2019</v>
      </c>
      <c r="B53" t="s">
        <v>76</v>
      </c>
      <c r="C53">
        <v>601</v>
      </c>
      <c r="D53">
        <v>650</v>
      </c>
      <c r="E53" s="1">
        <f t="shared" si="0"/>
        <v>626</v>
      </c>
      <c r="F53" t="s">
        <v>683</v>
      </c>
      <c r="G53" t="s">
        <v>22</v>
      </c>
      <c r="H53" t="s">
        <v>38</v>
      </c>
      <c r="J53" s="1">
        <v>19.5</v>
      </c>
      <c r="K53" s="1">
        <v>22</v>
      </c>
      <c r="L53" s="1">
        <v>26.1</v>
      </c>
      <c r="M53"/>
      <c r="N53">
        <v>18.3</v>
      </c>
      <c r="O53">
        <v>50.8</v>
      </c>
    </row>
    <row r="54" spans="1:15">
      <c r="A54">
        <v>2019</v>
      </c>
      <c r="B54">
        <f>208</f>
        <v>208</v>
      </c>
      <c r="C54">
        <f>208</f>
        <v>208</v>
      </c>
      <c r="D54">
        <f>208</f>
        <v>208</v>
      </c>
      <c r="E54" s="1">
        <f t="shared" si="0"/>
        <v>208</v>
      </c>
      <c r="F54" t="s">
        <v>683</v>
      </c>
      <c r="G54" t="s">
        <v>23</v>
      </c>
      <c r="H54" t="s">
        <v>39</v>
      </c>
      <c r="I54" s="1">
        <v>42.6</v>
      </c>
      <c r="J54" s="1">
        <v>26.7</v>
      </c>
      <c r="K54" s="1">
        <v>37.1</v>
      </c>
      <c r="L54" s="1">
        <v>52.3</v>
      </c>
      <c r="M54">
        <v>68</v>
      </c>
      <c r="N54">
        <v>38.5</v>
      </c>
      <c r="O54">
        <v>43</v>
      </c>
    </row>
    <row r="55" spans="1:15">
      <c r="A55">
        <v>2019</v>
      </c>
      <c r="B55" t="s">
        <v>75</v>
      </c>
      <c r="C55">
        <v>801</v>
      </c>
      <c r="D55">
        <v>1000</v>
      </c>
      <c r="E55" s="1">
        <f t="shared" si="0"/>
        <v>901</v>
      </c>
      <c r="F55" t="s">
        <v>683</v>
      </c>
      <c r="G55" t="s">
        <v>77</v>
      </c>
      <c r="H55" t="s">
        <v>78</v>
      </c>
      <c r="M55">
        <v>20.100000000000001</v>
      </c>
      <c r="N55"/>
      <c r="O55"/>
    </row>
    <row r="56" spans="1:15">
      <c r="A56">
        <v>2019</v>
      </c>
      <c r="B56" t="s">
        <v>51</v>
      </c>
      <c r="C56">
        <v>651</v>
      </c>
      <c r="D56">
        <v>700</v>
      </c>
      <c r="E56" s="1">
        <f t="shared" si="0"/>
        <v>676</v>
      </c>
      <c r="F56" t="s">
        <v>683</v>
      </c>
      <c r="G56" t="s">
        <v>24</v>
      </c>
      <c r="H56" t="s">
        <v>40</v>
      </c>
      <c r="M56">
        <v>30</v>
      </c>
      <c r="N56"/>
      <c r="O56"/>
    </row>
    <row r="57" spans="1:15">
      <c r="A57">
        <v>2019</v>
      </c>
      <c r="B57">
        <f>402</f>
        <v>402</v>
      </c>
      <c r="C57">
        <f>402</f>
        <v>402</v>
      </c>
      <c r="D57">
        <f>402</f>
        <v>402</v>
      </c>
      <c r="E57" s="1">
        <f t="shared" si="0"/>
        <v>402</v>
      </c>
      <c r="F57" t="s">
        <v>683</v>
      </c>
      <c r="G57" t="s">
        <v>25</v>
      </c>
      <c r="H57" t="s">
        <v>41</v>
      </c>
      <c r="I57" s="1">
        <v>28.1</v>
      </c>
      <c r="J57" s="1">
        <v>23.4</v>
      </c>
      <c r="K57" s="1">
        <v>17.899999999999999</v>
      </c>
      <c r="L57" s="1">
        <v>30.6</v>
      </c>
      <c r="M57">
        <v>46.9</v>
      </c>
      <c r="N57">
        <v>18.399999999999999</v>
      </c>
      <c r="O57">
        <v>8.6</v>
      </c>
    </row>
    <row r="58" spans="1:15">
      <c r="A58">
        <v>2019</v>
      </c>
      <c r="B58" t="s">
        <v>79</v>
      </c>
      <c r="C58">
        <v>561</v>
      </c>
      <c r="D58">
        <v>570</v>
      </c>
      <c r="E58" s="1">
        <f t="shared" si="0"/>
        <v>566</v>
      </c>
      <c r="F58" t="s">
        <v>683</v>
      </c>
      <c r="G58" t="s">
        <v>26</v>
      </c>
      <c r="H58" t="s">
        <v>42</v>
      </c>
      <c r="L58" s="1">
        <v>39</v>
      </c>
      <c r="M58">
        <v>30</v>
      </c>
      <c r="N58">
        <v>29.2</v>
      </c>
      <c r="O58">
        <v>20.399999999999999</v>
      </c>
    </row>
    <row r="59" spans="1:15">
      <c r="A59">
        <v>2019</v>
      </c>
      <c r="B59">
        <v>308</v>
      </c>
      <c r="C59">
        <v>308</v>
      </c>
      <c r="D59">
        <v>308</v>
      </c>
      <c r="E59" s="1">
        <f t="shared" si="0"/>
        <v>308</v>
      </c>
      <c r="F59" t="s">
        <v>683</v>
      </c>
      <c r="G59" t="s">
        <v>27</v>
      </c>
      <c r="H59" t="s">
        <v>43</v>
      </c>
      <c r="I59" s="1">
        <v>34.1</v>
      </c>
      <c r="J59" s="1">
        <v>26.3</v>
      </c>
      <c r="K59" s="1">
        <v>11.8</v>
      </c>
      <c r="L59" s="1">
        <v>78</v>
      </c>
      <c r="M59">
        <v>10.9</v>
      </c>
      <c r="N59">
        <v>16.600000000000001</v>
      </c>
      <c r="O59">
        <v>73.400000000000006</v>
      </c>
    </row>
    <row r="60" spans="1:15">
      <c r="A60">
        <v>2019</v>
      </c>
      <c r="B60">
        <v>72</v>
      </c>
      <c r="C60">
        <v>72</v>
      </c>
      <c r="D60">
        <v>72</v>
      </c>
      <c r="E60" s="1">
        <f t="shared" si="0"/>
        <v>72</v>
      </c>
      <c r="F60" t="s">
        <v>683</v>
      </c>
      <c r="G60" t="s">
        <v>28</v>
      </c>
      <c r="H60" t="s">
        <v>44</v>
      </c>
      <c r="I60" s="1">
        <v>66.3</v>
      </c>
      <c r="J60" s="1">
        <v>88.6</v>
      </c>
      <c r="K60" s="1">
        <v>70.7</v>
      </c>
      <c r="L60" s="1">
        <v>40.200000000000003</v>
      </c>
      <c r="M60">
        <v>68.7</v>
      </c>
      <c r="N60">
        <v>16.600000000000001</v>
      </c>
      <c r="O60">
        <v>19.8</v>
      </c>
    </row>
    <row r="61" spans="1:15">
      <c r="A61">
        <v>2019</v>
      </c>
      <c r="B61">
        <f>257</f>
        <v>257</v>
      </c>
      <c r="C61">
        <f>257</f>
        <v>257</v>
      </c>
      <c r="D61">
        <f>257</f>
        <v>257</v>
      </c>
      <c r="E61" s="1">
        <f t="shared" si="0"/>
        <v>257</v>
      </c>
      <c r="F61" t="s">
        <v>683</v>
      </c>
      <c r="G61" t="s">
        <v>29</v>
      </c>
      <c r="H61" t="s">
        <v>45</v>
      </c>
      <c r="I61" s="1">
        <v>37.5</v>
      </c>
      <c r="J61" s="1">
        <v>23.4</v>
      </c>
      <c r="K61" s="1">
        <v>23.5</v>
      </c>
      <c r="L61" s="1">
        <v>76.3</v>
      </c>
      <c r="M61">
        <v>39.799999999999997</v>
      </c>
      <c r="N61">
        <v>17.2</v>
      </c>
      <c r="O61">
        <v>31.7</v>
      </c>
    </row>
    <row r="62" spans="1:15">
      <c r="A62">
        <v>2019</v>
      </c>
      <c r="B62">
        <f>163</f>
        <v>163</v>
      </c>
      <c r="C62">
        <f>163</f>
        <v>163</v>
      </c>
      <c r="D62">
        <f>163</f>
        <v>163</v>
      </c>
      <c r="E62" s="1">
        <f t="shared" si="0"/>
        <v>163</v>
      </c>
      <c r="F62" t="s">
        <v>683</v>
      </c>
      <c r="G62" t="s">
        <v>30</v>
      </c>
      <c r="H62" t="s">
        <v>46</v>
      </c>
      <c r="I62" s="1">
        <v>48</v>
      </c>
      <c r="J62" s="1">
        <v>44.5</v>
      </c>
      <c r="K62" s="1">
        <v>47</v>
      </c>
      <c r="L62" s="1">
        <v>25.9</v>
      </c>
      <c r="M62">
        <v>88.2</v>
      </c>
      <c r="N62">
        <v>32.5</v>
      </c>
      <c r="O62">
        <v>17.899999999999999</v>
      </c>
    </row>
    <row r="63" spans="1:15">
      <c r="A63">
        <v>2019</v>
      </c>
      <c r="B63">
        <f>292</f>
        <v>292</v>
      </c>
      <c r="C63">
        <f>292</f>
        <v>292</v>
      </c>
      <c r="D63">
        <f>292</f>
        <v>292</v>
      </c>
      <c r="E63" s="1">
        <f t="shared" si="0"/>
        <v>292</v>
      </c>
      <c r="F63" t="s">
        <v>683</v>
      </c>
      <c r="G63" t="s">
        <v>31</v>
      </c>
      <c r="H63" t="s">
        <v>47</v>
      </c>
      <c r="I63" s="1">
        <v>34.799999999999997</v>
      </c>
      <c r="J63" s="1">
        <v>14.5</v>
      </c>
      <c r="K63" s="1">
        <v>12.6</v>
      </c>
      <c r="L63" s="1">
        <v>99.9</v>
      </c>
      <c r="M63">
        <v>34.799999999999997</v>
      </c>
      <c r="N63">
        <v>7.2</v>
      </c>
      <c r="O63">
        <v>7.5</v>
      </c>
    </row>
    <row r="64" spans="1:15">
      <c r="A64">
        <v>2019</v>
      </c>
      <c r="B64">
        <v>362</v>
      </c>
      <c r="C64">
        <v>362</v>
      </c>
      <c r="D64">
        <v>362</v>
      </c>
      <c r="E64" s="1">
        <f t="shared" si="0"/>
        <v>362</v>
      </c>
      <c r="F64" t="s">
        <v>683</v>
      </c>
      <c r="G64" t="s">
        <v>32</v>
      </c>
      <c r="H64" t="s">
        <v>85</v>
      </c>
      <c r="I64" s="1">
        <v>30.2</v>
      </c>
      <c r="J64" s="1">
        <v>9.6999999999999993</v>
      </c>
      <c r="K64" s="1">
        <v>13.2</v>
      </c>
      <c r="L64" s="1">
        <v>93.6</v>
      </c>
      <c r="M64">
        <v>18.7</v>
      </c>
      <c r="N64">
        <v>28.5</v>
      </c>
      <c r="O64">
        <v>20</v>
      </c>
    </row>
    <row r="65" spans="1:15">
      <c r="A65" s="1">
        <v>2020</v>
      </c>
      <c r="B65" s="1">
        <v>69</v>
      </c>
      <c r="C65" s="1">
        <v>69</v>
      </c>
      <c r="D65" s="1">
        <v>69</v>
      </c>
      <c r="E65" s="1">
        <f t="shared" si="0"/>
        <v>69</v>
      </c>
      <c r="F65" t="s">
        <v>683</v>
      </c>
      <c r="G65" s="1" t="s">
        <v>28</v>
      </c>
      <c r="H65" s="1" t="s">
        <v>44</v>
      </c>
      <c r="I65" s="1">
        <v>67.3</v>
      </c>
      <c r="J65">
        <v>89.8</v>
      </c>
      <c r="K65">
        <v>82.4</v>
      </c>
      <c r="L65">
        <v>41.9</v>
      </c>
      <c r="M65">
        <v>30.4</v>
      </c>
      <c r="N65" s="1">
        <v>59.7</v>
      </c>
      <c r="O65" s="1">
        <v>20.8</v>
      </c>
    </row>
    <row r="66" spans="1:15">
      <c r="A66" s="1">
        <v>2020</v>
      </c>
      <c r="B66" s="1">
        <v>173</v>
      </c>
      <c r="C66" s="1">
        <v>173</v>
      </c>
      <c r="D66" s="1">
        <v>173</v>
      </c>
      <c r="E66" s="1">
        <f t="shared" si="0"/>
        <v>173</v>
      </c>
      <c r="F66" t="s">
        <v>683</v>
      </c>
      <c r="G66" s="1" t="s">
        <v>30</v>
      </c>
      <c r="H66" t="s">
        <v>46</v>
      </c>
      <c r="I66" s="1">
        <v>46.8</v>
      </c>
      <c r="J66">
        <v>47.5</v>
      </c>
      <c r="K66">
        <v>59.6</v>
      </c>
      <c r="L66">
        <v>32.200000000000003</v>
      </c>
      <c r="M66">
        <v>18</v>
      </c>
      <c r="N66" s="1">
        <v>65.8</v>
      </c>
      <c r="O66" s="1">
        <v>24.6</v>
      </c>
    </row>
    <row r="67" spans="1:15">
      <c r="A67" s="1">
        <v>2020</v>
      </c>
      <c r="B67" s="1">
        <v>225</v>
      </c>
      <c r="C67" s="1">
        <v>225</v>
      </c>
      <c r="D67" s="1">
        <v>225</v>
      </c>
      <c r="E67" s="1">
        <f t="shared" ref="E67:E130" si="1">ROUND(AVERAGE(C67,D67), 0)</f>
        <v>225</v>
      </c>
      <c r="F67" t="s">
        <v>683</v>
      </c>
      <c r="G67" s="1" t="s">
        <v>21</v>
      </c>
      <c r="H67" t="s">
        <v>37</v>
      </c>
      <c r="I67" s="1">
        <v>40.4</v>
      </c>
      <c r="J67">
        <v>40.799999999999997</v>
      </c>
      <c r="K67">
        <v>53.4</v>
      </c>
      <c r="L67">
        <v>42.5</v>
      </c>
      <c r="M67">
        <v>26.4</v>
      </c>
      <c r="N67" s="1">
        <v>39.700000000000003</v>
      </c>
      <c r="O67" s="1">
        <v>17.7</v>
      </c>
    </row>
    <row r="68" spans="1:15">
      <c r="A68" s="1">
        <v>2020</v>
      </c>
      <c r="B68" s="1">
        <v>227</v>
      </c>
      <c r="C68" s="1">
        <v>227</v>
      </c>
      <c r="D68" s="1">
        <v>227</v>
      </c>
      <c r="E68" s="1">
        <f t="shared" si="1"/>
        <v>227</v>
      </c>
      <c r="F68" t="s">
        <v>683</v>
      </c>
      <c r="G68" s="1" t="s">
        <v>23</v>
      </c>
      <c r="H68" t="s">
        <v>39</v>
      </c>
      <c r="I68" s="1">
        <v>40</v>
      </c>
      <c r="J68" s="3">
        <v>28.9</v>
      </c>
      <c r="K68" s="3">
        <v>52.1</v>
      </c>
      <c r="L68" s="3">
        <v>45.8</v>
      </c>
      <c r="M68" s="3">
        <v>31.5</v>
      </c>
      <c r="N68" s="1">
        <v>54.6</v>
      </c>
      <c r="O68" s="1">
        <v>29.1</v>
      </c>
    </row>
    <row r="69" spans="1:15">
      <c r="A69" s="1">
        <v>2020</v>
      </c>
      <c r="B69" s="1">
        <v>251</v>
      </c>
      <c r="C69" s="1">
        <v>251</v>
      </c>
      <c r="D69" s="1">
        <v>251</v>
      </c>
      <c r="E69" s="1">
        <f t="shared" si="1"/>
        <v>251</v>
      </c>
      <c r="F69" t="s">
        <v>683</v>
      </c>
      <c r="G69" s="1" t="s">
        <v>29</v>
      </c>
      <c r="H69" t="s">
        <v>45</v>
      </c>
      <c r="I69" s="1">
        <v>37.6</v>
      </c>
      <c r="J69">
        <v>24.4</v>
      </c>
      <c r="K69">
        <v>30.6</v>
      </c>
      <c r="L69">
        <v>64.2</v>
      </c>
      <c r="M69">
        <v>36.700000000000003</v>
      </c>
      <c r="N69" s="1">
        <v>43.6</v>
      </c>
      <c r="O69" s="1">
        <v>24.3</v>
      </c>
    </row>
    <row r="70" spans="1:15">
      <c r="A70" s="1">
        <v>2020</v>
      </c>
      <c r="B70" s="1">
        <v>287</v>
      </c>
      <c r="C70" s="1">
        <v>287</v>
      </c>
      <c r="D70" s="1">
        <v>287</v>
      </c>
      <c r="E70" s="1">
        <f t="shared" si="1"/>
        <v>287</v>
      </c>
      <c r="F70" t="s">
        <v>683</v>
      </c>
      <c r="G70" s="1" t="s">
        <v>31</v>
      </c>
      <c r="H70" t="s">
        <v>47</v>
      </c>
      <c r="I70" s="1">
        <v>34.9</v>
      </c>
      <c r="J70" s="3">
        <v>14.4</v>
      </c>
      <c r="K70" s="3">
        <v>16.899999999999999</v>
      </c>
      <c r="L70" s="3">
        <v>99.9</v>
      </c>
      <c r="M70" s="3">
        <v>7.8</v>
      </c>
      <c r="N70" s="1">
        <v>33.200000000000003</v>
      </c>
      <c r="O70" s="1">
        <v>5.8</v>
      </c>
    </row>
    <row r="71" spans="1:15">
      <c r="A71" s="1">
        <v>2020</v>
      </c>
      <c r="B71" s="1">
        <v>331</v>
      </c>
      <c r="C71" s="1">
        <v>331</v>
      </c>
      <c r="D71" s="1">
        <v>331</v>
      </c>
      <c r="E71" s="1">
        <f t="shared" si="1"/>
        <v>331</v>
      </c>
      <c r="F71" t="s">
        <v>683</v>
      </c>
      <c r="G71" s="1" t="s">
        <v>27</v>
      </c>
      <c r="H71" t="s">
        <v>43</v>
      </c>
      <c r="I71" s="1">
        <v>32.299999999999997</v>
      </c>
      <c r="J71">
        <v>28.8</v>
      </c>
      <c r="K71">
        <v>11.4</v>
      </c>
      <c r="L71">
        <v>70.8</v>
      </c>
      <c r="M71" s="3">
        <v>49</v>
      </c>
      <c r="N71" s="1">
        <v>11</v>
      </c>
      <c r="O71" s="1">
        <v>15.1</v>
      </c>
    </row>
    <row r="72" spans="1:15">
      <c r="A72" s="1">
        <v>2020</v>
      </c>
      <c r="B72" s="1">
        <v>379</v>
      </c>
      <c r="C72" s="1">
        <v>379</v>
      </c>
      <c r="D72" s="1">
        <v>379</v>
      </c>
      <c r="E72" s="1">
        <f t="shared" si="1"/>
        <v>379</v>
      </c>
      <c r="F72" t="s">
        <v>683</v>
      </c>
      <c r="G72" s="1" t="s">
        <v>32</v>
      </c>
      <c r="H72" t="s">
        <v>48</v>
      </c>
      <c r="I72" s="1">
        <v>28.9</v>
      </c>
      <c r="J72" s="3">
        <v>9.6</v>
      </c>
      <c r="K72" s="3">
        <v>12.3</v>
      </c>
      <c r="L72" s="3">
        <v>87</v>
      </c>
      <c r="M72" s="3">
        <v>18.8</v>
      </c>
      <c r="N72" s="1">
        <v>21.6</v>
      </c>
      <c r="O72" s="1">
        <v>22.1</v>
      </c>
    </row>
    <row r="73" spans="1:15">
      <c r="A73" s="1">
        <v>2020</v>
      </c>
      <c r="B73" s="1">
        <v>410</v>
      </c>
      <c r="C73" s="1">
        <v>410</v>
      </c>
      <c r="D73" s="1">
        <v>410</v>
      </c>
      <c r="E73" s="1">
        <f t="shared" si="1"/>
        <v>410</v>
      </c>
      <c r="F73" t="s">
        <v>683</v>
      </c>
      <c r="G73" s="1" t="s">
        <v>25</v>
      </c>
      <c r="H73" t="s">
        <v>41</v>
      </c>
      <c r="I73" s="1">
        <v>27.9</v>
      </c>
      <c r="J73">
        <v>24.7</v>
      </c>
      <c r="K73">
        <v>19.399999999999999</v>
      </c>
      <c r="L73" s="3">
        <v>36.5</v>
      </c>
      <c r="M73" s="3">
        <v>8.6</v>
      </c>
      <c r="N73" s="1">
        <v>37.6</v>
      </c>
      <c r="O73" s="1">
        <v>15.6</v>
      </c>
    </row>
    <row r="74" spans="1:15">
      <c r="A74" s="1">
        <v>2020</v>
      </c>
      <c r="B74" s="1">
        <v>427</v>
      </c>
      <c r="C74" s="1">
        <v>427</v>
      </c>
      <c r="D74" s="1">
        <v>427</v>
      </c>
      <c r="E74" s="1">
        <f t="shared" si="1"/>
        <v>427</v>
      </c>
      <c r="F74" t="s">
        <v>683</v>
      </c>
      <c r="G74" s="1" t="s">
        <v>20</v>
      </c>
      <c r="H74" t="s">
        <v>36</v>
      </c>
      <c r="I74" s="1">
        <v>27.1</v>
      </c>
      <c r="J74">
        <v>23</v>
      </c>
      <c r="K74">
        <v>19.5</v>
      </c>
      <c r="L74" s="3">
        <v>32.799999999999997</v>
      </c>
      <c r="M74" s="3">
        <v>20.3</v>
      </c>
      <c r="N74" s="1">
        <v>36.299999999999997</v>
      </c>
      <c r="O74" s="1">
        <v>20.7</v>
      </c>
    </row>
    <row r="75" spans="1:15">
      <c r="A75" s="1">
        <v>2020</v>
      </c>
      <c r="B75" s="1">
        <v>484</v>
      </c>
      <c r="C75" s="1">
        <v>484</v>
      </c>
      <c r="D75" s="1">
        <v>484</v>
      </c>
      <c r="E75" s="1">
        <f t="shared" si="1"/>
        <v>484</v>
      </c>
      <c r="F75" t="s">
        <v>683</v>
      </c>
      <c r="G75" s="1" t="s">
        <v>18</v>
      </c>
      <c r="H75" t="s">
        <v>34</v>
      </c>
      <c r="I75" s="1">
        <v>24.5</v>
      </c>
      <c r="J75" s="3">
        <v>3.8</v>
      </c>
      <c r="K75" s="3">
        <v>4.5</v>
      </c>
      <c r="L75" s="3">
        <v>59.3</v>
      </c>
      <c r="M75" s="3">
        <v>8.1</v>
      </c>
      <c r="N75" s="1">
        <v>50.2</v>
      </c>
      <c r="O75" s="1">
        <v>3.7</v>
      </c>
    </row>
    <row r="76" spans="1:15" ht="16.5">
      <c r="A76" s="1">
        <v>2020</v>
      </c>
      <c r="B76" s="1" t="s">
        <v>82</v>
      </c>
      <c r="C76" s="1">
        <v>511</v>
      </c>
      <c r="D76" s="1">
        <v>520</v>
      </c>
      <c r="E76" s="1">
        <f t="shared" si="1"/>
        <v>516</v>
      </c>
      <c r="F76" t="s">
        <v>683</v>
      </c>
      <c r="G76" s="1" t="s">
        <v>26</v>
      </c>
      <c r="H76" t="s">
        <v>42</v>
      </c>
      <c r="I76" s="1">
        <v>18.2</v>
      </c>
      <c r="J76" s="5"/>
      <c r="K76" s="4">
        <v>19.100000000000001</v>
      </c>
      <c r="L76" s="4">
        <v>38</v>
      </c>
      <c r="M76" s="4">
        <v>18.899999999999999</v>
      </c>
      <c r="N76" s="1">
        <v>32</v>
      </c>
      <c r="O76" s="1">
        <v>27</v>
      </c>
    </row>
    <row r="77" spans="1:15" ht="16.5">
      <c r="A77" s="1">
        <v>2020</v>
      </c>
      <c r="B77" s="1" t="s">
        <v>83</v>
      </c>
      <c r="C77" s="1">
        <v>551</v>
      </c>
      <c r="D77" s="1">
        <v>560</v>
      </c>
      <c r="E77" s="1">
        <f t="shared" si="1"/>
        <v>556</v>
      </c>
      <c r="F77" t="s">
        <v>683</v>
      </c>
      <c r="G77" s="1" t="s">
        <v>22</v>
      </c>
      <c r="H77" t="s">
        <v>38</v>
      </c>
      <c r="I77" s="1">
        <v>19.899999999999999</v>
      </c>
      <c r="J77" s="5">
        <v>20.2</v>
      </c>
      <c r="K77" s="5">
        <v>31.2</v>
      </c>
      <c r="L77" s="4">
        <v>29.3</v>
      </c>
      <c r="M77" s="4">
        <v>56.7</v>
      </c>
    </row>
    <row r="78" spans="1:15" ht="16.5">
      <c r="A78" s="1">
        <v>2020</v>
      </c>
      <c r="B78" s="1" t="s">
        <v>51</v>
      </c>
      <c r="C78" s="1">
        <v>651</v>
      </c>
      <c r="D78" s="1">
        <v>700</v>
      </c>
      <c r="E78" s="1">
        <f t="shared" si="1"/>
        <v>676</v>
      </c>
      <c r="F78" t="s">
        <v>683</v>
      </c>
      <c r="G78" s="1" t="s">
        <v>80</v>
      </c>
      <c r="H78" s="1" t="s">
        <v>87</v>
      </c>
      <c r="I78" s="1">
        <v>13.7</v>
      </c>
      <c r="J78" s="5"/>
      <c r="K78" s="5"/>
      <c r="L78" s="4">
        <v>45.2</v>
      </c>
      <c r="M78" s="5"/>
      <c r="N78" s="1">
        <v>23.1</v>
      </c>
    </row>
    <row r="79" spans="1:15" ht="16.5">
      <c r="A79" s="1">
        <v>2020</v>
      </c>
      <c r="B79" s="1" t="s">
        <v>51</v>
      </c>
      <c r="C79" s="1">
        <v>651</v>
      </c>
      <c r="D79" s="1">
        <v>700</v>
      </c>
      <c r="E79" s="1">
        <f t="shared" si="1"/>
        <v>676</v>
      </c>
      <c r="F79" t="s">
        <v>683</v>
      </c>
      <c r="G79" s="1" t="s">
        <v>24</v>
      </c>
      <c r="H79" t="s">
        <v>40</v>
      </c>
      <c r="I79" s="1">
        <v>10</v>
      </c>
      <c r="J79" s="5"/>
      <c r="K79" s="5"/>
      <c r="L79" s="4">
        <v>24</v>
      </c>
      <c r="M79" s="5"/>
      <c r="N79" s="1">
        <v>25.8</v>
      </c>
    </row>
    <row r="80" spans="1:15" ht="16.5">
      <c r="A80" s="1">
        <v>2020</v>
      </c>
      <c r="B80" s="1" t="s">
        <v>75</v>
      </c>
      <c r="C80" s="1">
        <v>801</v>
      </c>
      <c r="D80" s="1">
        <v>1000</v>
      </c>
      <c r="E80" s="1">
        <f t="shared" si="1"/>
        <v>901</v>
      </c>
      <c r="F80" t="s">
        <v>683</v>
      </c>
      <c r="G80" s="1" t="s">
        <v>77</v>
      </c>
      <c r="H80" t="s">
        <v>78</v>
      </c>
      <c r="J80" s="5"/>
      <c r="K80" s="5"/>
      <c r="L80" s="5"/>
      <c r="M80" s="5"/>
    </row>
    <row r="81" spans="1:15">
      <c r="A81" s="1">
        <v>2020</v>
      </c>
      <c r="B81" s="1" t="s">
        <v>84</v>
      </c>
      <c r="C81" s="1">
        <v>1001</v>
      </c>
      <c r="D81" s="1">
        <v>1001</v>
      </c>
      <c r="E81" s="1">
        <f t="shared" si="1"/>
        <v>1001</v>
      </c>
      <c r="F81" t="s">
        <v>683</v>
      </c>
      <c r="G81" s="1" t="s">
        <v>72</v>
      </c>
      <c r="H81" t="s">
        <v>73</v>
      </c>
    </row>
    <row r="82" spans="1:15">
      <c r="A82" s="1">
        <v>2020</v>
      </c>
      <c r="B82" s="1" t="s">
        <v>84</v>
      </c>
      <c r="C82" s="1">
        <v>1001</v>
      </c>
      <c r="D82" s="1">
        <v>1001</v>
      </c>
      <c r="E82" s="1">
        <f t="shared" si="1"/>
        <v>1001</v>
      </c>
      <c r="F82" t="s">
        <v>683</v>
      </c>
      <c r="G82" s="1" t="s">
        <v>19</v>
      </c>
      <c r="H82" t="s">
        <v>35</v>
      </c>
      <c r="O82" s="1">
        <v>17</v>
      </c>
    </row>
    <row r="83" spans="1:15">
      <c r="A83" s="1">
        <v>2020</v>
      </c>
      <c r="B83" s="1" t="s">
        <v>84</v>
      </c>
      <c r="C83" s="1">
        <v>1001</v>
      </c>
      <c r="D83" s="1">
        <v>1001</v>
      </c>
      <c r="E83" s="1">
        <f t="shared" si="1"/>
        <v>1001</v>
      </c>
      <c r="F83" t="s">
        <v>683</v>
      </c>
      <c r="G83" s="1" t="s">
        <v>81</v>
      </c>
      <c r="H83" s="1" t="s">
        <v>86</v>
      </c>
    </row>
    <row r="84" spans="1:15">
      <c r="A84" s="1">
        <v>2021</v>
      </c>
      <c r="B84" s="1">
        <v>66</v>
      </c>
      <c r="C84" s="1">
        <v>66</v>
      </c>
      <c r="D84" s="1">
        <v>66</v>
      </c>
      <c r="E84" s="1">
        <f t="shared" si="1"/>
        <v>66</v>
      </c>
      <c r="F84" t="s">
        <v>683</v>
      </c>
      <c r="G84" s="1" t="s">
        <v>28</v>
      </c>
      <c r="H84" s="1" t="s">
        <v>89</v>
      </c>
      <c r="I84" s="1">
        <v>67.5</v>
      </c>
      <c r="J84" s="1">
        <v>91.8</v>
      </c>
      <c r="K84" s="1">
        <v>87.5</v>
      </c>
      <c r="L84" s="1">
        <v>38.700000000000003</v>
      </c>
      <c r="M84" s="1">
        <v>54.8</v>
      </c>
      <c r="N84" s="1">
        <v>19.100000000000001</v>
      </c>
      <c r="O84" s="1">
        <v>38.700000000000003</v>
      </c>
    </row>
    <row r="85" spans="1:15">
      <c r="A85" s="1">
        <v>2021</v>
      </c>
      <c r="B85" s="1">
        <v>168</v>
      </c>
      <c r="C85" s="1">
        <v>168</v>
      </c>
      <c r="D85" s="1">
        <v>168</v>
      </c>
      <c r="E85" s="1">
        <f t="shared" si="1"/>
        <v>168</v>
      </c>
      <c r="F85" t="s">
        <v>683</v>
      </c>
      <c r="G85" s="1" t="s">
        <v>30</v>
      </c>
      <c r="H85" s="1" t="s">
        <v>70</v>
      </c>
      <c r="I85" s="1">
        <v>46.4</v>
      </c>
      <c r="J85" s="1">
        <v>49.5</v>
      </c>
      <c r="K85" s="1">
        <v>58.1</v>
      </c>
      <c r="L85" s="1">
        <v>34.799999999999997</v>
      </c>
      <c r="M85" s="1">
        <v>58.3</v>
      </c>
      <c r="N85" s="1">
        <v>19.399999999999999</v>
      </c>
      <c r="O85" s="1">
        <v>18</v>
      </c>
    </row>
    <row r="86" spans="1:15">
      <c r="A86" s="1">
        <v>2021</v>
      </c>
      <c r="B86" s="1">
        <v>234</v>
      </c>
      <c r="C86" s="1">
        <v>234</v>
      </c>
      <c r="D86" s="1">
        <v>234</v>
      </c>
      <c r="E86" s="1">
        <f t="shared" si="1"/>
        <v>234</v>
      </c>
      <c r="F86" t="s">
        <v>683</v>
      </c>
      <c r="G86" s="1" t="s">
        <v>21</v>
      </c>
      <c r="H86" s="1" t="s">
        <v>61</v>
      </c>
      <c r="I86" s="1">
        <v>38.9</v>
      </c>
      <c r="J86" s="1">
        <v>41</v>
      </c>
      <c r="K86" s="1">
        <v>60.9</v>
      </c>
      <c r="L86" s="1">
        <v>35.799999999999997</v>
      </c>
      <c r="M86" s="1">
        <v>35</v>
      </c>
      <c r="N86" s="1">
        <v>17</v>
      </c>
      <c r="O86" s="1">
        <v>23</v>
      </c>
    </row>
    <row r="87" spans="1:15">
      <c r="A87" s="1">
        <v>2021</v>
      </c>
      <c r="B87" s="1">
        <v>240</v>
      </c>
      <c r="C87" s="1">
        <v>240</v>
      </c>
      <c r="D87" s="1">
        <v>240</v>
      </c>
      <c r="E87" s="1">
        <f t="shared" si="1"/>
        <v>240</v>
      </c>
      <c r="F87" t="s">
        <v>683</v>
      </c>
      <c r="G87" s="1" t="s">
        <v>23</v>
      </c>
      <c r="H87" s="1" t="s">
        <v>63</v>
      </c>
      <c r="I87" s="1">
        <v>38.200000000000003</v>
      </c>
      <c r="J87" s="1">
        <v>29.7</v>
      </c>
      <c r="K87" s="1">
        <v>64.900000000000006</v>
      </c>
      <c r="L87" s="1">
        <v>40.700000000000003</v>
      </c>
      <c r="M87" s="1">
        <v>44.5</v>
      </c>
      <c r="N87" s="1">
        <v>30</v>
      </c>
      <c r="O87" s="1">
        <v>21.4</v>
      </c>
    </row>
    <row r="88" spans="1:15">
      <c r="A88" s="1">
        <v>2021</v>
      </c>
      <c r="B88" s="1">
        <v>267</v>
      </c>
      <c r="C88" s="1">
        <v>267</v>
      </c>
      <c r="D88" s="1">
        <v>267</v>
      </c>
      <c r="E88" s="1">
        <f t="shared" si="1"/>
        <v>267</v>
      </c>
      <c r="F88" t="s">
        <v>683</v>
      </c>
      <c r="G88" s="1" t="s">
        <v>29</v>
      </c>
      <c r="H88" s="1" t="s">
        <v>69</v>
      </c>
      <c r="I88" s="1">
        <v>36</v>
      </c>
      <c r="J88" s="1">
        <v>24.8</v>
      </c>
      <c r="K88" s="1">
        <v>28</v>
      </c>
      <c r="L88" s="1">
        <v>58.5</v>
      </c>
      <c r="M88" s="1">
        <v>40.700000000000003</v>
      </c>
      <c r="N88" s="1">
        <v>23.2</v>
      </c>
      <c r="O88" s="1">
        <v>40.799999999999997</v>
      </c>
    </row>
    <row r="89" spans="1:15">
      <c r="A89" s="1">
        <v>2021</v>
      </c>
      <c r="B89" s="1">
        <v>298</v>
      </c>
      <c r="C89" s="1">
        <v>298</v>
      </c>
      <c r="D89" s="1">
        <v>298</v>
      </c>
      <c r="E89" s="1">
        <f t="shared" si="1"/>
        <v>298</v>
      </c>
      <c r="F89" t="s">
        <v>683</v>
      </c>
      <c r="G89" s="1" t="s">
        <v>31</v>
      </c>
      <c r="H89" s="1" t="s">
        <v>71</v>
      </c>
      <c r="I89" s="1">
        <v>34.4</v>
      </c>
      <c r="J89" s="1">
        <v>14.8</v>
      </c>
      <c r="K89" s="1">
        <v>15.2</v>
      </c>
      <c r="L89" s="1">
        <v>99.9</v>
      </c>
      <c r="M89" s="1">
        <v>30.9</v>
      </c>
      <c r="N89" s="1">
        <v>5.6</v>
      </c>
      <c r="O89" s="1">
        <v>6.5</v>
      </c>
    </row>
    <row r="90" spans="1:15">
      <c r="A90" s="1">
        <v>2021</v>
      </c>
      <c r="B90" s="1">
        <v>331</v>
      </c>
      <c r="C90" s="1">
        <v>331</v>
      </c>
      <c r="D90" s="1">
        <v>331</v>
      </c>
      <c r="E90" s="1">
        <f t="shared" si="1"/>
        <v>331</v>
      </c>
      <c r="F90" t="s">
        <v>683</v>
      </c>
      <c r="G90" s="1" t="s">
        <v>27</v>
      </c>
      <c r="H90" s="1" t="s">
        <v>67</v>
      </c>
      <c r="I90" s="1">
        <v>31.8</v>
      </c>
      <c r="J90" s="1">
        <v>31</v>
      </c>
      <c r="K90" s="1">
        <v>11</v>
      </c>
      <c r="L90" s="1">
        <v>68.5</v>
      </c>
      <c r="M90" s="1">
        <v>10.8</v>
      </c>
      <c r="N90" s="1">
        <v>12.8</v>
      </c>
      <c r="O90" s="1">
        <v>31.6</v>
      </c>
    </row>
    <row r="91" spans="1:15">
      <c r="A91" s="1">
        <v>2021</v>
      </c>
      <c r="B91" s="1">
        <v>387</v>
      </c>
      <c r="C91" s="1">
        <v>387</v>
      </c>
      <c r="D91" s="1">
        <v>387</v>
      </c>
      <c r="E91" s="1">
        <f t="shared" si="1"/>
        <v>387</v>
      </c>
      <c r="F91" t="s">
        <v>683</v>
      </c>
      <c r="G91" s="1" t="s">
        <v>32</v>
      </c>
      <c r="H91" s="1" t="s">
        <v>48</v>
      </c>
      <c r="I91" s="1">
        <v>28.6</v>
      </c>
      <c r="J91" s="1">
        <v>9.9</v>
      </c>
      <c r="K91" s="1">
        <v>12</v>
      </c>
      <c r="L91" s="1">
        <v>84.8</v>
      </c>
      <c r="M91" s="1">
        <v>22.4</v>
      </c>
      <c r="N91" s="1">
        <v>20</v>
      </c>
      <c r="O91" s="1">
        <v>17.100000000000001</v>
      </c>
    </row>
    <row r="92" spans="1:15">
      <c r="A92" s="1">
        <v>2021</v>
      </c>
      <c r="B92" s="1">
        <v>416</v>
      </c>
      <c r="C92" s="1">
        <v>416</v>
      </c>
      <c r="D92" s="1">
        <v>416</v>
      </c>
      <c r="E92" s="1">
        <f t="shared" si="1"/>
        <v>416</v>
      </c>
      <c r="F92" t="s">
        <v>683</v>
      </c>
      <c r="G92" s="1" t="s">
        <v>25</v>
      </c>
      <c r="H92" s="1" t="s">
        <v>65</v>
      </c>
      <c r="I92" s="1">
        <v>27.2</v>
      </c>
      <c r="J92" s="1">
        <v>25</v>
      </c>
      <c r="K92" s="1">
        <v>18.2</v>
      </c>
      <c r="L92" s="1">
        <v>33.799999999999997</v>
      </c>
      <c r="M92" s="1">
        <v>36.1</v>
      </c>
      <c r="N92" s="1">
        <v>15.6</v>
      </c>
      <c r="O92" s="1">
        <v>10.199999999999999</v>
      </c>
    </row>
    <row r="93" spans="1:15">
      <c r="A93" s="1">
        <v>2021</v>
      </c>
      <c r="B93" s="1">
        <v>465</v>
      </c>
      <c r="C93" s="1">
        <v>465</v>
      </c>
      <c r="D93" s="1">
        <v>465</v>
      </c>
      <c r="E93" s="1">
        <f t="shared" si="1"/>
        <v>465</v>
      </c>
      <c r="F93" t="s">
        <v>683</v>
      </c>
      <c r="G93" s="1" t="s">
        <v>20</v>
      </c>
      <c r="H93" s="1" t="s">
        <v>60</v>
      </c>
      <c r="I93" s="1">
        <v>25.2</v>
      </c>
      <c r="J93" s="1">
        <v>21.3</v>
      </c>
      <c r="K93" s="1">
        <v>18.2</v>
      </c>
      <c r="L93" s="1">
        <v>32.799999999999997</v>
      </c>
      <c r="M93" s="1">
        <v>31.4</v>
      </c>
      <c r="N93" s="1">
        <v>15.4</v>
      </c>
      <c r="O93" s="1">
        <v>22.1</v>
      </c>
    </row>
    <row r="94" spans="1:15">
      <c r="A94" s="1">
        <v>2021</v>
      </c>
      <c r="B94" s="1">
        <v>488</v>
      </c>
      <c r="C94" s="1">
        <v>488</v>
      </c>
      <c r="D94" s="1">
        <v>488</v>
      </c>
      <c r="E94" s="1">
        <f t="shared" si="1"/>
        <v>488</v>
      </c>
      <c r="F94" t="s">
        <v>683</v>
      </c>
      <c r="G94" s="1" t="s">
        <v>26</v>
      </c>
      <c r="H94" s="1" t="s">
        <v>66</v>
      </c>
      <c r="I94" s="1">
        <v>24.5</v>
      </c>
      <c r="J94" s="1">
        <v>12.7</v>
      </c>
      <c r="K94" s="1">
        <v>33.1</v>
      </c>
      <c r="L94" s="1">
        <v>34.6</v>
      </c>
      <c r="M94" s="1">
        <v>33.5</v>
      </c>
      <c r="N94" s="1">
        <v>24.9</v>
      </c>
      <c r="O94" s="1">
        <v>21.1</v>
      </c>
    </row>
    <row r="95" spans="1:15">
      <c r="A95" s="1">
        <v>2021</v>
      </c>
      <c r="B95" s="1">
        <v>493</v>
      </c>
      <c r="C95" s="1">
        <v>493</v>
      </c>
      <c r="D95" s="1">
        <v>493</v>
      </c>
      <c r="E95" s="1">
        <f t="shared" si="1"/>
        <v>493</v>
      </c>
      <c r="F95" t="s">
        <v>683</v>
      </c>
      <c r="G95" s="1" t="s">
        <v>18</v>
      </c>
      <c r="H95" s="1" t="s">
        <v>58</v>
      </c>
      <c r="I95" s="1">
        <v>24.2</v>
      </c>
      <c r="J95" s="1">
        <v>4.7</v>
      </c>
      <c r="K95" s="1">
        <v>4.2</v>
      </c>
      <c r="L95" s="1">
        <v>59.6</v>
      </c>
      <c r="M95" s="1">
        <v>46.6</v>
      </c>
      <c r="N95" s="1">
        <v>3.1</v>
      </c>
      <c r="O95" s="1">
        <v>7</v>
      </c>
    </row>
    <row r="96" spans="1:15">
      <c r="A96" s="1">
        <v>2021</v>
      </c>
      <c r="B96" s="1" t="s">
        <v>90</v>
      </c>
      <c r="C96" s="1">
        <v>581</v>
      </c>
      <c r="D96" s="1">
        <v>590</v>
      </c>
      <c r="E96" s="1">
        <f t="shared" si="1"/>
        <v>586</v>
      </c>
      <c r="F96" t="s">
        <v>683</v>
      </c>
      <c r="G96" s="1" t="s">
        <v>22</v>
      </c>
      <c r="H96" s="1" t="s">
        <v>62</v>
      </c>
      <c r="J96" s="1">
        <v>18.600000000000001</v>
      </c>
      <c r="K96" s="1">
        <v>30.1</v>
      </c>
      <c r="L96" s="1">
        <v>28.9</v>
      </c>
      <c r="O96" s="1">
        <v>53.8</v>
      </c>
    </row>
    <row r="97" spans="1:20">
      <c r="A97" s="1">
        <v>2021</v>
      </c>
      <c r="B97" s="1" t="s">
        <v>76</v>
      </c>
      <c r="C97" s="1">
        <v>601</v>
      </c>
      <c r="D97" s="1">
        <v>650</v>
      </c>
      <c r="E97" s="1">
        <f t="shared" si="1"/>
        <v>626</v>
      </c>
      <c r="F97" t="s">
        <v>683</v>
      </c>
      <c r="G97" s="1" t="s">
        <v>24</v>
      </c>
      <c r="H97" s="1" t="s">
        <v>64</v>
      </c>
      <c r="L97" s="1">
        <v>27.1</v>
      </c>
      <c r="M97" s="1">
        <v>22.9</v>
      </c>
    </row>
    <row r="98" spans="1:20">
      <c r="A98" s="1">
        <v>2021</v>
      </c>
      <c r="B98" s="1" t="s">
        <v>91</v>
      </c>
      <c r="C98" s="1">
        <v>701</v>
      </c>
      <c r="D98" s="1">
        <v>750</v>
      </c>
      <c r="E98" s="1">
        <f t="shared" si="1"/>
        <v>726</v>
      </c>
      <c r="F98" t="s">
        <v>683</v>
      </c>
      <c r="G98" s="1" t="s">
        <v>80</v>
      </c>
      <c r="H98" s="1" t="s">
        <v>87</v>
      </c>
      <c r="L98" s="1">
        <v>42.5</v>
      </c>
      <c r="M98" s="1">
        <v>23.8</v>
      </c>
    </row>
    <row r="99" spans="1:20">
      <c r="A99" s="1">
        <v>2021</v>
      </c>
      <c r="B99" s="1" t="s">
        <v>75</v>
      </c>
      <c r="C99" s="1">
        <v>801</v>
      </c>
      <c r="D99" s="1">
        <v>1000</v>
      </c>
      <c r="E99" s="1">
        <f t="shared" si="1"/>
        <v>901</v>
      </c>
      <c r="F99" t="s">
        <v>683</v>
      </c>
      <c r="G99" s="1" t="s">
        <v>77</v>
      </c>
      <c r="H99" s="1" t="s">
        <v>88</v>
      </c>
    </row>
    <row r="100" spans="1:20">
      <c r="A100">
        <v>2022</v>
      </c>
      <c r="B100">
        <v>1</v>
      </c>
      <c r="C100">
        <v>1</v>
      </c>
      <c r="D100">
        <v>1</v>
      </c>
      <c r="E100" s="1">
        <f t="shared" si="1"/>
        <v>1</v>
      </c>
      <c r="F100" t="s">
        <v>684</v>
      </c>
      <c r="G100" t="s">
        <v>92</v>
      </c>
      <c r="I100">
        <v>100</v>
      </c>
      <c r="J100">
        <v>100</v>
      </c>
      <c r="K100">
        <v>100</v>
      </c>
      <c r="L100">
        <v>100</v>
      </c>
      <c r="M100">
        <v>100</v>
      </c>
      <c r="N100">
        <v>100</v>
      </c>
      <c r="O100">
        <v>91.4</v>
      </c>
      <c r="P100" s="6">
        <v>11333</v>
      </c>
      <c r="Q100" s="6">
        <v>3730</v>
      </c>
      <c r="R100" s="6">
        <v>3065</v>
      </c>
      <c r="S100">
        <v>1726</v>
      </c>
      <c r="T100">
        <v>1339</v>
      </c>
    </row>
    <row r="101" spans="1:20">
      <c r="A101">
        <v>2022</v>
      </c>
      <c r="B101">
        <v>2</v>
      </c>
      <c r="C101">
        <v>2</v>
      </c>
      <c r="D101">
        <v>2</v>
      </c>
      <c r="E101" s="1">
        <f t="shared" si="1"/>
        <v>2</v>
      </c>
      <c r="F101" t="s">
        <v>685</v>
      </c>
      <c r="G101" t="s">
        <v>93</v>
      </c>
      <c r="I101">
        <v>99.5</v>
      </c>
      <c r="J101">
        <v>100</v>
      </c>
      <c r="K101">
        <v>100</v>
      </c>
      <c r="L101">
        <v>100</v>
      </c>
      <c r="M101">
        <v>96</v>
      </c>
      <c r="N101">
        <v>99.5</v>
      </c>
      <c r="O101">
        <v>98.5</v>
      </c>
      <c r="P101" s="6">
        <v>20889</v>
      </c>
      <c r="Q101" s="6">
        <v>8442</v>
      </c>
      <c r="R101" s="6">
        <v>6708</v>
      </c>
      <c r="S101">
        <v>3097</v>
      </c>
      <c r="T101">
        <v>3611</v>
      </c>
    </row>
    <row r="102" spans="1:20">
      <c r="A102">
        <v>2022</v>
      </c>
      <c r="B102">
        <v>3</v>
      </c>
      <c r="C102">
        <v>3</v>
      </c>
      <c r="D102">
        <v>3</v>
      </c>
      <c r="E102" s="1">
        <f t="shared" si="1"/>
        <v>3</v>
      </c>
      <c r="F102" t="s">
        <v>684</v>
      </c>
      <c r="G102" t="s">
        <v>94</v>
      </c>
      <c r="I102">
        <v>98.7</v>
      </c>
      <c r="J102">
        <v>100</v>
      </c>
      <c r="K102">
        <v>100</v>
      </c>
      <c r="L102">
        <v>100</v>
      </c>
      <c r="M102">
        <v>99.9</v>
      </c>
      <c r="N102">
        <v>99.8</v>
      </c>
      <c r="O102">
        <v>67</v>
      </c>
      <c r="P102" s="6">
        <v>16164</v>
      </c>
      <c r="Q102" s="6">
        <v>3879</v>
      </c>
      <c r="R102" s="6">
        <v>4725</v>
      </c>
      <c r="S102">
        <v>2266</v>
      </c>
      <c r="T102">
        <v>2459</v>
      </c>
    </row>
    <row r="103" spans="1:20">
      <c r="A103">
        <v>2022</v>
      </c>
      <c r="B103">
        <v>3</v>
      </c>
      <c r="C103">
        <v>3</v>
      </c>
      <c r="D103">
        <v>3</v>
      </c>
      <c r="E103" s="1">
        <f t="shared" si="1"/>
        <v>3</v>
      </c>
      <c r="F103" t="s">
        <v>685</v>
      </c>
      <c r="G103" t="s">
        <v>95</v>
      </c>
      <c r="I103">
        <v>98.7</v>
      </c>
      <c r="J103">
        <v>100</v>
      </c>
      <c r="K103">
        <v>100</v>
      </c>
      <c r="L103">
        <v>100</v>
      </c>
      <c r="M103">
        <v>92.1</v>
      </c>
      <c r="N103">
        <v>100</v>
      </c>
      <c r="O103">
        <v>97.7</v>
      </c>
      <c r="P103" s="6">
        <v>20383</v>
      </c>
      <c r="Q103" s="6">
        <v>7925</v>
      </c>
      <c r="R103" s="6">
        <v>5800</v>
      </c>
      <c r="S103">
        <v>3011</v>
      </c>
      <c r="T103">
        <v>2789</v>
      </c>
    </row>
    <row r="104" spans="1:20">
      <c r="A104">
        <v>2022</v>
      </c>
      <c r="B104">
        <v>5</v>
      </c>
      <c r="C104">
        <v>5</v>
      </c>
      <c r="D104">
        <v>5</v>
      </c>
      <c r="E104" s="1">
        <f t="shared" si="1"/>
        <v>5</v>
      </c>
      <c r="F104" t="s">
        <v>684</v>
      </c>
      <c r="G104" t="s">
        <v>96</v>
      </c>
      <c r="I104">
        <v>98</v>
      </c>
      <c r="J104">
        <v>100</v>
      </c>
      <c r="K104">
        <v>100</v>
      </c>
      <c r="L104">
        <v>99.1</v>
      </c>
      <c r="M104">
        <v>100</v>
      </c>
      <c r="N104">
        <v>84.2</v>
      </c>
      <c r="O104">
        <v>70.099999999999994</v>
      </c>
      <c r="P104" s="6">
        <v>23663</v>
      </c>
      <c r="Q104" s="6">
        <v>5877</v>
      </c>
      <c r="R104" s="6">
        <v>4646</v>
      </c>
      <c r="S104">
        <v>1524</v>
      </c>
      <c r="T104">
        <v>3122</v>
      </c>
    </row>
    <row r="105" spans="1:20">
      <c r="A105">
        <v>2022</v>
      </c>
      <c r="B105">
        <v>6</v>
      </c>
      <c r="C105">
        <v>6</v>
      </c>
      <c r="D105">
        <v>6</v>
      </c>
      <c r="E105" s="1">
        <f t="shared" si="1"/>
        <v>6</v>
      </c>
      <c r="F105" t="s">
        <v>684</v>
      </c>
      <c r="G105" t="s">
        <v>97</v>
      </c>
      <c r="I105">
        <v>97.4</v>
      </c>
      <c r="J105">
        <v>96.7</v>
      </c>
      <c r="K105">
        <v>89.9</v>
      </c>
      <c r="L105">
        <v>100</v>
      </c>
      <c r="M105">
        <v>100</v>
      </c>
      <c r="N105">
        <v>99.4</v>
      </c>
      <c r="O105">
        <v>87.7</v>
      </c>
      <c r="P105" s="6">
        <v>2237</v>
      </c>
      <c r="Q105">
        <v>692</v>
      </c>
      <c r="R105">
        <v>968</v>
      </c>
      <c r="S105">
        <v>410</v>
      </c>
      <c r="T105">
        <v>558</v>
      </c>
    </row>
    <row r="106" spans="1:20">
      <c r="A106">
        <v>2022</v>
      </c>
      <c r="B106">
        <v>7</v>
      </c>
      <c r="C106">
        <v>7</v>
      </c>
      <c r="D106">
        <v>7</v>
      </c>
      <c r="E106" s="1">
        <f t="shared" si="1"/>
        <v>7</v>
      </c>
      <c r="F106" t="s">
        <v>685</v>
      </c>
      <c r="G106" t="s">
        <v>98</v>
      </c>
      <c r="I106">
        <v>97.3</v>
      </c>
      <c r="J106">
        <v>98.4</v>
      </c>
      <c r="K106">
        <v>99.8</v>
      </c>
      <c r="L106">
        <v>99.8</v>
      </c>
      <c r="M106">
        <v>88.1</v>
      </c>
      <c r="N106">
        <v>100</v>
      </c>
      <c r="O106">
        <v>100</v>
      </c>
      <c r="P106" s="6">
        <v>18318</v>
      </c>
      <c r="Q106" s="6">
        <v>11143</v>
      </c>
      <c r="R106" s="6">
        <v>3970</v>
      </c>
      <c r="S106">
        <v>2203</v>
      </c>
      <c r="T106">
        <v>1767</v>
      </c>
    </row>
    <row r="107" spans="1:20">
      <c r="A107">
        <v>2022</v>
      </c>
      <c r="B107">
        <v>8</v>
      </c>
      <c r="C107">
        <v>8</v>
      </c>
      <c r="D107">
        <v>8</v>
      </c>
      <c r="E107" s="1">
        <f t="shared" si="1"/>
        <v>8</v>
      </c>
      <c r="F107" t="s">
        <v>686</v>
      </c>
      <c r="G107" t="s">
        <v>99</v>
      </c>
      <c r="I107">
        <v>95.4</v>
      </c>
      <c r="J107">
        <v>98.7</v>
      </c>
      <c r="K107">
        <v>95.3</v>
      </c>
      <c r="L107">
        <v>80.400000000000006</v>
      </c>
      <c r="M107">
        <v>99.8</v>
      </c>
      <c r="N107">
        <v>100</v>
      </c>
      <c r="O107">
        <v>98.2</v>
      </c>
      <c r="P107" s="6">
        <v>19423</v>
      </c>
      <c r="Q107" s="6">
        <v>7733</v>
      </c>
      <c r="R107" s="6">
        <v>2719</v>
      </c>
      <c r="S107">
        <v>2063</v>
      </c>
      <c r="T107">
        <v>656</v>
      </c>
    </row>
    <row r="108" spans="1:20">
      <c r="A108">
        <v>2022</v>
      </c>
      <c r="B108">
        <v>8</v>
      </c>
      <c r="C108">
        <v>8</v>
      </c>
      <c r="D108">
        <v>8</v>
      </c>
      <c r="E108" s="1">
        <f t="shared" si="1"/>
        <v>8</v>
      </c>
      <c r="F108" t="s">
        <v>685</v>
      </c>
      <c r="G108" t="s">
        <v>100</v>
      </c>
      <c r="I108">
        <v>95.4</v>
      </c>
      <c r="J108">
        <v>99.4</v>
      </c>
      <c r="K108">
        <v>98.9</v>
      </c>
      <c r="L108">
        <v>99</v>
      </c>
      <c r="M108">
        <v>78</v>
      </c>
      <c r="N108">
        <v>99.5</v>
      </c>
      <c r="O108">
        <v>100</v>
      </c>
      <c r="P108" s="6">
        <v>36903</v>
      </c>
      <c r="Q108" s="6">
        <v>21824</v>
      </c>
      <c r="R108" s="6">
        <v>7195</v>
      </c>
      <c r="S108">
        <v>3304</v>
      </c>
      <c r="T108">
        <v>3891</v>
      </c>
    </row>
    <row r="109" spans="1:20">
      <c r="A109">
        <v>2022</v>
      </c>
      <c r="B109">
        <v>10</v>
      </c>
      <c r="C109">
        <v>10</v>
      </c>
      <c r="D109">
        <v>10</v>
      </c>
      <c r="E109" s="1">
        <f t="shared" si="1"/>
        <v>10</v>
      </c>
      <c r="F109" t="s">
        <v>684</v>
      </c>
      <c r="G109" t="s">
        <v>101</v>
      </c>
      <c r="I109">
        <v>94.5</v>
      </c>
      <c r="J109">
        <v>99.2</v>
      </c>
      <c r="K109">
        <v>93.5</v>
      </c>
      <c r="L109">
        <v>95.5</v>
      </c>
      <c r="M109">
        <v>90.6</v>
      </c>
      <c r="N109">
        <v>71.900000000000006</v>
      </c>
      <c r="O109">
        <v>84.9</v>
      </c>
      <c r="P109" s="6">
        <v>15804</v>
      </c>
      <c r="Q109" s="6">
        <v>4696</v>
      </c>
      <c r="R109" s="6">
        <v>2703</v>
      </c>
      <c r="S109">
        <v>835</v>
      </c>
      <c r="T109">
        <v>1868</v>
      </c>
    </row>
    <row r="110" spans="1:20">
      <c r="A110">
        <v>2022</v>
      </c>
      <c r="B110">
        <v>11</v>
      </c>
      <c r="C110">
        <v>11</v>
      </c>
      <c r="D110">
        <v>11</v>
      </c>
      <c r="E110" s="1">
        <f t="shared" si="1"/>
        <v>11</v>
      </c>
      <c r="F110" t="s">
        <v>688</v>
      </c>
      <c r="G110" t="s">
        <v>102</v>
      </c>
      <c r="I110">
        <v>93.9</v>
      </c>
      <c r="J110">
        <v>99.6</v>
      </c>
      <c r="K110">
        <v>97.1</v>
      </c>
      <c r="L110">
        <v>86.8</v>
      </c>
      <c r="M110">
        <v>90.6</v>
      </c>
      <c r="N110">
        <v>100</v>
      </c>
      <c r="O110">
        <v>70.3</v>
      </c>
      <c r="P110" s="6">
        <v>30312</v>
      </c>
      <c r="Q110" s="6">
        <v>7551</v>
      </c>
      <c r="R110" s="6">
        <v>4288</v>
      </c>
      <c r="S110">
        <v>2804</v>
      </c>
      <c r="T110">
        <v>1484</v>
      </c>
    </row>
    <row r="111" spans="1:20">
      <c r="A111">
        <v>2022</v>
      </c>
      <c r="B111">
        <v>12</v>
      </c>
      <c r="C111">
        <v>12</v>
      </c>
      <c r="D111">
        <v>12</v>
      </c>
      <c r="E111" s="1">
        <f t="shared" si="1"/>
        <v>12</v>
      </c>
      <c r="F111" t="s">
        <v>688</v>
      </c>
      <c r="G111" t="s">
        <v>103</v>
      </c>
      <c r="I111">
        <v>90.8</v>
      </c>
      <c r="J111">
        <v>91.1</v>
      </c>
      <c r="K111">
        <v>85</v>
      </c>
      <c r="L111">
        <v>89.5</v>
      </c>
      <c r="M111">
        <v>95.5</v>
      </c>
      <c r="N111">
        <v>100</v>
      </c>
      <c r="O111">
        <v>69.599999999999994</v>
      </c>
      <c r="P111" s="6">
        <v>24651</v>
      </c>
      <c r="Q111" s="6">
        <v>6091</v>
      </c>
      <c r="R111" s="6">
        <v>3812</v>
      </c>
      <c r="S111">
        <v>2589</v>
      </c>
      <c r="T111">
        <v>1223</v>
      </c>
    </row>
    <row r="112" spans="1:20">
      <c r="A112">
        <v>2022</v>
      </c>
      <c r="B112">
        <v>13</v>
      </c>
      <c r="C112">
        <v>13</v>
      </c>
      <c r="D112">
        <v>13</v>
      </c>
      <c r="E112" s="1">
        <f t="shared" si="1"/>
        <v>13</v>
      </c>
      <c r="F112" t="s">
        <v>684</v>
      </c>
      <c r="G112" t="s">
        <v>104</v>
      </c>
      <c r="I112">
        <v>90.7</v>
      </c>
      <c r="J112">
        <v>96.2</v>
      </c>
      <c r="K112">
        <v>93.8</v>
      </c>
      <c r="L112">
        <v>100</v>
      </c>
      <c r="M112">
        <v>74</v>
      </c>
      <c r="N112">
        <v>94.1</v>
      </c>
      <c r="O112">
        <v>58.1</v>
      </c>
      <c r="P112" s="6">
        <v>21313</v>
      </c>
      <c r="Q112" s="6">
        <v>4636</v>
      </c>
      <c r="R112" s="6">
        <v>5154</v>
      </c>
      <c r="S112">
        <v>2009</v>
      </c>
      <c r="T112">
        <v>3145</v>
      </c>
    </row>
    <row r="113" spans="1:20">
      <c r="A113">
        <v>2022</v>
      </c>
      <c r="B113">
        <v>14</v>
      </c>
      <c r="C113">
        <v>14</v>
      </c>
      <c r="D113">
        <v>14</v>
      </c>
      <c r="E113" s="1">
        <f t="shared" si="1"/>
        <v>14</v>
      </c>
      <c r="F113" t="s">
        <v>686</v>
      </c>
      <c r="G113" t="s">
        <v>105</v>
      </c>
      <c r="I113">
        <v>90.2</v>
      </c>
      <c r="J113">
        <v>82.4</v>
      </c>
      <c r="K113">
        <v>79.7</v>
      </c>
      <c r="L113">
        <v>94.8</v>
      </c>
      <c r="M113">
        <v>99.8</v>
      </c>
      <c r="N113">
        <v>100</v>
      </c>
      <c r="O113">
        <v>100</v>
      </c>
      <c r="P113" s="6">
        <v>10478</v>
      </c>
      <c r="Q113" s="6">
        <v>6426</v>
      </c>
      <c r="R113" s="6">
        <v>1767</v>
      </c>
      <c r="S113">
        <v>1418</v>
      </c>
      <c r="T113">
        <v>349</v>
      </c>
    </row>
    <row r="114" spans="1:20">
      <c r="A114">
        <v>2022</v>
      </c>
      <c r="B114">
        <v>14</v>
      </c>
      <c r="C114">
        <v>14</v>
      </c>
      <c r="D114">
        <v>14</v>
      </c>
      <c r="E114" s="1">
        <f t="shared" si="1"/>
        <v>14</v>
      </c>
      <c r="F114" t="s">
        <v>684</v>
      </c>
      <c r="G114" t="s">
        <v>106</v>
      </c>
      <c r="I114">
        <v>90.2</v>
      </c>
      <c r="J114">
        <v>99.9</v>
      </c>
      <c r="K114">
        <v>100</v>
      </c>
      <c r="L114">
        <v>100</v>
      </c>
      <c r="M114">
        <v>59.9</v>
      </c>
      <c r="N114">
        <v>87.9</v>
      </c>
      <c r="O114">
        <v>69.8</v>
      </c>
      <c r="P114" s="6">
        <v>9420</v>
      </c>
      <c r="Q114" s="6">
        <v>2537</v>
      </c>
      <c r="R114" s="6">
        <v>5391</v>
      </c>
      <c r="S114">
        <v>1847</v>
      </c>
      <c r="T114">
        <v>3544</v>
      </c>
    </row>
    <row r="115" spans="1:20">
      <c r="A115">
        <v>2022</v>
      </c>
      <c r="B115">
        <v>16</v>
      </c>
      <c r="C115">
        <v>16</v>
      </c>
      <c r="D115">
        <v>16</v>
      </c>
      <c r="E115" s="1">
        <f t="shared" si="1"/>
        <v>16</v>
      </c>
      <c r="F115" t="s">
        <v>685</v>
      </c>
      <c r="G115" t="s">
        <v>107</v>
      </c>
      <c r="I115">
        <v>89.9</v>
      </c>
      <c r="J115">
        <v>98</v>
      </c>
      <c r="K115">
        <v>97.3</v>
      </c>
      <c r="L115">
        <v>83.5</v>
      </c>
      <c r="M115">
        <v>69.5</v>
      </c>
      <c r="N115">
        <v>99.3</v>
      </c>
      <c r="O115">
        <v>99.6</v>
      </c>
      <c r="P115" s="6">
        <v>32799</v>
      </c>
      <c r="Q115" s="6">
        <v>14637</v>
      </c>
      <c r="R115" s="6">
        <v>4734</v>
      </c>
      <c r="S115">
        <v>2142</v>
      </c>
      <c r="T115">
        <v>2592</v>
      </c>
    </row>
    <row r="116" spans="1:20">
      <c r="A116">
        <v>2022</v>
      </c>
      <c r="B116">
        <v>17</v>
      </c>
      <c r="C116">
        <v>17</v>
      </c>
      <c r="D116">
        <v>17</v>
      </c>
      <c r="E116" s="1">
        <f t="shared" si="1"/>
        <v>17</v>
      </c>
      <c r="F116" t="s">
        <v>689</v>
      </c>
      <c r="G116" t="s">
        <v>108</v>
      </c>
      <c r="I116">
        <v>89</v>
      </c>
      <c r="J116">
        <v>98.6</v>
      </c>
      <c r="K116">
        <v>97.6</v>
      </c>
      <c r="L116">
        <v>90.6</v>
      </c>
      <c r="M116">
        <v>96</v>
      </c>
      <c r="N116">
        <v>15.3</v>
      </c>
      <c r="O116">
        <v>26.3</v>
      </c>
      <c r="P116" s="6">
        <v>39371</v>
      </c>
      <c r="Q116" s="6">
        <v>5420</v>
      </c>
      <c r="R116" s="6">
        <v>6174</v>
      </c>
      <c r="S116">
        <v>430</v>
      </c>
      <c r="T116">
        <v>5744</v>
      </c>
    </row>
    <row r="117" spans="1:20">
      <c r="A117">
        <v>2022</v>
      </c>
      <c r="B117">
        <v>18</v>
      </c>
      <c r="C117">
        <v>18</v>
      </c>
      <c r="D117">
        <v>18</v>
      </c>
      <c r="E117" s="1">
        <f t="shared" si="1"/>
        <v>18</v>
      </c>
      <c r="F117" t="s">
        <v>689</v>
      </c>
      <c r="G117" t="s">
        <v>109</v>
      </c>
      <c r="I117">
        <v>88.8</v>
      </c>
      <c r="J117">
        <v>99.4</v>
      </c>
      <c r="K117">
        <v>98.2</v>
      </c>
      <c r="L117">
        <v>83.5</v>
      </c>
      <c r="M117">
        <v>89.5</v>
      </c>
      <c r="N117">
        <v>45.6</v>
      </c>
      <c r="O117">
        <v>38.5</v>
      </c>
      <c r="P117" s="6">
        <v>31990</v>
      </c>
      <c r="Q117" s="6">
        <v>5436</v>
      </c>
      <c r="R117" s="6">
        <v>5302</v>
      </c>
      <c r="S117">
        <v>1207</v>
      </c>
      <c r="T117">
        <v>4095</v>
      </c>
    </row>
    <row r="118" spans="1:20">
      <c r="A118">
        <v>2022</v>
      </c>
      <c r="B118">
        <v>19</v>
      </c>
      <c r="C118">
        <v>19</v>
      </c>
      <c r="D118">
        <v>19</v>
      </c>
      <c r="E118" s="1">
        <f t="shared" si="1"/>
        <v>19</v>
      </c>
      <c r="F118" t="s">
        <v>684</v>
      </c>
      <c r="G118" t="s">
        <v>110</v>
      </c>
      <c r="I118">
        <v>88.7</v>
      </c>
      <c r="J118">
        <v>99.6</v>
      </c>
      <c r="K118">
        <v>98.4</v>
      </c>
      <c r="L118">
        <v>100</v>
      </c>
      <c r="M118">
        <v>55.6</v>
      </c>
      <c r="N118">
        <v>52.7</v>
      </c>
      <c r="O118">
        <v>98.4</v>
      </c>
      <c r="P118" s="6">
        <v>27321</v>
      </c>
      <c r="Q118" s="6">
        <v>11252</v>
      </c>
      <c r="R118" s="6">
        <v>7087</v>
      </c>
      <c r="S118">
        <v>2482</v>
      </c>
      <c r="T118">
        <v>4605</v>
      </c>
    </row>
    <row r="119" spans="1:20">
      <c r="A119">
        <v>2022</v>
      </c>
      <c r="B119">
        <v>20</v>
      </c>
      <c r="C119">
        <v>20</v>
      </c>
      <c r="D119">
        <v>20</v>
      </c>
      <c r="E119" s="1">
        <f t="shared" si="1"/>
        <v>20</v>
      </c>
      <c r="F119" t="s">
        <v>684</v>
      </c>
      <c r="G119" t="s">
        <v>111</v>
      </c>
      <c r="I119">
        <v>88.6</v>
      </c>
      <c r="J119">
        <v>99.9</v>
      </c>
      <c r="K119">
        <v>99.2</v>
      </c>
      <c r="L119">
        <v>68.7</v>
      </c>
      <c r="M119">
        <v>100</v>
      </c>
      <c r="N119">
        <v>28.1</v>
      </c>
      <c r="O119">
        <v>63.2</v>
      </c>
      <c r="P119" s="6">
        <v>8305</v>
      </c>
      <c r="Q119" s="6">
        <v>1912</v>
      </c>
      <c r="R119" s="6">
        <v>1050</v>
      </c>
      <c r="S119">
        <v>92</v>
      </c>
      <c r="T119">
        <v>958</v>
      </c>
    </row>
    <row r="120" spans="1:20">
      <c r="A120">
        <v>2022</v>
      </c>
      <c r="B120">
        <v>21</v>
      </c>
      <c r="C120">
        <v>21</v>
      </c>
      <c r="D120">
        <v>21</v>
      </c>
      <c r="E120" s="1">
        <f t="shared" si="1"/>
        <v>21</v>
      </c>
      <c r="F120" t="s">
        <v>684</v>
      </c>
      <c r="G120" t="s">
        <v>112</v>
      </c>
      <c r="I120">
        <v>88.3</v>
      </c>
      <c r="J120">
        <v>98.4</v>
      </c>
      <c r="K120">
        <v>93.9</v>
      </c>
      <c r="L120">
        <v>61.3</v>
      </c>
      <c r="M120">
        <v>98.9</v>
      </c>
      <c r="N120">
        <v>75.599999999999994</v>
      </c>
      <c r="O120">
        <v>66.099999999999994</v>
      </c>
      <c r="P120" s="6">
        <v>23890</v>
      </c>
      <c r="Q120" s="6">
        <v>5675</v>
      </c>
      <c r="R120" s="6">
        <v>2843</v>
      </c>
      <c r="S120">
        <v>589</v>
      </c>
      <c r="T120">
        <v>2254</v>
      </c>
    </row>
    <row r="121" spans="1:20">
      <c r="A121">
        <v>2022</v>
      </c>
      <c r="B121">
        <v>22</v>
      </c>
      <c r="C121">
        <v>22</v>
      </c>
      <c r="D121">
        <v>22</v>
      </c>
      <c r="E121" s="1">
        <f t="shared" si="1"/>
        <v>22</v>
      </c>
      <c r="F121" t="s">
        <v>690</v>
      </c>
      <c r="G121" t="s">
        <v>113</v>
      </c>
      <c r="I121">
        <v>86.3</v>
      </c>
      <c r="J121">
        <v>97.9</v>
      </c>
      <c r="K121">
        <v>73.099999999999994</v>
      </c>
      <c r="L121">
        <v>85.4</v>
      </c>
      <c r="M121">
        <v>62.1</v>
      </c>
      <c r="N121">
        <v>100</v>
      </c>
      <c r="O121">
        <v>98.9</v>
      </c>
      <c r="P121" s="6">
        <v>19986</v>
      </c>
      <c r="Q121" s="6">
        <v>8311</v>
      </c>
      <c r="R121" s="6">
        <v>2944</v>
      </c>
      <c r="S121">
        <v>2054</v>
      </c>
      <c r="T121">
        <v>890</v>
      </c>
    </row>
    <row r="122" spans="1:20">
      <c r="A122">
        <v>2022</v>
      </c>
      <c r="B122">
        <v>23</v>
      </c>
      <c r="C122">
        <v>23</v>
      </c>
      <c r="D122">
        <v>23</v>
      </c>
      <c r="E122" s="1">
        <f t="shared" si="1"/>
        <v>23</v>
      </c>
      <c r="F122" t="s">
        <v>691</v>
      </c>
      <c r="G122" t="s">
        <v>114</v>
      </c>
      <c r="I122">
        <v>86.2</v>
      </c>
      <c r="J122">
        <v>100</v>
      </c>
      <c r="K122">
        <v>99.6</v>
      </c>
      <c r="L122">
        <v>92.4</v>
      </c>
      <c r="M122">
        <v>79</v>
      </c>
      <c r="N122">
        <v>3.3</v>
      </c>
      <c r="O122">
        <v>28.5</v>
      </c>
      <c r="P122" s="6">
        <v>27704</v>
      </c>
      <c r="Q122" s="6">
        <v>3983</v>
      </c>
      <c r="R122" s="6">
        <v>4473</v>
      </c>
      <c r="S122">
        <v>301</v>
      </c>
      <c r="T122">
        <v>4172</v>
      </c>
    </row>
    <row r="123" spans="1:20">
      <c r="A123">
        <v>2022</v>
      </c>
      <c r="B123">
        <v>23</v>
      </c>
      <c r="C123">
        <v>23</v>
      </c>
      <c r="D123">
        <v>23</v>
      </c>
      <c r="E123" s="1">
        <f t="shared" si="1"/>
        <v>23</v>
      </c>
      <c r="F123" t="s">
        <v>684</v>
      </c>
      <c r="G123" t="s">
        <v>115</v>
      </c>
      <c r="I123">
        <v>86.2</v>
      </c>
      <c r="J123">
        <v>98.6</v>
      </c>
      <c r="K123">
        <v>93</v>
      </c>
      <c r="L123">
        <v>90.2</v>
      </c>
      <c r="M123">
        <v>70.5</v>
      </c>
      <c r="N123">
        <v>63.4</v>
      </c>
      <c r="O123">
        <v>34.9</v>
      </c>
      <c r="P123" s="6">
        <v>45651</v>
      </c>
      <c r="Q123" s="6">
        <v>7341</v>
      </c>
      <c r="R123" s="6">
        <v>7132</v>
      </c>
      <c r="S123">
        <v>1921</v>
      </c>
      <c r="T123">
        <v>5211</v>
      </c>
    </row>
    <row r="124" spans="1:20">
      <c r="A124">
        <v>2022</v>
      </c>
      <c r="B124">
        <v>25</v>
      </c>
      <c r="C124">
        <v>25</v>
      </c>
      <c r="D124">
        <v>25</v>
      </c>
      <c r="E124" s="1">
        <f t="shared" si="1"/>
        <v>25</v>
      </c>
      <c r="F124" t="s">
        <v>684</v>
      </c>
      <c r="G124" t="s">
        <v>116</v>
      </c>
      <c r="I124">
        <v>85.9</v>
      </c>
      <c r="J124">
        <v>87.6</v>
      </c>
      <c r="K124">
        <v>51.6</v>
      </c>
      <c r="L124">
        <v>100</v>
      </c>
      <c r="M124">
        <v>89.9</v>
      </c>
      <c r="N124">
        <v>55.1</v>
      </c>
      <c r="O124">
        <v>91.7</v>
      </c>
      <c r="P124" s="6">
        <v>15310</v>
      </c>
      <c r="Q124" s="6">
        <v>5070</v>
      </c>
      <c r="R124" s="6">
        <v>4855</v>
      </c>
      <c r="S124">
        <v>1215</v>
      </c>
      <c r="T124">
        <v>3640</v>
      </c>
    </row>
    <row r="125" spans="1:20">
      <c r="A125">
        <v>2022</v>
      </c>
      <c r="B125">
        <v>26</v>
      </c>
      <c r="C125">
        <v>26</v>
      </c>
      <c r="D125">
        <v>26</v>
      </c>
      <c r="E125" s="1">
        <f t="shared" si="1"/>
        <v>26</v>
      </c>
      <c r="F125" t="s">
        <v>696</v>
      </c>
      <c r="G125" t="s">
        <v>117</v>
      </c>
      <c r="I125">
        <v>85.3</v>
      </c>
      <c r="J125">
        <v>99.5</v>
      </c>
      <c r="K125">
        <v>98.2</v>
      </c>
      <c r="L125">
        <v>69.400000000000006</v>
      </c>
      <c r="M125">
        <v>58.8</v>
      </c>
      <c r="N125">
        <v>98.6</v>
      </c>
      <c r="O125">
        <v>94.9</v>
      </c>
      <c r="P125" s="6">
        <v>77710</v>
      </c>
      <c r="Q125" s="6">
        <v>27536</v>
      </c>
      <c r="R125" s="6">
        <v>9881</v>
      </c>
      <c r="S125">
        <v>4248</v>
      </c>
      <c r="T125">
        <v>5633</v>
      </c>
    </row>
    <row r="126" spans="1:20">
      <c r="A126">
        <v>2022</v>
      </c>
      <c r="B126">
        <v>27</v>
      </c>
      <c r="C126">
        <v>27</v>
      </c>
      <c r="D126">
        <v>27</v>
      </c>
      <c r="E126" s="1">
        <f t="shared" si="1"/>
        <v>27</v>
      </c>
      <c r="F126" t="s">
        <v>696</v>
      </c>
      <c r="G126" t="s">
        <v>118</v>
      </c>
      <c r="I126">
        <v>84</v>
      </c>
      <c r="J126">
        <v>92.5</v>
      </c>
      <c r="K126">
        <v>94.4</v>
      </c>
      <c r="L126">
        <v>73.3</v>
      </c>
      <c r="M126">
        <v>65.5</v>
      </c>
      <c r="N126">
        <v>92.2</v>
      </c>
      <c r="O126">
        <v>96.6</v>
      </c>
      <c r="P126" s="6">
        <v>29066</v>
      </c>
      <c r="Q126" s="6">
        <v>10827</v>
      </c>
      <c r="R126" s="6">
        <v>3876</v>
      </c>
      <c r="S126">
        <v>1413</v>
      </c>
      <c r="T126">
        <v>2463</v>
      </c>
    </row>
    <row r="127" spans="1:20">
      <c r="A127">
        <v>2022</v>
      </c>
      <c r="B127">
        <v>27</v>
      </c>
      <c r="C127">
        <v>27</v>
      </c>
      <c r="D127">
        <v>27</v>
      </c>
      <c r="E127" s="1">
        <f t="shared" si="1"/>
        <v>27</v>
      </c>
      <c r="F127" t="s">
        <v>695</v>
      </c>
      <c r="G127" t="s">
        <v>119</v>
      </c>
      <c r="I127">
        <v>84</v>
      </c>
      <c r="J127">
        <v>94.6</v>
      </c>
      <c r="K127">
        <v>79.3</v>
      </c>
      <c r="L127">
        <v>44.4</v>
      </c>
      <c r="M127">
        <v>95.4</v>
      </c>
      <c r="N127">
        <v>100</v>
      </c>
      <c r="O127">
        <v>98.8</v>
      </c>
      <c r="P127" s="6">
        <v>16139</v>
      </c>
      <c r="Q127" s="6">
        <v>6496</v>
      </c>
      <c r="R127" s="6">
        <v>1763</v>
      </c>
      <c r="S127">
        <v>1023</v>
      </c>
      <c r="T127">
        <v>740</v>
      </c>
    </row>
    <row r="128" spans="1:20">
      <c r="A128">
        <v>2022</v>
      </c>
      <c r="B128">
        <v>27</v>
      </c>
      <c r="C128">
        <v>27</v>
      </c>
      <c r="D128">
        <v>27</v>
      </c>
      <c r="E128" s="1">
        <f t="shared" si="1"/>
        <v>27</v>
      </c>
      <c r="F128" t="s">
        <v>685</v>
      </c>
      <c r="G128" t="s">
        <v>120</v>
      </c>
      <c r="I128">
        <v>84</v>
      </c>
      <c r="J128">
        <v>95.2</v>
      </c>
      <c r="K128">
        <v>98</v>
      </c>
      <c r="L128">
        <v>72.5</v>
      </c>
      <c r="M128">
        <v>58.1</v>
      </c>
      <c r="N128">
        <v>94</v>
      </c>
      <c r="O128">
        <v>99.3</v>
      </c>
      <c r="P128" s="6">
        <v>37474</v>
      </c>
      <c r="Q128" s="6">
        <v>16079</v>
      </c>
      <c r="R128" s="6">
        <v>4889</v>
      </c>
      <c r="S128">
        <v>1839</v>
      </c>
      <c r="T128">
        <v>3050</v>
      </c>
    </row>
    <row r="129" spans="1:20">
      <c r="A129">
        <v>2022</v>
      </c>
      <c r="B129">
        <v>30</v>
      </c>
      <c r="C129">
        <v>30</v>
      </c>
      <c r="D129">
        <v>30</v>
      </c>
      <c r="E129" s="1">
        <f t="shared" si="1"/>
        <v>30</v>
      </c>
      <c r="F129" t="s">
        <v>684</v>
      </c>
      <c r="G129" t="s">
        <v>121</v>
      </c>
      <c r="I129">
        <v>82.8</v>
      </c>
      <c r="J129">
        <v>84.4</v>
      </c>
      <c r="K129">
        <v>74.7</v>
      </c>
      <c r="L129">
        <v>99.3</v>
      </c>
      <c r="M129">
        <v>87.1</v>
      </c>
      <c r="N129">
        <v>30</v>
      </c>
      <c r="O129">
        <v>49.6</v>
      </c>
      <c r="P129" s="6">
        <v>19534</v>
      </c>
      <c r="Q129" s="6">
        <v>3846</v>
      </c>
      <c r="R129" s="6">
        <v>3652</v>
      </c>
      <c r="S129">
        <v>695</v>
      </c>
      <c r="T129">
        <v>2957</v>
      </c>
    </row>
    <row r="130" spans="1:20">
      <c r="A130">
        <v>2022</v>
      </c>
      <c r="B130">
        <v>31</v>
      </c>
      <c r="C130">
        <v>31</v>
      </c>
      <c r="D130">
        <v>31</v>
      </c>
      <c r="E130" s="1">
        <f t="shared" si="1"/>
        <v>31</v>
      </c>
      <c r="F130" t="s">
        <v>689</v>
      </c>
      <c r="G130" t="s">
        <v>122</v>
      </c>
      <c r="I130">
        <v>82.6</v>
      </c>
      <c r="J130">
        <v>84.8</v>
      </c>
      <c r="K130">
        <v>89.1</v>
      </c>
      <c r="L130">
        <v>91.5</v>
      </c>
      <c r="M130">
        <v>71.099999999999994</v>
      </c>
      <c r="N130">
        <v>93.3</v>
      </c>
      <c r="O130">
        <v>45.5</v>
      </c>
      <c r="P130" s="6">
        <v>28454</v>
      </c>
      <c r="Q130" s="6">
        <v>5322</v>
      </c>
      <c r="R130" s="6">
        <v>4526</v>
      </c>
      <c r="S130">
        <v>1683</v>
      </c>
      <c r="T130">
        <v>2843</v>
      </c>
    </row>
    <row r="131" spans="1:20">
      <c r="A131">
        <v>2022</v>
      </c>
      <c r="B131">
        <v>32</v>
      </c>
      <c r="C131">
        <v>32</v>
      </c>
      <c r="D131">
        <v>32</v>
      </c>
      <c r="E131" s="1">
        <f t="shared" ref="E131:E194" si="2">ROUND(AVERAGE(C131,D131), 0)</f>
        <v>32</v>
      </c>
      <c r="F131" t="s">
        <v>684</v>
      </c>
      <c r="G131" t="s">
        <v>123</v>
      </c>
      <c r="I131">
        <v>82.5</v>
      </c>
      <c r="J131">
        <v>100</v>
      </c>
      <c r="K131">
        <v>100</v>
      </c>
      <c r="L131">
        <v>23.3</v>
      </c>
      <c r="M131">
        <v>99.9</v>
      </c>
      <c r="N131">
        <v>95.4</v>
      </c>
      <c r="O131">
        <v>55.3</v>
      </c>
      <c r="P131" s="6">
        <v>41043</v>
      </c>
      <c r="Q131" s="6">
        <v>9428</v>
      </c>
      <c r="R131" s="6">
        <v>3701</v>
      </c>
      <c r="S131">
        <v>1435</v>
      </c>
      <c r="T131">
        <v>2266</v>
      </c>
    </row>
    <row r="132" spans="1:20">
      <c r="A132">
        <v>2022</v>
      </c>
      <c r="B132">
        <v>33</v>
      </c>
      <c r="C132">
        <v>33</v>
      </c>
      <c r="D132">
        <v>33</v>
      </c>
      <c r="E132" s="1">
        <f t="shared" si="2"/>
        <v>33</v>
      </c>
      <c r="F132" t="s">
        <v>691</v>
      </c>
      <c r="G132" t="s">
        <v>124</v>
      </c>
      <c r="I132">
        <v>82.3</v>
      </c>
      <c r="J132">
        <v>98.7</v>
      </c>
      <c r="K132">
        <v>97.8</v>
      </c>
      <c r="L132">
        <v>96</v>
      </c>
      <c r="M132">
        <v>60.3</v>
      </c>
      <c r="N132">
        <v>5.4</v>
      </c>
      <c r="O132">
        <v>22.7</v>
      </c>
      <c r="P132" s="6">
        <v>22608</v>
      </c>
      <c r="Q132" s="6">
        <v>2863</v>
      </c>
      <c r="R132" s="6">
        <v>3911</v>
      </c>
      <c r="S132">
        <v>359</v>
      </c>
      <c r="T132">
        <v>3552</v>
      </c>
    </row>
    <row r="133" spans="1:20">
      <c r="A133">
        <v>2022</v>
      </c>
      <c r="B133">
        <v>34</v>
      </c>
      <c r="C133">
        <v>34</v>
      </c>
      <c r="D133">
        <v>34</v>
      </c>
      <c r="E133" s="1">
        <f t="shared" si="2"/>
        <v>34</v>
      </c>
      <c r="F133" t="s">
        <v>690</v>
      </c>
      <c r="G133" t="s">
        <v>125</v>
      </c>
      <c r="I133">
        <v>82.2</v>
      </c>
      <c r="J133">
        <v>84.2</v>
      </c>
      <c r="K133">
        <v>60.7</v>
      </c>
      <c r="L133">
        <v>64.8</v>
      </c>
      <c r="M133">
        <v>98.2</v>
      </c>
      <c r="N133">
        <v>100</v>
      </c>
      <c r="O133">
        <v>89.2</v>
      </c>
      <c r="P133" s="6">
        <v>9583</v>
      </c>
      <c r="Q133" s="6">
        <v>3033</v>
      </c>
      <c r="R133" s="6">
        <v>1173</v>
      </c>
      <c r="S133">
        <v>893</v>
      </c>
      <c r="T133">
        <v>280</v>
      </c>
    </row>
    <row r="134" spans="1:20">
      <c r="A134">
        <v>2022</v>
      </c>
      <c r="B134">
        <v>35</v>
      </c>
      <c r="C134">
        <v>35</v>
      </c>
      <c r="D134">
        <v>35</v>
      </c>
      <c r="E134" s="1">
        <f t="shared" si="2"/>
        <v>35</v>
      </c>
      <c r="F134" t="s">
        <v>685</v>
      </c>
      <c r="G134" t="s">
        <v>126</v>
      </c>
      <c r="I134">
        <v>82</v>
      </c>
      <c r="J134">
        <v>88.9</v>
      </c>
      <c r="K134">
        <v>86.2</v>
      </c>
      <c r="L134">
        <v>83.4</v>
      </c>
      <c r="M134">
        <v>53.9</v>
      </c>
      <c r="N134">
        <v>99.2</v>
      </c>
      <c r="O134">
        <v>100</v>
      </c>
      <c r="P134" s="6">
        <v>29238</v>
      </c>
      <c r="Q134" s="6">
        <v>15075</v>
      </c>
      <c r="R134" s="6">
        <v>4216</v>
      </c>
      <c r="S134">
        <v>1885</v>
      </c>
      <c r="T134">
        <v>2331</v>
      </c>
    </row>
    <row r="135" spans="1:20">
      <c r="A135">
        <v>2022</v>
      </c>
      <c r="B135">
        <v>36</v>
      </c>
      <c r="C135">
        <v>36</v>
      </c>
      <c r="D135">
        <v>36</v>
      </c>
      <c r="E135" s="1">
        <f t="shared" si="2"/>
        <v>36</v>
      </c>
      <c r="F135" t="s">
        <v>694</v>
      </c>
      <c r="G135" t="s">
        <v>127</v>
      </c>
      <c r="I135">
        <v>81.7</v>
      </c>
      <c r="J135">
        <v>98.3</v>
      </c>
      <c r="K135">
        <v>96.5</v>
      </c>
      <c r="L135">
        <v>83.9</v>
      </c>
      <c r="M135">
        <v>75</v>
      </c>
      <c r="N135">
        <v>4</v>
      </c>
      <c r="O135">
        <v>8.9</v>
      </c>
      <c r="P135" s="6">
        <v>26646</v>
      </c>
      <c r="Q135" s="6">
        <v>1914</v>
      </c>
      <c r="R135" s="6">
        <v>3859</v>
      </c>
      <c r="S135">
        <v>298</v>
      </c>
      <c r="T135">
        <v>3561</v>
      </c>
    </row>
    <row r="136" spans="1:20">
      <c r="A136">
        <v>2022</v>
      </c>
      <c r="B136">
        <v>37</v>
      </c>
      <c r="C136">
        <v>37</v>
      </c>
      <c r="D136">
        <v>37</v>
      </c>
      <c r="E136" s="1">
        <f t="shared" si="2"/>
        <v>37</v>
      </c>
      <c r="F136" t="s">
        <v>695</v>
      </c>
      <c r="G136" t="s">
        <v>128</v>
      </c>
      <c r="I136">
        <v>81.400000000000006</v>
      </c>
      <c r="J136">
        <v>98.9</v>
      </c>
      <c r="K136">
        <v>97.3</v>
      </c>
      <c r="L136">
        <v>19.899999999999999</v>
      </c>
      <c r="M136">
        <v>89.7</v>
      </c>
      <c r="N136">
        <v>97.1</v>
      </c>
      <c r="O136">
        <v>99.9</v>
      </c>
      <c r="P136" s="6">
        <v>46281</v>
      </c>
      <c r="Q136" s="6">
        <v>21840</v>
      </c>
      <c r="R136" s="6">
        <v>3660</v>
      </c>
      <c r="S136">
        <v>1485</v>
      </c>
      <c r="T136">
        <v>2175</v>
      </c>
    </row>
    <row r="137" spans="1:20">
      <c r="A137">
        <v>2022</v>
      </c>
      <c r="B137">
        <v>38</v>
      </c>
      <c r="C137">
        <v>38</v>
      </c>
      <c r="D137">
        <v>38</v>
      </c>
      <c r="E137" s="1">
        <f t="shared" si="2"/>
        <v>38</v>
      </c>
      <c r="F137" t="s">
        <v>695</v>
      </c>
      <c r="G137" t="s">
        <v>129</v>
      </c>
      <c r="I137">
        <v>80.400000000000006</v>
      </c>
      <c r="J137">
        <v>96.8</v>
      </c>
      <c r="K137">
        <v>95.4</v>
      </c>
      <c r="L137">
        <v>20.9</v>
      </c>
      <c r="M137">
        <v>87.9</v>
      </c>
      <c r="N137">
        <v>100</v>
      </c>
      <c r="O137">
        <v>100</v>
      </c>
      <c r="P137" s="6">
        <v>45678</v>
      </c>
      <c r="Q137" s="6">
        <v>25940</v>
      </c>
      <c r="R137" s="6">
        <v>3571</v>
      </c>
      <c r="S137">
        <v>1813</v>
      </c>
      <c r="T137">
        <v>1758</v>
      </c>
    </row>
    <row r="138" spans="1:20">
      <c r="A138">
        <v>2022</v>
      </c>
      <c r="B138">
        <v>39</v>
      </c>
      <c r="C138">
        <v>39</v>
      </c>
      <c r="D138">
        <v>39</v>
      </c>
      <c r="E138" s="1">
        <f t="shared" si="2"/>
        <v>39</v>
      </c>
      <c r="F138" t="s">
        <v>690</v>
      </c>
      <c r="G138" t="s">
        <v>130</v>
      </c>
      <c r="I138">
        <v>80.3</v>
      </c>
      <c r="J138">
        <v>88.8</v>
      </c>
      <c r="K138">
        <v>56.7</v>
      </c>
      <c r="L138">
        <v>62.6</v>
      </c>
      <c r="M138">
        <v>83.2</v>
      </c>
      <c r="N138">
        <v>100</v>
      </c>
      <c r="O138">
        <v>91.8</v>
      </c>
      <c r="P138" s="6">
        <v>18297</v>
      </c>
      <c r="Q138" s="6">
        <v>6062</v>
      </c>
      <c r="R138" s="6">
        <v>2201</v>
      </c>
      <c r="S138">
        <v>1164</v>
      </c>
      <c r="T138">
        <v>1037</v>
      </c>
    </row>
    <row r="139" spans="1:20">
      <c r="A139">
        <v>2022</v>
      </c>
      <c r="B139">
        <v>40</v>
      </c>
      <c r="C139">
        <v>40</v>
      </c>
      <c r="D139">
        <v>40</v>
      </c>
      <c r="E139" s="1">
        <f t="shared" si="2"/>
        <v>40</v>
      </c>
      <c r="F139" t="s">
        <v>684</v>
      </c>
      <c r="G139" t="s">
        <v>131</v>
      </c>
      <c r="I139">
        <v>79.7</v>
      </c>
      <c r="J139">
        <v>100</v>
      </c>
      <c r="K139">
        <v>99.9</v>
      </c>
      <c r="L139">
        <v>42.5</v>
      </c>
      <c r="M139">
        <v>90.5</v>
      </c>
      <c r="N139">
        <v>28.9</v>
      </c>
      <c r="O139">
        <v>26.7</v>
      </c>
      <c r="P139" s="6">
        <v>44287</v>
      </c>
      <c r="Q139" s="6">
        <v>6140</v>
      </c>
      <c r="R139" s="6">
        <v>4487</v>
      </c>
      <c r="S139">
        <v>847</v>
      </c>
      <c r="T139">
        <v>3640</v>
      </c>
    </row>
    <row r="140" spans="1:20">
      <c r="A140">
        <v>2022</v>
      </c>
      <c r="B140">
        <v>41</v>
      </c>
      <c r="C140">
        <v>41</v>
      </c>
      <c r="D140">
        <v>41</v>
      </c>
      <c r="E140" s="1">
        <f t="shared" si="2"/>
        <v>41</v>
      </c>
      <c r="F140" t="s">
        <v>694</v>
      </c>
      <c r="G140" t="s">
        <v>132</v>
      </c>
      <c r="I140">
        <v>79.099999999999994</v>
      </c>
      <c r="J140">
        <v>87.5</v>
      </c>
      <c r="K140">
        <v>83.1</v>
      </c>
      <c r="L140">
        <v>73.099999999999994</v>
      </c>
      <c r="M140">
        <v>98.8</v>
      </c>
      <c r="N140">
        <v>8.5</v>
      </c>
      <c r="O140">
        <v>12</v>
      </c>
      <c r="P140" s="6">
        <v>9965</v>
      </c>
      <c r="Q140">
        <v>869</v>
      </c>
      <c r="R140" s="6">
        <v>1307</v>
      </c>
      <c r="S140">
        <v>149</v>
      </c>
      <c r="T140">
        <v>1158</v>
      </c>
    </row>
    <row r="141" spans="1:20">
      <c r="A141">
        <v>2022</v>
      </c>
      <c r="B141">
        <v>42</v>
      </c>
      <c r="C141">
        <v>42</v>
      </c>
      <c r="D141">
        <v>42</v>
      </c>
      <c r="E141" s="1">
        <f t="shared" si="2"/>
        <v>42</v>
      </c>
      <c r="F141" t="s">
        <v>684</v>
      </c>
      <c r="G141" t="s">
        <v>133</v>
      </c>
      <c r="I141">
        <v>78.900000000000006</v>
      </c>
      <c r="J141">
        <v>95.9</v>
      </c>
      <c r="K141">
        <v>98.6</v>
      </c>
      <c r="L141">
        <v>96.6</v>
      </c>
      <c r="M141">
        <v>27.7</v>
      </c>
      <c r="N141">
        <v>14.6</v>
      </c>
      <c r="O141">
        <v>95.6</v>
      </c>
      <c r="P141" s="6">
        <v>44800</v>
      </c>
      <c r="Q141" s="6">
        <v>16218</v>
      </c>
      <c r="R141" s="6">
        <v>7874</v>
      </c>
      <c r="S141">
        <v>1132</v>
      </c>
      <c r="T141">
        <v>6742</v>
      </c>
    </row>
    <row r="142" spans="1:20">
      <c r="A142">
        <v>2022</v>
      </c>
      <c r="B142">
        <v>43</v>
      </c>
      <c r="C142">
        <v>43</v>
      </c>
      <c r="D142">
        <v>43</v>
      </c>
      <c r="E142" s="1">
        <f t="shared" si="2"/>
        <v>43</v>
      </c>
      <c r="F142" t="s">
        <v>695</v>
      </c>
      <c r="G142" t="s">
        <v>134</v>
      </c>
      <c r="I142">
        <v>77.7</v>
      </c>
      <c r="J142">
        <v>90.4</v>
      </c>
      <c r="K142">
        <v>94.4</v>
      </c>
      <c r="L142">
        <v>15.2</v>
      </c>
      <c r="M142">
        <v>93.5</v>
      </c>
      <c r="N142">
        <v>100</v>
      </c>
      <c r="O142">
        <v>99.8</v>
      </c>
      <c r="P142" s="6">
        <v>45983</v>
      </c>
      <c r="Q142" s="6">
        <v>21603</v>
      </c>
      <c r="R142" s="6">
        <v>3219</v>
      </c>
      <c r="S142">
        <v>1819</v>
      </c>
      <c r="T142">
        <v>1400</v>
      </c>
    </row>
    <row r="143" spans="1:20">
      <c r="A143">
        <v>2022</v>
      </c>
      <c r="B143">
        <v>44</v>
      </c>
      <c r="C143">
        <v>44</v>
      </c>
      <c r="D143">
        <v>44</v>
      </c>
      <c r="E143" s="1">
        <f t="shared" si="2"/>
        <v>44</v>
      </c>
      <c r="F143" t="s">
        <v>692</v>
      </c>
      <c r="G143" t="s">
        <v>135</v>
      </c>
      <c r="I143">
        <v>77.599999999999994</v>
      </c>
      <c r="J143">
        <v>75.8</v>
      </c>
      <c r="K143">
        <v>95.9</v>
      </c>
      <c r="L143">
        <v>99.9</v>
      </c>
      <c r="M143">
        <v>55.1</v>
      </c>
      <c r="N143">
        <v>57.5</v>
      </c>
      <c r="O143">
        <v>70.5</v>
      </c>
      <c r="P143" s="6">
        <v>19725</v>
      </c>
      <c r="Q143" s="6">
        <v>4922</v>
      </c>
      <c r="R143" s="6">
        <v>3914</v>
      </c>
      <c r="S143">
        <v>1000</v>
      </c>
      <c r="T143">
        <v>2914</v>
      </c>
    </row>
    <row r="144" spans="1:20">
      <c r="A144">
        <v>2022</v>
      </c>
      <c r="B144">
        <v>45</v>
      </c>
      <c r="C144">
        <v>45</v>
      </c>
      <c r="D144">
        <v>45</v>
      </c>
      <c r="E144" s="1">
        <f t="shared" si="2"/>
        <v>45</v>
      </c>
      <c r="F144" t="s">
        <v>689</v>
      </c>
      <c r="G144" t="s">
        <v>136</v>
      </c>
      <c r="I144">
        <v>77.400000000000006</v>
      </c>
      <c r="J144">
        <v>71.2</v>
      </c>
      <c r="K144">
        <v>91.5</v>
      </c>
      <c r="L144">
        <v>88</v>
      </c>
      <c r="M144">
        <v>69</v>
      </c>
      <c r="N144">
        <v>98.5</v>
      </c>
      <c r="O144">
        <v>63</v>
      </c>
      <c r="P144" s="6">
        <v>39936</v>
      </c>
      <c r="Q144" s="6">
        <v>9177</v>
      </c>
      <c r="R144" s="6">
        <v>6065</v>
      </c>
      <c r="S144">
        <v>2602</v>
      </c>
      <c r="T144">
        <v>3463</v>
      </c>
    </row>
    <row r="145" spans="1:20">
      <c r="A145">
        <v>2022</v>
      </c>
      <c r="B145">
        <v>46</v>
      </c>
      <c r="C145">
        <v>46</v>
      </c>
      <c r="D145">
        <v>46</v>
      </c>
      <c r="E145" s="1">
        <f t="shared" si="2"/>
        <v>46</v>
      </c>
      <c r="F145" t="s">
        <v>696</v>
      </c>
      <c r="G145" t="s">
        <v>137</v>
      </c>
      <c r="I145">
        <v>77.099999999999994</v>
      </c>
      <c r="J145">
        <v>97.6</v>
      </c>
      <c r="K145">
        <v>94.2</v>
      </c>
      <c r="L145">
        <v>52.7</v>
      </c>
      <c r="M145">
        <v>46.8</v>
      </c>
      <c r="N145">
        <v>89.1</v>
      </c>
      <c r="O145">
        <v>79</v>
      </c>
      <c r="P145" s="6">
        <v>55924</v>
      </c>
      <c r="Q145" s="6">
        <v>15399</v>
      </c>
      <c r="R145" s="6">
        <v>6201</v>
      </c>
      <c r="S145">
        <v>2159</v>
      </c>
      <c r="T145">
        <v>4042</v>
      </c>
    </row>
    <row r="146" spans="1:20">
      <c r="A146">
        <v>2022</v>
      </c>
      <c r="B146">
        <v>47</v>
      </c>
      <c r="C146">
        <v>47</v>
      </c>
      <c r="D146">
        <v>47</v>
      </c>
      <c r="E146" s="1">
        <f t="shared" si="2"/>
        <v>47</v>
      </c>
      <c r="F146" t="s">
        <v>695</v>
      </c>
      <c r="G146" t="s">
        <v>138</v>
      </c>
      <c r="I146">
        <v>76.599999999999994</v>
      </c>
      <c r="J146">
        <v>88.2</v>
      </c>
      <c r="K146">
        <v>80.2</v>
      </c>
      <c r="L146">
        <v>25.4</v>
      </c>
      <c r="M146">
        <v>89.4</v>
      </c>
      <c r="N146">
        <v>100</v>
      </c>
      <c r="O146">
        <v>100</v>
      </c>
      <c r="P146" s="6">
        <v>41700</v>
      </c>
      <c r="Q146" s="6">
        <v>22241</v>
      </c>
      <c r="R146" s="6">
        <v>3513</v>
      </c>
      <c r="S146">
        <v>2137</v>
      </c>
      <c r="T146">
        <v>1376</v>
      </c>
    </row>
    <row r="147" spans="1:20">
      <c r="A147">
        <v>2022</v>
      </c>
      <c r="B147">
        <v>48</v>
      </c>
      <c r="C147">
        <v>48</v>
      </c>
      <c r="D147">
        <v>48</v>
      </c>
      <c r="E147" s="1">
        <f t="shared" si="2"/>
        <v>48</v>
      </c>
      <c r="F147" t="s">
        <v>684</v>
      </c>
      <c r="G147" t="s">
        <v>139</v>
      </c>
      <c r="I147">
        <v>76.099999999999994</v>
      </c>
      <c r="J147">
        <v>91</v>
      </c>
      <c r="K147">
        <v>61.1</v>
      </c>
      <c r="L147">
        <v>62.6</v>
      </c>
      <c r="M147">
        <v>78.400000000000006</v>
      </c>
      <c r="N147">
        <v>39.200000000000003</v>
      </c>
      <c r="O147">
        <v>61.8</v>
      </c>
      <c r="P147" s="6">
        <v>37787</v>
      </c>
      <c r="Q147" s="6">
        <v>8567</v>
      </c>
      <c r="R147" s="6">
        <v>4545</v>
      </c>
      <c r="S147">
        <v>973</v>
      </c>
      <c r="T147">
        <v>3572</v>
      </c>
    </row>
    <row r="148" spans="1:20">
      <c r="A148">
        <v>2022</v>
      </c>
      <c r="B148">
        <v>49</v>
      </c>
      <c r="C148">
        <v>49</v>
      </c>
      <c r="D148">
        <v>49</v>
      </c>
      <c r="E148" s="1">
        <f t="shared" si="2"/>
        <v>49</v>
      </c>
      <c r="F148" t="s">
        <v>692</v>
      </c>
      <c r="G148" t="s">
        <v>140</v>
      </c>
      <c r="I148">
        <v>75.900000000000006</v>
      </c>
      <c r="J148">
        <v>44.8</v>
      </c>
      <c r="K148">
        <v>98.6</v>
      </c>
      <c r="L148">
        <v>99.6</v>
      </c>
      <c r="M148">
        <v>91.6</v>
      </c>
      <c r="N148">
        <v>94.3</v>
      </c>
      <c r="O148">
        <v>98.1</v>
      </c>
      <c r="P148" s="6">
        <v>6104</v>
      </c>
      <c r="Q148" s="6">
        <v>2413</v>
      </c>
      <c r="R148" s="6">
        <v>1057</v>
      </c>
      <c r="S148">
        <v>400</v>
      </c>
      <c r="T148">
        <v>657</v>
      </c>
    </row>
    <row r="149" spans="1:20">
      <c r="A149">
        <v>2022</v>
      </c>
      <c r="B149">
        <v>49</v>
      </c>
      <c r="C149">
        <v>49</v>
      </c>
      <c r="D149">
        <v>49</v>
      </c>
      <c r="E149" s="1">
        <f t="shared" si="2"/>
        <v>49</v>
      </c>
      <c r="F149" t="s">
        <v>685</v>
      </c>
      <c r="G149" t="s">
        <v>141</v>
      </c>
      <c r="I149">
        <v>75.8</v>
      </c>
      <c r="J149">
        <v>72.400000000000006</v>
      </c>
      <c r="K149">
        <v>99.2</v>
      </c>
      <c r="L149">
        <v>45</v>
      </c>
      <c r="M149">
        <v>87.8</v>
      </c>
      <c r="N149">
        <v>100</v>
      </c>
      <c r="O149">
        <v>100</v>
      </c>
      <c r="P149" s="6">
        <v>11309</v>
      </c>
      <c r="Q149" s="6">
        <v>8274</v>
      </c>
      <c r="R149" s="6">
        <v>1172</v>
      </c>
      <c r="S149">
        <v>740</v>
      </c>
      <c r="T149">
        <v>432</v>
      </c>
    </row>
    <row r="150" spans="1:20">
      <c r="A150">
        <v>2022</v>
      </c>
      <c r="B150">
        <v>50</v>
      </c>
      <c r="C150">
        <v>50</v>
      </c>
      <c r="D150">
        <v>50</v>
      </c>
      <c r="E150" s="1">
        <f t="shared" si="2"/>
        <v>50</v>
      </c>
      <c r="F150" t="s">
        <v>689</v>
      </c>
      <c r="G150" t="s">
        <v>142</v>
      </c>
      <c r="I150">
        <v>75.599999999999994</v>
      </c>
      <c r="J150">
        <v>83.4</v>
      </c>
      <c r="K150">
        <v>86.7</v>
      </c>
      <c r="L150">
        <v>55.2</v>
      </c>
      <c r="M150">
        <v>95.6</v>
      </c>
      <c r="N150">
        <v>25</v>
      </c>
      <c r="O150">
        <v>36.299999999999997</v>
      </c>
      <c r="P150" s="6">
        <v>38740</v>
      </c>
      <c r="Q150" s="6">
        <v>6371</v>
      </c>
      <c r="R150" s="6">
        <v>4386</v>
      </c>
      <c r="S150">
        <v>491</v>
      </c>
      <c r="T150">
        <v>3895</v>
      </c>
    </row>
    <row r="151" spans="1:20">
      <c r="A151">
        <v>2022</v>
      </c>
      <c r="B151">
        <v>50</v>
      </c>
      <c r="C151">
        <v>50</v>
      </c>
      <c r="D151">
        <v>50</v>
      </c>
      <c r="E151" s="1">
        <f t="shared" si="2"/>
        <v>50</v>
      </c>
      <c r="F151" t="s">
        <v>697</v>
      </c>
      <c r="G151" t="s">
        <v>143</v>
      </c>
      <c r="I151">
        <v>75.599999999999994</v>
      </c>
      <c r="J151">
        <v>84.5</v>
      </c>
      <c r="K151">
        <v>97.6</v>
      </c>
      <c r="L151">
        <v>94.5</v>
      </c>
      <c r="M151">
        <v>27.2</v>
      </c>
      <c r="N151">
        <v>56.9</v>
      </c>
      <c r="O151">
        <v>91.2</v>
      </c>
      <c r="P151" s="6">
        <v>34130</v>
      </c>
      <c r="Q151" s="6">
        <v>11447</v>
      </c>
      <c r="R151" s="6">
        <v>6663</v>
      </c>
      <c r="S151">
        <v>1694</v>
      </c>
      <c r="T151">
        <v>4969</v>
      </c>
    </row>
    <row r="152" spans="1:20">
      <c r="A152">
        <v>2022</v>
      </c>
      <c r="B152">
        <v>52</v>
      </c>
      <c r="C152">
        <v>52</v>
      </c>
      <c r="D152">
        <v>52</v>
      </c>
      <c r="E152" s="1">
        <f t="shared" si="2"/>
        <v>52</v>
      </c>
      <c r="F152" t="s">
        <v>684</v>
      </c>
      <c r="G152" t="s">
        <v>144</v>
      </c>
      <c r="I152">
        <v>75.2</v>
      </c>
      <c r="J152">
        <v>86.9</v>
      </c>
      <c r="K152">
        <v>81.8</v>
      </c>
      <c r="L152">
        <v>100</v>
      </c>
      <c r="M152">
        <v>45.4</v>
      </c>
      <c r="N152">
        <v>57.4</v>
      </c>
      <c r="O152">
        <v>0</v>
      </c>
      <c r="P152" s="6">
        <v>15969</v>
      </c>
      <c r="Q152" s="6">
        <v>3445</v>
      </c>
      <c r="R152" s="6">
        <v>5673</v>
      </c>
      <c r="S152">
        <v>0</v>
      </c>
      <c r="T152">
        <v>5673</v>
      </c>
    </row>
    <row r="153" spans="1:20">
      <c r="A153">
        <v>2022</v>
      </c>
      <c r="B153">
        <v>53</v>
      </c>
      <c r="C153">
        <v>53</v>
      </c>
      <c r="D153">
        <v>53</v>
      </c>
      <c r="E153" s="1">
        <f t="shared" si="2"/>
        <v>53</v>
      </c>
      <c r="F153" t="s">
        <v>684</v>
      </c>
      <c r="G153" t="s">
        <v>145</v>
      </c>
      <c r="I153">
        <v>74.599999999999994</v>
      </c>
      <c r="J153">
        <v>72.7</v>
      </c>
      <c r="K153">
        <v>75</v>
      </c>
      <c r="L153">
        <v>55</v>
      </c>
      <c r="M153">
        <v>99.9</v>
      </c>
      <c r="N153">
        <v>34.6</v>
      </c>
      <c r="O153">
        <v>99.1</v>
      </c>
      <c r="P153" s="6">
        <v>13577</v>
      </c>
      <c r="Q153" s="6">
        <v>5739</v>
      </c>
      <c r="R153" s="6">
        <v>1534</v>
      </c>
      <c r="S153">
        <v>275</v>
      </c>
      <c r="T153">
        <v>1259</v>
      </c>
    </row>
    <row r="154" spans="1:20">
      <c r="A154">
        <v>2022</v>
      </c>
      <c r="B154">
        <v>53</v>
      </c>
      <c r="C154">
        <v>53</v>
      </c>
      <c r="D154">
        <v>53</v>
      </c>
      <c r="E154" s="1">
        <f t="shared" si="2"/>
        <v>53</v>
      </c>
      <c r="F154" t="s">
        <v>690</v>
      </c>
      <c r="G154" t="s">
        <v>146</v>
      </c>
      <c r="I154">
        <v>74.599999999999994</v>
      </c>
      <c r="J154">
        <v>59.4</v>
      </c>
      <c r="K154">
        <v>33</v>
      </c>
      <c r="L154">
        <v>89.7</v>
      </c>
      <c r="M154">
        <v>96.5</v>
      </c>
      <c r="N154">
        <v>100</v>
      </c>
      <c r="O154">
        <v>99.9</v>
      </c>
      <c r="P154" s="6">
        <v>9564</v>
      </c>
      <c r="Q154" s="6">
        <v>5188</v>
      </c>
      <c r="R154" s="6">
        <v>1483</v>
      </c>
      <c r="S154">
        <v>1186</v>
      </c>
      <c r="T154">
        <v>297</v>
      </c>
    </row>
    <row r="155" spans="1:20">
      <c r="A155">
        <v>2022</v>
      </c>
      <c r="B155">
        <v>55</v>
      </c>
      <c r="C155">
        <v>55</v>
      </c>
      <c r="D155">
        <v>55</v>
      </c>
      <c r="E155" s="1">
        <f t="shared" si="2"/>
        <v>55</v>
      </c>
      <c r="F155" t="s">
        <v>698</v>
      </c>
      <c r="G155" t="s">
        <v>147</v>
      </c>
      <c r="I155">
        <v>73.8</v>
      </c>
      <c r="J155">
        <v>83.1</v>
      </c>
      <c r="K155">
        <v>55.6</v>
      </c>
      <c r="L155">
        <v>33.6</v>
      </c>
      <c r="M155">
        <v>99.5</v>
      </c>
      <c r="N155">
        <v>88.7</v>
      </c>
      <c r="O155">
        <v>72.900000000000006</v>
      </c>
      <c r="P155" s="6">
        <v>30541</v>
      </c>
      <c r="Q155" s="6">
        <v>7969</v>
      </c>
      <c r="R155" s="6">
        <v>2829</v>
      </c>
      <c r="S155">
        <v>980</v>
      </c>
      <c r="T155">
        <v>1849</v>
      </c>
    </row>
    <row r="156" spans="1:20">
      <c r="A156">
        <v>2022</v>
      </c>
      <c r="B156">
        <v>56</v>
      </c>
      <c r="C156">
        <v>56</v>
      </c>
      <c r="D156">
        <v>56</v>
      </c>
      <c r="E156" s="1">
        <f t="shared" si="2"/>
        <v>56</v>
      </c>
      <c r="F156" t="s">
        <v>691</v>
      </c>
      <c r="G156" t="s">
        <v>148</v>
      </c>
      <c r="I156">
        <v>73.5</v>
      </c>
      <c r="J156">
        <v>74.599999999999994</v>
      </c>
      <c r="K156">
        <v>91.1</v>
      </c>
      <c r="L156">
        <v>87.6</v>
      </c>
      <c r="M156">
        <v>71.099999999999994</v>
      </c>
      <c r="N156">
        <v>13.7</v>
      </c>
      <c r="O156">
        <v>36.200000000000003</v>
      </c>
      <c r="P156" s="6">
        <v>9878</v>
      </c>
      <c r="Q156" s="6">
        <v>1622</v>
      </c>
      <c r="R156" s="6">
        <v>1492</v>
      </c>
      <c r="S156">
        <v>209</v>
      </c>
      <c r="T156">
        <v>1283</v>
      </c>
    </row>
    <row r="157" spans="1:20">
      <c r="A157">
        <v>2022</v>
      </c>
      <c r="B157">
        <v>57</v>
      </c>
      <c r="C157">
        <v>57</v>
      </c>
      <c r="D157">
        <v>57</v>
      </c>
      <c r="E157" s="1">
        <f t="shared" si="2"/>
        <v>57</v>
      </c>
      <c r="F157" t="s">
        <v>698</v>
      </c>
      <c r="G157" t="s">
        <v>149</v>
      </c>
      <c r="I157">
        <v>73.099999999999994</v>
      </c>
      <c r="J157">
        <v>71.900000000000006</v>
      </c>
      <c r="K157">
        <v>87.9</v>
      </c>
      <c r="L157">
        <v>41.8</v>
      </c>
      <c r="M157">
        <v>87.8</v>
      </c>
      <c r="N157">
        <v>100</v>
      </c>
      <c r="O157">
        <v>85.9</v>
      </c>
      <c r="P157" s="6">
        <v>20273</v>
      </c>
      <c r="Q157" s="6">
        <v>6104</v>
      </c>
      <c r="R157" s="6">
        <v>2041</v>
      </c>
      <c r="S157">
        <v>1035</v>
      </c>
      <c r="T157">
        <v>1006</v>
      </c>
    </row>
    <row r="158" spans="1:20">
      <c r="A158">
        <v>2022</v>
      </c>
      <c r="B158">
        <v>58</v>
      </c>
      <c r="C158">
        <v>58</v>
      </c>
      <c r="D158">
        <v>58</v>
      </c>
      <c r="E158" s="1">
        <f t="shared" si="2"/>
        <v>58</v>
      </c>
      <c r="F158" t="s">
        <v>695</v>
      </c>
      <c r="G158" t="s">
        <v>150</v>
      </c>
      <c r="I158">
        <v>72.2</v>
      </c>
      <c r="J158">
        <v>88.9</v>
      </c>
      <c r="K158">
        <v>87.2</v>
      </c>
      <c r="L158">
        <v>13.9</v>
      </c>
      <c r="M158">
        <v>73.900000000000006</v>
      </c>
      <c r="N158">
        <v>100</v>
      </c>
      <c r="O158">
        <v>100</v>
      </c>
      <c r="P158" s="6">
        <v>56812</v>
      </c>
      <c r="Q158" s="6">
        <v>31049</v>
      </c>
      <c r="R158" s="6">
        <v>3852</v>
      </c>
      <c r="S158">
        <v>2213</v>
      </c>
      <c r="T158">
        <v>1639</v>
      </c>
    </row>
    <row r="159" spans="1:20">
      <c r="A159">
        <v>2022</v>
      </c>
      <c r="B159">
        <v>60</v>
      </c>
      <c r="C159">
        <v>60</v>
      </c>
      <c r="D159">
        <v>60</v>
      </c>
      <c r="E159" s="1">
        <f t="shared" si="2"/>
        <v>60</v>
      </c>
      <c r="F159" t="s">
        <v>684</v>
      </c>
      <c r="G159" t="s">
        <v>151</v>
      </c>
      <c r="I159">
        <v>71.3</v>
      </c>
      <c r="J159">
        <v>58.1</v>
      </c>
      <c r="K159">
        <v>56.3</v>
      </c>
      <c r="L159">
        <v>83.2</v>
      </c>
      <c r="M159">
        <v>94.5</v>
      </c>
      <c r="N159">
        <v>78.2</v>
      </c>
      <c r="O159">
        <v>54</v>
      </c>
      <c r="P159" s="6">
        <v>9652</v>
      </c>
      <c r="Q159" s="6">
        <v>2002</v>
      </c>
      <c r="R159" s="6">
        <v>1389</v>
      </c>
      <c r="S159">
        <v>428</v>
      </c>
      <c r="T159">
        <v>961</v>
      </c>
    </row>
    <row r="160" spans="1:20">
      <c r="A160">
        <v>2022</v>
      </c>
      <c r="B160">
        <v>61</v>
      </c>
      <c r="C160">
        <v>61</v>
      </c>
      <c r="D160">
        <v>61</v>
      </c>
      <c r="E160" s="1">
        <f t="shared" si="2"/>
        <v>61</v>
      </c>
      <c r="F160" t="s">
        <v>685</v>
      </c>
      <c r="G160" t="s">
        <v>152</v>
      </c>
      <c r="I160">
        <v>71.2</v>
      </c>
      <c r="J160">
        <v>73.099999999999994</v>
      </c>
      <c r="K160">
        <v>90.8</v>
      </c>
      <c r="L160">
        <v>52.1</v>
      </c>
      <c r="M160">
        <v>61.4</v>
      </c>
      <c r="N160">
        <v>99</v>
      </c>
      <c r="O160">
        <v>99.4</v>
      </c>
      <c r="P160" s="6">
        <v>23892</v>
      </c>
      <c r="Q160" s="6">
        <v>10459</v>
      </c>
      <c r="R160" s="6">
        <v>2634</v>
      </c>
      <c r="S160">
        <v>1158</v>
      </c>
      <c r="T160">
        <v>1476</v>
      </c>
    </row>
    <row r="161" spans="1:20">
      <c r="A161">
        <v>2022</v>
      </c>
      <c r="B161">
        <v>62</v>
      </c>
      <c r="C161">
        <v>62</v>
      </c>
      <c r="D161">
        <v>62</v>
      </c>
      <c r="E161" s="1">
        <f t="shared" si="2"/>
        <v>62</v>
      </c>
      <c r="F161" t="s">
        <v>685</v>
      </c>
      <c r="G161" t="s">
        <v>153</v>
      </c>
      <c r="I161">
        <v>71</v>
      </c>
      <c r="J161">
        <v>74.7</v>
      </c>
      <c r="K161">
        <v>84.3</v>
      </c>
      <c r="L161">
        <v>67.5</v>
      </c>
      <c r="M161">
        <v>50.7</v>
      </c>
      <c r="N161">
        <v>91.3</v>
      </c>
      <c r="O161">
        <v>83.6</v>
      </c>
      <c r="P161" s="6">
        <v>25659</v>
      </c>
      <c r="Q161" s="6">
        <v>7483</v>
      </c>
      <c r="R161" s="6">
        <v>3210</v>
      </c>
      <c r="S161">
        <v>1154</v>
      </c>
      <c r="T161">
        <v>2056</v>
      </c>
    </row>
    <row r="162" spans="1:20">
      <c r="A162">
        <v>2022</v>
      </c>
      <c r="B162">
        <v>63</v>
      </c>
      <c r="C162">
        <v>63</v>
      </c>
      <c r="D162">
        <v>63</v>
      </c>
      <c r="E162" s="1">
        <f t="shared" si="2"/>
        <v>63</v>
      </c>
      <c r="F162" t="s">
        <v>697</v>
      </c>
      <c r="G162" t="s">
        <v>154</v>
      </c>
      <c r="I162">
        <v>70.8</v>
      </c>
      <c r="J162">
        <v>80.099999999999994</v>
      </c>
      <c r="K162">
        <v>45.7</v>
      </c>
      <c r="L162">
        <v>99.7</v>
      </c>
      <c r="M162">
        <v>47</v>
      </c>
      <c r="N162">
        <v>36.6</v>
      </c>
      <c r="O162">
        <v>54.7</v>
      </c>
      <c r="P162" s="6">
        <v>19347</v>
      </c>
      <c r="Q162" s="6">
        <v>4048</v>
      </c>
      <c r="R162" s="6">
        <v>4100</v>
      </c>
      <c r="S162">
        <v>853</v>
      </c>
      <c r="T162">
        <v>3247</v>
      </c>
    </row>
    <row r="163" spans="1:20">
      <c r="A163">
        <v>2022</v>
      </c>
      <c r="B163">
        <v>64</v>
      </c>
      <c r="C163">
        <v>64</v>
      </c>
      <c r="D163">
        <v>64</v>
      </c>
      <c r="E163" s="1">
        <f t="shared" si="2"/>
        <v>64</v>
      </c>
      <c r="F163" t="s">
        <v>697</v>
      </c>
      <c r="G163" t="s">
        <v>155</v>
      </c>
      <c r="I163">
        <v>70.099999999999994</v>
      </c>
      <c r="J163">
        <v>92.8</v>
      </c>
      <c r="K163">
        <v>77.5</v>
      </c>
      <c r="L163">
        <v>52.7</v>
      </c>
      <c r="M163">
        <v>50</v>
      </c>
      <c r="N163">
        <v>49.1</v>
      </c>
      <c r="O163">
        <v>38</v>
      </c>
      <c r="P163" s="6">
        <v>35319</v>
      </c>
      <c r="Q163" s="6">
        <v>5958</v>
      </c>
      <c r="R163" s="6">
        <v>3914</v>
      </c>
      <c r="S163">
        <v>926</v>
      </c>
      <c r="T163">
        <v>2988</v>
      </c>
    </row>
    <row r="164" spans="1:20">
      <c r="A164">
        <v>2022</v>
      </c>
      <c r="B164">
        <v>65</v>
      </c>
      <c r="C164">
        <v>65</v>
      </c>
      <c r="D164">
        <v>65</v>
      </c>
      <c r="E164" s="1">
        <f t="shared" si="2"/>
        <v>65</v>
      </c>
      <c r="F164" t="s">
        <v>703</v>
      </c>
      <c r="G164" t="s">
        <v>156</v>
      </c>
      <c r="I164">
        <v>69.8</v>
      </c>
      <c r="J164">
        <v>76.900000000000006</v>
      </c>
      <c r="K164">
        <v>91.7</v>
      </c>
      <c r="L164">
        <v>76.5</v>
      </c>
      <c r="M164">
        <v>49.6</v>
      </c>
      <c r="N164">
        <v>43.6</v>
      </c>
      <c r="O164">
        <v>42.6</v>
      </c>
      <c r="P164" s="6">
        <v>18559</v>
      </c>
      <c r="Q164" s="6">
        <v>3340</v>
      </c>
      <c r="R164" s="6">
        <v>2386</v>
      </c>
      <c r="S164">
        <v>526</v>
      </c>
      <c r="T164">
        <v>1860</v>
      </c>
    </row>
    <row r="165" spans="1:20">
      <c r="A165">
        <v>2022</v>
      </c>
      <c r="B165">
        <v>66</v>
      </c>
      <c r="C165">
        <v>66</v>
      </c>
      <c r="D165">
        <v>66</v>
      </c>
      <c r="E165" s="1">
        <f t="shared" si="2"/>
        <v>66</v>
      </c>
      <c r="F165" t="s">
        <v>690</v>
      </c>
      <c r="G165" t="s">
        <v>157</v>
      </c>
      <c r="I165">
        <v>69.099999999999994</v>
      </c>
      <c r="J165">
        <v>67.099999999999994</v>
      </c>
      <c r="K165">
        <v>42.9</v>
      </c>
      <c r="L165">
        <v>79.2</v>
      </c>
      <c r="M165">
        <v>63.8</v>
      </c>
      <c r="N165">
        <v>100</v>
      </c>
      <c r="O165">
        <v>81.3</v>
      </c>
      <c r="P165" s="6">
        <v>20387</v>
      </c>
      <c r="Q165" s="6">
        <v>5774</v>
      </c>
      <c r="R165" s="6">
        <v>2822</v>
      </c>
      <c r="S165">
        <v>1628</v>
      </c>
      <c r="T165">
        <v>1194</v>
      </c>
    </row>
    <row r="166" spans="1:20">
      <c r="A166">
        <v>2022</v>
      </c>
      <c r="B166">
        <v>67</v>
      </c>
      <c r="C166">
        <v>67</v>
      </c>
      <c r="D166">
        <v>67</v>
      </c>
      <c r="E166" s="1">
        <f t="shared" si="2"/>
        <v>67</v>
      </c>
      <c r="F166" t="s">
        <v>684</v>
      </c>
      <c r="G166" t="s">
        <v>158</v>
      </c>
      <c r="I166">
        <v>68.400000000000006</v>
      </c>
      <c r="J166">
        <v>93.6</v>
      </c>
      <c r="K166">
        <v>86.1</v>
      </c>
      <c r="L166">
        <v>9.5</v>
      </c>
      <c r="M166">
        <v>96.6</v>
      </c>
      <c r="N166">
        <v>2.1</v>
      </c>
      <c r="O166">
        <v>15.4</v>
      </c>
      <c r="P166" s="6">
        <v>48741</v>
      </c>
      <c r="Q166" s="6">
        <v>4953</v>
      </c>
      <c r="R166" s="6">
        <v>2887</v>
      </c>
      <c r="S166">
        <v>132</v>
      </c>
      <c r="T166">
        <v>2755</v>
      </c>
    </row>
    <row r="167" spans="1:20">
      <c r="A167">
        <v>2022</v>
      </c>
      <c r="B167">
        <v>68</v>
      </c>
      <c r="C167">
        <v>68</v>
      </c>
      <c r="D167">
        <v>68</v>
      </c>
      <c r="E167" s="1">
        <f t="shared" si="2"/>
        <v>68</v>
      </c>
      <c r="F167" t="s">
        <v>683</v>
      </c>
      <c r="G167" t="s">
        <v>28</v>
      </c>
      <c r="H167" s="1" t="s">
        <v>89</v>
      </c>
      <c r="I167">
        <v>68.2</v>
      </c>
      <c r="J167">
        <v>92.3</v>
      </c>
      <c r="K167">
        <v>87.4</v>
      </c>
      <c r="L167">
        <v>40.799999999999997</v>
      </c>
      <c r="M167">
        <v>58.7</v>
      </c>
      <c r="N167">
        <v>7</v>
      </c>
      <c r="O167">
        <v>39.200000000000003</v>
      </c>
      <c r="P167" s="6">
        <v>29467</v>
      </c>
      <c r="Q167" s="6">
        <v>5058</v>
      </c>
      <c r="R167" s="6">
        <v>2939</v>
      </c>
      <c r="S167">
        <v>306</v>
      </c>
      <c r="T167">
        <v>2633</v>
      </c>
    </row>
    <row r="168" spans="1:20">
      <c r="A168">
        <v>2022</v>
      </c>
      <c r="B168">
        <v>69</v>
      </c>
      <c r="C168">
        <v>69</v>
      </c>
      <c r="D168">
        <v>69</v>
      </c>
      <c r="E168" s="1">
        <f t="shared" si="2"/>
        <v>69</v>
      </c>
      <c r="F168" t="s">
        <v>701</v>
      </c>
      <c r="G168" t="s">
        <v>159</v>
      </c>
      <c r="I168">
        <v>67.900000000000006</v>
      </c>
      <c r="J168">
        <v>90.2</v>
      </c>
      <c r="K168">
        <v>93.4</v>
      </c>
      <c r="L168">
        <v>78.2</v>
      </c>
      <c r="M168">
        <v>1.9</v>
      </c>
      <c r="N168">
        <v>52.8</v>
      </c>
      <c r="O168">
        <v>71.099999999999994</v>
      </c>
      <c r="P168" s="6">
        <v>117449</v>
      </c>
      <c r="Q168" s="6">
        <v>29516</v>
      </c>
      <c r="R168" s="6">
        <v>16103</v>
      </c>
      <c r="S168">
        <v>3944</v>
      </c>
      <c r="T168">
        <v>12159</v>
      </c>
    </row>
    <row r="169" spans="1:20">
      <c r="A169">
        <v>2022</v>
      </c>
      <c r="B169">
        <v>70</v>
      </c>
      <c r="C169">
        <v>70</v>
      </c>
      <c r="D169">
        <v>70</v>
      </c>
      <c r="E169" s="1">
        <f t="shared" si="2"/>
        <v>70</v>
      </c>
      <c r="F169" t="s">
        <v>705</v>
      </c>
      <c r="G169" t="s">
        <v>160</v>
      </c>
      <c r="I169">
        <v>67.2</v>
      </c>
      <c r="J169">
        <v>84.4</v>
      </c>
      <c r="K169">
        <v>56.1</v>
      </c>
      <c r="L169">
        <v>8.1</v>
      </c>
      <c r="M169">
        <v>96.9</v>
      </c>
      <c r="N169">
        <v>90.3</v>
      </c>
      <c r="O169">
        <v>41.4</v>
      </c>
      <c r="P169" s="6">
        <v>47880</v>
      </c>
      <c r="Q169" s="6">
        <v>8485</v>
      </c>
      <c r="R169" s="6">
        <v>2677</v>
      </c>
      <c r="S169">
        <v>948</v>
      </c>
      <c r="T169">
        <v>1729</v>
      </c>
    </row>
    <row r="170" spans="1:20">
      <c r="A170">
        <v>2022</v>
      </c>
      <c r="B170">
        <v>70</v>
      </c>
      <c r="C170">
        <v>70</v>
      </c>
      <c r="D170">
        <v>70</v>
      </c>
      <c r="E170" s="1">
        <f t="shared" si="2"/>
        <v>70</v>
      </c>
      <c r="F170" t="s">
        <v>686</v>
      </c>
      <c r="G170" t="s">
        <v>161</v>
      </c>
      <c r="I170">
        <v>67.2</v>
      </c>
      <c r="J170">
        <v>59.3</v>
      </c>
      <c r="K170">
        <v>52.8</v>
      </c>
      <c r="L170">
        <v>96.6</v>
      </c>
      <c r="M170">
        <v>53.3</v>
      </c>
      <c r="N170">
        <v>100</v>
      </c>
      <c r="O170">
        <v>57.8</v>
      </c>
      <c r="P170" s="6">
        <v>23285</v>
      </c>
      <c r="Q170" s="6">
        <v>5044</v>
      </c>
      <c r="R170" s="6">
        <v>3761</v>
      </c>
      <c r="S170">
        <v>2029</v>
      </c>
      <c r="T170">
        <v>1732</v>
      </c>
    </row>
    <row r="171" spans="1:20">
      <c r="A171">
        <v>2022</v>
      </c>
      <c r="B171">
        <v>72</v>
      </c>
      <c r="C171">
        <v>72</v>
      </c>
      <c r="D171">
        <v>72</v>
      </c>
      <c r="E171" s="1">
        <f t="shared" si="2"/>
        <v>72</v>
      </c>
      <c r="F171" t="s">
        <v>692</v>
      </c>
      <c r="G171" t="s">
        <v>162</v>
      </c>
      <c r="I171">
        <v>67.099999999999994</v>
      </c>
      <c r="J171">
        <v>90.2</v>
      </c>
      <c r="K171">
        <v>47.4</v>
      </c>
      <c r="L171">
        <v>37.4</v>
      </c>
      <c r="M171">
        <v>75.400000000000006</v>
      </c>
      <c r="N171">
        <v>14.5</v>
      </c>
      <c r="O171">
        <v>54.2</v>
      </c>
      <c r="P171" s="6">
        <v>42207</v>
      </c>
      <c r="Q171" s="6">
        <v>8782</v>
      </c>
      <c r="R171" s="6">
        <v>4680</v>
      </c>
      <c r="S171">
        <v>670</v>
      </c>
      <c r="T171">
        <v>4010</v>
      </c>
    </row>
    <row r="172" spans="1:20">
      <c r="A172">
        <v>2022</v>
      </c>
      <c r="B172">
        <v>73</v>
      </c>
      <c r="C172">
        <v>73</v>
      </c>
      <c r="D172">
        <v>73</v>
      </c>
      <c r="E172" s="1">
        <f t="shared" si="2"/>
        <v>73</v>
      </c>
      <c r="F172" t="s">
        <v>685</v>
      </c>
      <c r="G172" t="s">
        <v>163</v>
      </c>
      <c r="I172">
        <v>66.8</v>
      </c>
      <c r="J172">
        <v>74.400000000000006</v>
      </c>
      <c r="K172">
        <v>74</v>
      </c>
      <c r="L172">
        <v>59.6</v>
      </c>
      <c r="M172">
        <v>38.700000000000003</v>
      </c>
      <c r="N172">
        <v>95.8</v>
      </c>
      <c r="O172">
        <v>97.9</v>
      </c>
      <c r="P172" s="6">
        <v>28249</v>
      </c>
      <c r="Q172" s="6">
        <v>11065</v>
      </c>
      <c r="R172" s="6">
        <v>3314</v>
      </c>
      <c r="S172">
        <v>1298</v>
      </c>
      <c r="T172">
        <v>2016</v>
      </c>
    </row>
    <row r="173" spans="1:20">
      <c r="A173">
        <v>2022</v>
      </c>
      <c r="B173">
        <v>74</v>
      </c>
      <c r="C173">
        <v>74</v>
      </c>
      <c r="D173">
        <v>74</v>
      </c>
      <c r="E173" s="1">
        <f t="shared" si="2"/>
        <v>74</v>
      </c>
      <c r="F173" t="s">
        <v>694</v>
      </c>
      <c r="G173" t="s">
        <v>164</v>
      </c>
      <c r="I173">
        <v>66.3</v>
      </c>
      <c r="J173">
        <v>77.599999999999994</v>
      </c>
      <c r="K173">
        <v>90.4</v>
      </c>
      <c r="L173">
        <v>89.5</v>
      </c>
      <c r="M173">
        <v>30.6</v>
      </c>
      <c r="N173">
        <v>4.3</v>
      </c>
      <c r="O173">
        <v>34</v>
      </c>
      <c r="P173" s="6">
        <v>26014</v>
      </c>
      <c r="Q173" s="6">
        <v>3325</v>
      </c>
      <c r="R173" s="6">
        <v>4026</v>
      </c>
      <c r="S173">
        <v>326</v>
      </c>
      <c r="T173">
        <v>3700</v>
      </c>
    </row>
    <row r="174" spans="1:20">
      <c r="A174">
        <v>2022</v>
      </c>
      <c r="B174">
        <v>75</v>
      </c>
      <c r="C174">
        <v>75</v>
      </c>
      <c r="D174">
        <v>75</v>
      </c>
      <c r="E174" s="1">
        <f t="shared" si="2"/>
        <v>75</v>
      </c>
      <c r="F174" t="s">
        <v>691</v>
      </c>
      <c r="G174" t="s">
        <v>165</v>
      </c>
      <c r="I174">
        <v>66.2</v>
      </c>
      <c r="J174">
        <v>80.599999999999994</v>
      </c>
      <c r="K174">
        <v>80.599999999999994</v>
      </c>
      <c r="L174">
        <v>79.099999999999994</v>
      </c>
      <c r="M174">
        <v>43.4</v>
      </c>
      <c r="N174">
        <v>7.7</v>
      </c>
      <c r="O174">
        <v>15.1</v>
      </c>
      <c r="P174" s="6">
        <v>22618</v>
      </c>
      <c r="Q174" s="6">
        <v>2268</v>
      </c>
      <c r="R174" s="6">
        <v>3127</v>
      </c>
      <c r="S174">
        <v>341</v>
      </c>
      <c r="T174">
        <v>2786</v>
      </c>
    </row>
    <row r="175" spans="1:20">
      <c r="A175">
        <v>2022</v>
      </c>
      <c r="B175">
        <v>75</v>
      </c>
      <c r="C175">
        <v>75</v>
      </c>
      <c r="D175">
        <v>75</v>
      </c>
      <c r="E175" s="1">
        <f t="shared" si="2"/>
        <v>75</v>
      </c>
      <c r="F175" t="s">
        <v>684</v>
      </c>
      <c r="G175" t="s">
        <v>166</v>
      </c>
      <c r="I175">
        <v>66.2</v>
      </c>
      <c r="J175">
        <v>83.4</v>
      </c>
      <c r="K175">
        <v>52.8</v>
      </c>
      <c r="L175">
        <v>69.2</v>
      </c>
      <c r="M175">
        <v>58.4</v>
      </c>
      <c r="N175">
        <v>8.1</v>
      </c>
      <c r="O175">
        <v>27.5</v>
      </c>
      <c r="P175" s="6">
        <v>40699</v>
      </c>
      <c r="Q175" s="6">
        <v>5737</v>
      </c>
      <c r="R175" s="6">
        <v>5166</v>
      </c>
      <c r="S175">
        <v>441</v>
      </c>
      <c r="T175">
        <v>4725</v>
      </c>
    </row>
    <row r="176" spans="1:20">
      <c r="A176">
        <v>2022</v>
      </c>
      <c r="B176">
        <v>77</v>
      </c>
      <c r="C176">
        <v>77</v>
      </c>
      <c r="D176">
        <v>77</v>
      </c>
      <c r="E176" s="1">
        <f t="shared" si="2"/>
        <v>77</v>
      </c>
      <c r="F176" t="s">
        <v>685</v>
      </c>
      <c r="G176" t="s">
        <v>167</v>
      </c>
      <c r="I176">
        <v>65.7</v>
      </c>
      <c r="J176">
        <v>51.5</v>
      </c>
      <c r="K176">
        <v>60.1</v>
      </c>
      <c r="L176">
        <v>59.8</v>
      </c>
      <c r="M176">
        <v>85.4</v>
      </c>
      <c r="N176">
        <v>97.9</v>
      </c>
      <c r="O176">
        <v>96.9</v>
      </c>
      <c r="P176" s="6">
        <v>21752</v>
      </c>
      <c r="Q176" s="6">
        <v>8417</v>
      </c>
      <c r="R176" s="6">
        <v>2468</v>
      </c>
      <c r="S176">
        <v>1031</v>
      </c>
      <c r="T176">
        <v>1437</v>
      </c>
    </row>
    <row r="177" spans="1:20">
      <c r="A177">
        <v>2022</v>
      </c>
      <c r="B177">
        <v>78</v>
      </c>
      <c r="C177">
        <v>78</v>
      </c>
      <c r="D177">
        <v>78</v>
      </c>
      <c r="E177" s="1">
        <f t="shared" si="2"/>
        <v>78</v>
      </c>
      <c r="F177" t="s">
        <v>704</v>
      </c>
      <c r="G177" t="s">
        <v>168</v>
      </c>
      <c r="I177">
        <v>65.599999999999994</v>
      </c>
      <c r="J177">
        <v>79.5</v>
      </c>
      <c r="K177">
        <v>76.5</v>
      </c>
      <c r="L177">
        <v>99.8</v>
      </c>
      <c r="M177">
        <v>5.9</v>
      </c>
      <c r="N177">
        <v>7.3</v>
      </c>
      <c r="O177">
        <v>87.8</v>
      </c>
      <c r="P177" s="6">
        <v>30365</v>
      </c>
      <c r="Q177" s="6">
        <v>10239</v>
      </c>
      <c r="R177" s="6">
        <v>6575</v>
      </c>
      <c r="S177">
        <v>698</v>
      </c>
      <c r="T177">
        <v>5877</v>
      </c>
    </row>
    <row r="178" spans="1:20">
      <c r="A178">
        <v>2022</v>
      </c>
      <c r="B178">
        <v>79</v>
      </c>
      <c r="C178">
        <v>79</v>
      </c>
      <c r="D178">
        <v>79</v>
      </c>
      <c r="E178" s="1">
        <f t="shared" si="2"/>
        <v>79</v>
      </c>
      <c r="F178" t="s">
        <v>706</v>
      </c>
      <c r="G178" t="s">
        <v>169</v>
      </c>
      <c r="I178">
        <v>65.5</v>
      </c>
      <c r="J178">
        <v>73.5</v>
      </c>
      <c r="K178">
        <v>44.2</v>
      </c>
      <c r="L178">
        <v>100</v>
      </c>
      <c r="M178">
        <v>27.5</v>
      </c>
      <c r="N178">
        <v>91.7</v>
      </c>
      <c r="O178">
        <v>25.9</v>
      </c>
      <c r="P178" s="6">
        <v>30311</v>
      </c>
      <c r="Q178" s="6">
        <v>4135</v>
      </c>
      <c r="R178" s="6">
        <v>7293</v>
      </c>
      <c r="S178">
        <v>2637</v>
      </c>
      <c r="T178">
        <v>4656</v>
      </c>
    </row>
    <row r="179" spans="1:20">
      <c r="A179">
        <v>2022</v>
      </c>
      <c r="B179">
        <v>79</v>
      </c>
      <c r="C179">
        <v>79</v>
      </c>
      <c r="D179">
        <v>79</v>
      </c>
      <c r="E179" s="1">
        <f t="shared" si="2"/>
        <v>79</v>
      </c>
      <c r="F179" t="s">
        <v>694</v>
      </c>
      <c r="G179" t="s">
        <v>170</v>
      </c>
      <c r="I179">
        <v>65.5</v>
      </c>
      <c r="J179">
        <v>71.599999999999994</v>
      </c>
      <c r="K179">
        <v>92.6</v>
      </c>
      <c r="L179">
        <v>89.6</v>
      </c>
      <c r="M179">
        <v>34.4</v>
      </c>
      <c r="N179">
        <v>7.1</v>
      </c>
      <c r="O179">
        <v>44.1</v>
      </c>
      <c r="P179" s="6">
        <v>23269</v>
      </c>
      <c r="Q179" s="6">
        <v>4274</v>
      </c>
      <c r="R179" s="6">
        <v>3605</v>
      </c>
      <c r="S179">
        <v>391</v>
      </c>
      <c r="T179">
        <v>3214</v>
      </c>
    </row>
    <row r="180" spans="1:20">
      <c r="A180">
        <v>2022</v>
      </c>
      <c r="B180">
        <v>81</v>
      </c>
      <c r="C180">
        <v>81</v>
      </c>
      <c r="D180">
        <v>81</v>
      </c>
      <c r="E180" s="1">
        <f t="shared" si="2"/>
        <v>81</v>
      </c>
      <c r="F180" t="s">
        <v>694</v>
      </c>
      <c r="G180" t="s">
        <v>171</v>
      </c>
      <c r="I180">
        <v>65.400000000000006</v>
      </c>
      <c r="J180">
        <v>44.3</v>
      </c>
      <c r="K180">
        <v>64.099999999999994</v>
      </c>
      <c r="L180">
        <v>100</v>
      </c>
      <c r="M180">
        <v>99.7</v>
      </c>
      <c r="N180">
        <v>17.600000000000001</v>
      </c>
      <c r="O180">
        <v>3</v>
      </c>
      <c r="P180" s="6">
        <v>3096</v>
      </c>
      <c r="Q180">
        <v>87</v>
      </c>
      <c r="R180">
        <v>743</v>
      </c>
      <c r="S180">
        <v>115</v>
      </c>
      <c r="T180">
        <v>628</v>
      </c>
    </row>
    <row r="181" spans="1:20">
      <c r="A181">
        <v>2022</v>
      </c>
      <c r="B181">
        <v>82</v>
      </c>
      <c r="C181">
        <v>82</v>
      </c>
      <c r="D181">
        <v>82</v>
      </c>
      <c r="E181" s="1">
        <f t="shared" si="2"/>
        <v>82</v>
      </c>
      <c r="F181" t="s">
        <v>685</v>
      </c>
      <c r="G181" t="s">
        <v>172</v>
      </c>
      <c r="I181">
        <v>65.2</v>
      </c>
      <c r="J181">
        <v>58.3</v>
      </c>
      <c r="K181">
        <v>88.6</v>
      </c>
      <c r="L181">
        <v>35.799999999999997</v>
      </c>
      <c r="M181">
        <v>80.599999999999994</v>
      </c>
      <c r="N181">
        <v>97.8</v>
      </c>
      <c r="O181">
        <v>91.5</v>
      </c>
      <c r="P181" s="6">
        <v>18717</v>
      </c>
      <c r="Q181" s="6">
        <v>6174</v>
      </c>
      <c r="R181" s="6">
        <v>1775</v>
      </c>
      <c r="S181">
        <v>739</v>
      </c>
      <c r="T181">
        <v>1036</v>
      </c>
    </row>
    <row r="182" spans="1:20">
      <c r="A182">
        <v>2022</v>
      </c>
      <c r="B182">
        <v>82</v>
      </c>
      <c r="C182">
        <v>82</v>
      </c>
      <c r="D182">
        <v>82</v>
      </c>
      <c r="E182" s="1">
        <f t="shared" si="2"/>
        <v>82</v>
      </c>
      <c r="F182" t="s">
        <v>691</v>
      </c>
      <c r="G182" t="s">
        <v>173</v>
      </c>
      <c r="I182">
        <v>65.2</v>
      </c>
      <c r="J182">
        <v>71.400000000000006</v>
      </c>
      <c r="K182">
        <v>73.8</v>
      </c>
      <c r="L182">
        <v>98.4</v>
      </c>
      <c r="M182">
        <v>41.3</v>
      </c>
      <c r="N182">
        <v>3.6</v>
      </c>
      <c r="O182">
        <v>16.5</v>
      </c>
      <c r="P182" s="6">
        <v>17717</v>
      </c>
      <c r="Q182" s="6">
        <v>1872</v>
      </c>
      <c r="R182" s="6">
        <v>3323</v>
      </c>
      <c r="S182">
        <v>240</v>
      </c>
      <c r="T182">
        <v>3083</v>
      </c>
    </row>
    <row r="183" spans="1:20">
      <c r="A183">
        <v>2022</v>
      </c>
      <c r="B183">
        <v>82</v>
      </c>
      <c r="C183">
        <v>82</v>
      </c>
      <c r="D183">
        <v>82</v>
      </c>
      <c r="E183" s="1">
        <f t="shared" si="2"/>
        <v>82</v>
      </c>
      <c r="F183" t="s">
        <v>684</v>
      </c>
      <c r="G183" t="s">
        <v>174</v>
      </c>
      <c r="I183">
        <v>65.2</v>
      </c>
      <c r="J183">
        <v>86.4</v>
      </c>
      <c r="K183">
        <v>63.5</v>
      </c>
      <c r="L183">
        <v>9.8000000000000007</v>
      </c>
      <c r="M183">
        <v>93.8</v>
      </c>
      <c r="N183">
        <v>8</v>
      </c>
      <c r="O183">
        <v>58.1</v>
      </c>
      <c r="P183" s="6">
        <v>45906</v>
      </c>
      <c r="Q183" s="6">
        <v>9987</v>
      </c>
      <c r="R183" s="6">
        <v>2748</v>
      </c>
      <c r="S183">
        <v>305</v>
      </c>
      <c r="T183">
        <v>2443</v>
      </c>
    </row>
    <row r="184" spans="1:20">
      <c r="A184">
        <v>2022</v>
      </c>
      <c r="B184">
        <v>85</v>
      </c>
      <c r="C184">
        <v>85</v>
      </c>
      <c r="D184">
        <v>85</v>
      </c>
      <c r="E184" s="1">
        <f t="shared" si="2"/>
        <v>85</v>
      </c>
      <c r="F184" t="s">
        <v>707</v>
      </c>
      <c r="G184" t="s">
        <v>175</v>
      </c>
      <c r="I184">
        <v>65</v>
      </c>
      <c r="J184">
        <v>83.8</v>
      </c>
      <c r="K184">
        <v>57.3</v>
      </c>
      <c r="L184">
        <v>23.7</v>
      </c>
      <c r="M184">
        <v>55.1</v>
      </c>
      <c r="N184">
        <v>99.5</v>
      </c>
      <c r="O184">
        <v>94.3</v>
      </c>
      <c r="P184" s="6">
        <v>28361</v>
      </c>
      <c r="Q184" s="6">
        <v>9924</v>
      </c>
      <c r="R184" s="6">
        <v>2316</v>
      </c>
      <c r="S184">
        <v>1069</v>
      </c>
      <c r="T184">
        <v>1247</v>
      </c>
    </row>
    <row r="185" spans="1:20">
      <c r="A185">
        <v>2022</v>
      </c>
      <c r="B185">
        <v>85</v>
      </c>
      <c r="C185">
        <v>85</v>
      </c>
      <c r="D185">
        <v>85</v>
      </c>
      <c r="E185" s="1">
        <f t="shared" si="2"/>
        <v>85</v>
      </c>
      <c r="F185" t="s">
        <v>684</v>
      </c>
      <c r="G185" t="s">
        <v>176</v>
      </c>
      <c r="I185">
        <v>65</v>
      </c>
      <c r="J185">
        <v>85.4</v>
      </c>
      <c r="K185">
        <v>53</v>
      </c>
      <c r="L185">
        <v>12.2</v>
      </c>
      <c r="M185">
        <v>100</v>
      </c>
      <c r="N185">
        <v>17</v>
      </c>
      <c r="O185">
        <v>38.799999999999997</v>
      </c>
      <c r="P185" s="6">
        <v>43156</v>
      </c>
      <c r="Q185" s="6">
        <v>7362</v>
      </c>
      <c r="R185" s="6">
        <v>2796</v>
      </c>
      <c r="S185">
        <v>427</v>
      </c>
      <c r="T185">
        <v>2369</v>
      </c>
    </row>
    <row r="186" spans="1:20">
      <c r="A186">
        <v>2022</v>
      </c>
      <c r="B186">
        <v>86</v>
      </c>
      <c r="C186">
        <v>86</v>
      </c>
      <c r="D186">
        <v>86</v>
      </c>
      <c r="E186" s="1">
        <f t="shared" si="2"/>
        <v>86</v>
      </c>
      <c r="F186" t="s">
        <v>692</v>
      </c>
      <c r="G186" t="s">
        <v>177</v>
      </c>
      <c r="I186">
        <v>64.900000000000006</v>
      </c>
      <c r="J186">
        <v>55.5</v>
      </c>
      <c r="K186">
        <v>98.1</v>
      </c>
      <c r="L186">
        <v>99.2</v>
      </c>
      <c r="M186">
        <v>46.2</v>
      </c>
      <c r="N186">
        <v>24.7</v>
      </c>
      <c r="O186">
        <v>46.5</v>
      </c>
      <c r="P186" s="6">
        <v>40358</v>
      </c>
      <c r="Q186" s="6">
        <v>7649</v>
      </c>
      <c r="R186" s="6">
        <v>8010</v>
      </c>
      <c r="S186">
        <v>1421</v>
      </c>
      <c r="T186">
        <v>6589</v>
      </c>
    </row>
    <row r="187" spans="1:20">
      <c r="A187">
        <v>2022</v>
      </c>
      <c r="B187">
        <v>87</v>
      </c>
      <c r="C187">
        <v>87</v>
      </c>
      <c r="D187">
        <v>87</v>
      </c>
      <c r="E187" s="1">
        <f t="shared" si="2"/>
        <v>87</v>
      </c>
      <c r="F187" t="s">
        <v>708</v>
      </c>
      <c r="G187" t="s">
        <v>178</v>
      </c>
      <c r="I187">
        <v>63.8</v>
      </c>
      <c r="J187">
        <v>70.5</v>
      </c>
      <c r="K187">
        <v>57.2</v>
      </c>
      <c r="L187">
        <v>52.6</v>
      </c>
      <c r="M187">
        <v>55.2</v>
      </c>
      <c r="N187">
        <v>92.4</v>
      </c>
      <c r="O187">
        <v>68.3</v>
      </c>
      <c r="P187" s="6">
        <v>27443</v>
      </c>
      <c r="Q187" s="6">
        <v>6682</v>
      </c>
      <c r="R187" s="6">
        <v>3040</v>
      </c>
      <c r="S187">
        <v>1111</v>
      </c>
      <c r="T187">
        <v>1929</v>
      </c>
    </row>
    <row r="188" spans="1:20">
      <c r="A188">
        <v>2022</v>
      </c>
      <c r="B188">
        <v>88</v>
      </c>
      <c r="C188">
        <v>88</v>
      </c>
      <c r="D188">
        <v>88</v>
      </c>
      <c r="E188" s="1">
        <f t="shared" si="2"/>
        <v>88</v>
      </c>
      <c r="F188" t="s">
        <v>684</v>
      </c>
      <c r="G188" t="s">
        <v>179</v>
      </c>
      <c r="I188">
        <v>63.5</v>
      </c>
      <c r="J188">
        <v>67.8</v>
      </c>
      <c r="K188">
        <v>79.400000000000006</v>
      </c>
      <c r="L188">
        <v>6.9</v>
      </c>
      <c r="M188">
        <v>100</v>
      </c>
      <c r="N188">
        <v>71.3</v>
      </c>
      <c r="O188">
        <v>64.099999999999994</v>
      </c>
      <c r="P188" s="6">
        <v>24422</v>
      </c>
      <c r="Q188" s="6">
        <v>5675</v>
      </c>
      <c r="R188" s="6">
        <v>1267</v>
      </c>
      <c r="S188">
        <v>366</v>
      </c>
      <c r="T188">
        <v>901</v>
      </c>
    </row>
    <row r="189" spans="1:20">
      <c r="A189">
        <v>2022</v>
      </c>
      <c r="B189">
        <v>89</v>
      </c>
      <c r="C189">
        <v>89</v>
      </c>
      <c r="D189">
        <v>89</v>
      </c>
      <c r="E189" s="1">
        <f t="shared" si="2"/>
        <v>89</v>
      </c>
      <c r="F189" t="s">
        <v>708</v>
      </c>
      <c r="G189" t="s">
        <v>180</v>
      </c>
      <c r="I189">
        <v>63.2</v>
      </c>
      <c r="J189">
        <v>47.3</v>
      </c>
      <c r="K189">
        <v>64.099999999999994</v>
      </c>
      <c r="L189">
        <v>69.8</v>
      </c>
      <c r="M189">
        <v>78.2</v>
      </c>
      <c r="N189">
        <v>97</v>
      </c>
      <c r="O189">
        <v>62.7</v>
      </c>
      <c r="P189" s="6">
        <v>13359</v>
      </c>
      <c r="Q189" s="6">
        <v>3057</v>
      </c>
      <c r="R189" s="6">
        <v>1704</v>
      </c>
      <c r="S189">
        <v>678</v>
      </c>
      <c r="T189">
        <v>1026</v>
      </c>
    </row>
    <row r="190" spans="1:20">
      <c r="A190">
        <v>2022</v>
      </c>
      <c r="B190">
        <v>90</v>
      </c>
      <c r="C190">
        <v>90</v>
      </c>
      <c r="D190">
        <v>90</v>
      </c>
      <c r="E190" s="1">
        <f t="shared" si="2"/>
        <v>90</v>
      </c>
      <c r="F190" t="s">
        <v>685</v>
      </c>
      <c r="G190" t="s">
        <v>181</v>
      </c>
      <c r="I190">
        <v>62.9</v>
      </c>
      <c r="J190">
        <v>65.5</v>
      </c>
      <c r="K190">
        <v>74.599999999999994</v>
      </c>
      <c r="L190">
        <v>51.9</v>
      </c>
      <c r="M190">
        <v>47.4</v>
      </c>
      <c r="N190">
        <v>91.6</v>
      </c>
      <c r="O190">
        <v>90</v>
      </c>
      <c r="P190" s="6">
        <v>32562</v>
      </c>
      <c r="Q190" s="6">
        <v>10457</v>
      </c>
      <c r="R190" s="6">
        <v>3586</v>
      </c>
      <c r="S190">
        <v>1295</v>
      </c>
      <c r="T190">
        <v>2291</v>
      </c>
    </row>
    <row r="191" spans="1:20">
      <c r="A191">
        <v>2022</v>
      </c>
      <c r="B191">
        <v>91</v>
      </c>
      <c r="C191">
        <v>91</v>
      </c>
      <c r="D191">
        <v>91</v>
      </c>
      <c r="E191" s="1">
        <f t="shared" si="2"/>
        <v>91</v>
      </c>
      <c r="F191" t="s">
        <v>685</v>
      </c>
      <c r="G191" t="s">
        <v>182</v>
      </c>
      <c r="I191">
        <v>62.8</v>
      </c>
      <c r="J191">
        <v>46.7</v>
      </c>
      <c r="K191">
        <v>64.7</v>
      </c>
      <c r="L191">
        <v>67.599999999999994</v>
      </c>
      <c r="M191">
        <v>69.7</v>
      </c>
      <c r="N191">
        <v>99.1</v>
      </c>
      <c r="O191">
        <v>99.7</v>
      </c>
      <c r="P191" s="6">
        <v>9643</v>
      </c>
      <c r="Q191" s="6">
        <v>4377</v>
      </c>
      <c r="R191" s="6">
        <v>1208</v>
      </c>
      <c r="S191">
        <v>535</v>
      </c>
      <c r="T191">
        <v>673</v>
      </c>
    </row>
    <row r="192" spans="1:20">
      <c r="A192">
        <v>2022</v>
      </c>
      <c r="B192">
        <v>92</v>
      </c>
      <c r="C192">
        <v>92</v>
      </c>
      <c r="D192">
        <v>92</v>
      </c>
      <c r="E192" s="1">
        <f t="shared" si="2"/>
        <v>92</v>
      </c>
      <c r="F192" t="s">
        <v>685</v>
      </c>
      <c r="G192" t="s">
        <v>183</v>
      </c>
      <c r="I192">
        <v>62.6</v>
      </c>
      <c r="J192">
        <v>70.599999999999994</v>
      </c>
      <c r="K192">
        <v>79.5</v>
      </c>
      <c r="L192">
        <v>44</v>
      </c>
      <c r="M192">
        <v>43.4</v>
      </c>
      <c r="N192">
        <v>83.9</v>
      </c>
      <c r="O192">
        <v>89.4</v>
      </c>
      <c r="P192" s="6">
        <v>34979</v>
      </c>
      <c r="Q192" s="6">
        <v>11584</v>
      </c>
      <c r="R192" s="6">
        <v>3593</v>
      </c>
      <c r="S192">
        <v>1174</v>
      </c>
      <c r="T192">
        <v>2419</v>
      </c>
    </row>
    <row r="193" spans="1:20">
      <c r="A193">
        <v>2022</v>
      </c>
      <c r="B193">
        <v>93</v>
      </c>
      <c r="C193">
        <v>93</v>
      </c>
      <c r="D193">
        <v>93</v>
      </c>
      <c r="E193" s="1">
        <f t="shared" si="2"/>
        <v>93</v>
      </c>
      <c r="F193" t="s">
        <v>695</v>
      </c>
      <c r="G193" t="s">
        <v>184</v>
      </c>
      <c r="I193">
        <v>62.5</v>
      </c>
      <c r="J193">
        <v>58.5</v>
      </c>
      <c r="K193">
        <v>58.1</v>
      </c>
      <c r="L193">
        <v>20.399999999999999</v>
      </c>
      <c r="M193">
        <v>94.9</v>
      </c>
      <c r="N193">
        <v>100</v>
      </c>
      <c r="O193">
        <v>99.9</v>
      </c>
      <c r="P193" s="6">
        <v>18535</v>
      </c>
      <c r="Q193" s="6">
        <v>9017</v>
      </c>
      <c r="R193" s="6">
        <v>1539</v>
      </c>
      <c r="S193">
        <v>942</v>
      </c>
      <c r="T193">
        <v>597</v>
      </c>
    </row>
    <row r="194" spans="1:20">
      <c r="A194">
        <v>2022</v>
      </c>
      <c r="B194">
        <v>94</v>
      </c>
      <c r="C194">
        <v>94</v>
      </c>
      <c r="D194">
        <v>94</v>
      </c>
      <c r="E194" s="1">
        <f t="shared" si="2"/>
        <v>94</v>
      </c>
      <c r="F194" t="s">
        <v>684</v>
      </c>
      <c r="G194" t="s">
        <v>185</v>
      </c>
      <c r="I194">
        <v>62.3</v>
      </c>
      <c r="J194">
        <v>40</v>
      </c>
      <c r="K194">
        <v>29.4</v>
      </c>
      <c r="L194">
        <v>78</v>
      </c>
      <c r="M194">
        <v>93.1</v>
      </c>
      <c r="N194">
        <v>89.1</v>
      </c>
      <c r="O194">
        <v>88.5</v>
      </c>
      <c r="P194" s="6">
        <v>7277</v>
      </c>
      <c r="Q194" s="6">
        <v>2278</v>
      </c>
      <c r="R194">
        <v>996</v>
      </c>
      <c r="S194">
        <v>347</v>
      </c>
      <c r="T194">
        <v>649</v>
      </c>
    </row>
    <row r="195" spans="1:20">
      <c r="A195">
        <v>2022</v>
      </c>
      <c r="B195">
        <v>95</v>
      </c>
      <c r="C195">
        <v>95</v>
      </c>
      <c r="D195">
        <v>95</v>
      </c>
      <c r="E195" s="1">
        <f t="shared" ref="E195:E258" si="3">ROUND(AVERAGE(C195,D195), 0)</f>
        <v>95</v>
      </c>
      <c r="F195" t="s">
        <v>685</v>
      </c>
      <c r="G195" t="s">
        <v>186</v>
      </c>
      <c r="I195">
        <v>61.6</v>
      </c>
      <c r="J195">
        <v>60.4</v>
      </c>
      <c r="K195">
        <v>57.9</v>
      </c>
      <c r="L195">
        <v>66.8</v>
      </c>
      <c r="M195">
        <v>44.5</v>
      </c>
      <c r="N195">
        <v>83.7</v>
      </c>
      <c r="O195">
        <v>98.1</v>
      </c>
      <c r="P195" s="6">
        <v>27840</v>
      </c>
      <c r="Q195" s="6">
        <v>11090</v>
      </c>
      <c r="R195" s="6">
        <v>3463</v>
      </c>
      <c r="S195">
        <v>1129</v>
      </c>
      <c r="T195">
        <v>2334</v>
      </c>
    </row>
    <row r="196" spans="1:20">
      <c r="A196">
        <v>2022</v>
      </c>
      <c r="B196">
        <v>96</v>
      </c>
      <c r="C196">
        <v>96</v>
      </c>
      <c r="D196">
        <v>96</v>
      </c>
      <c r="E196" s="1">
        <f t="shared" si="3"/>
        <v>96</v>
      </c>
      <c r="F196" t="s">
        <v>684</v>
      </c>
      <c r="G196" t="s">
        <v>187</v>
      </c>
      <c r="I196">
        <v>61.5</v>
      </c>
      <c r="J196">
        <v>75.900000000000006</v>
      </c>
      <c r="K196">
        <v>73.2</v>
      </c>
      <c r="L196">
        <v>32.5</v>
      </c>
      <c r="M196">
        <v>74.400000000000006</v>
      </c>
      <c r="N196">
        <v>10</v>
      </c>
      <c r="O196">
        <v>32.6</v>
      </c>
      <c r="P196" s="6">
        <v>44827</v>
      </c>
      <c r="Q196" s="6">
        <v>6943</v>
      </c>
      <c r="R196" s="6">
        <v>4207</v>
      </c>
      <c r="S196">
        <v>544</v>
      </c>
      <c r="T196">
        <v>3663</v>
      </c>
    </row>
    <row r="197" spans="1:20">
      <c r="A197">
        <v>2022</v>
      </c>
      <c r="B197">
        <v>97</v>
      </c>
      <c r="C197">
        <v>97</v>
      </c>
      <c r="D197">
        <v>97</v>
      </c>
      <c r="E197" s="1">
        <f t="shared" si="3"/>
        <v>97</v>
      </c>
      <c r="F197" t="s">
        <v>694</v>
      </c>
      <c r="G197" t="s">
        <v>188</v>
      </c>
      <c r="I197">
        <v>60.5</v>
      </c>
      <c r="J197">
        <v>61.5</v>
      </c>
      <c r="K197">
        <v>68.8</v>
      </c>
      <c r="L197">
        <v>85.4</v>
      </c>
      <c r="M197">
        <v>46.8</v>
      </c>
      <c r="N197">
        <v>7.2</v>
      </c>
      <c r="O197">
        <v>38.5</v>
      </c>
      <c r="P197" s="6">
        <v>22482</v>
      </c>
      <c r="Q197" s="6">
        <v>3821</v>
      </c>
      <c r="R197" s="6">
        <v>3313</v>
      </c>
      <c r="S197">
        <v>351</v>
      </c>
      <c r="T197">
        <v>2962</v>
      </c>
    </row>
    <row r="198" spans="1:20">
      <c r="A198">
        <v>2022</v>
      </c>
      <c r="B198">
        <v>98</v>
      </c>
      <c r="C198">
        <v>98</v>
      </c>
      <c r="D198">
        <v>98</v>
      </c>
      <c r="E198" s="1">
        <f t="shared" si="3"/>
        <v>98</v>
      </c>
      <c r="F198" t="s">
        <v>689</v>
      </c>
      <c r="G198" t="s">
        <v>189</v>
      </c>
      <c r="I198">
        <v>60.1</v>
      </c>
      <c r="J198">
        <v>52.4</v>
      </c>
      <c r="K198">
        <v>14.4</v>
      </c>
      <c r="L198">
        <v>83.6</v>
      </c>
      <c r="M198">
        <v>99.9</v>
      </c>
      <c r="N198">
        <v>8.4</v>
      </c>
      <c r="O198">
        <v>6.4</v>
      </c>
      <c r="P198" s="6">
        <v>17922</v>
      </c>
      <c r="Q198" s="6">
        <v>1019</v>
      </c>
      <c r="R198" s="6">
        <v>2708</v>
      </c>
      <c r="S198">
        <v>307</v>
      </c>
      <c r="T198">
        <v>2401</v>
      </c>
    </row>
    <row r="199" spans="1:20">
      <c r="A199">
        <v>2022</v>
      </c>
      <c r="B199">
        <v>99</v>
      </c>
      <c r="C199">
        <v>99</v>
      </c>
      <c r="D199">
        <v>99</v>
      </c>
      <c r="E199" s="1">
        <f t="shared" si="3"/>
        <v>99</v>
      </c>
      <c r="F199" t="s">
        <v>706</v>
      </c>
      <c r="G199" t="s">
        <v>190</v>
      </c>
      <c r="I199">
        <v>59.9</v>
      </c>
      <c r="J199">
        <v>32.1</v>
      </c>
      <c r="K199">
        <v>30</v>
      </c>
      <c r="L199">
        <v>100</v>
      </c>
      <c r="M199">
        <v>75</v>
      </c>
      <c r="N199">
        <v>100</v>
      </c>
      <c r="O199">
        <v>76.599999999999994</v>
      </c>
      <c r="P199" s="6">
        <v>9322</v>
      </c>
      <c r="Q199" s="6">
        <v>2495</v>
      </c>
      <c r="R199" s="6">
        <v>2219</v>
      </c>
      <c r="S199">
        <v>1124</v>
      </c>
      <c r="T199">
        <v>1095</v>
      </c>
    </row>
    <row r="200" spans="1:20">
      <c r="A200">
        <v>2022</v>
      </c>
      <c r="B200">
        <v>100</v>
      </c>
      <c r="C200">
        <v>100</v>
      </c>
      <c r="D200">
        <v>100</v>
      </c>
      <c r="E200" s="1">
        <f t="shared" si="3"/>
        <v>100</v>
      </c>
      <c r="F200" t="s">
        <v>684</v>
      </c>
      <c r="G200" t="s">
        <v>191</v>
      </c>
      <c r="I200">
        <v>59.6</v>
      </c>
      <c r="J200">
        <v>66.3</v>
      </c>
      <c r="K200">
        <v>47.2</v>
      </c>
      <c r="L200">
        <v>80.900000000000006</v>
      </c>
      <c r="M200">
        <v>53.9</v>
      </c>
      <c r="N200">
        <v>11.8</v>
      </c>
      <c r="O200">
        <v>11.1</v>
      </c>
      <c r="P200" s="6">
        <v>33031</v>
      </c>
      <c r="Q200" s="6">
        <v>2749</v>
      </c>
      <c r="R200" s="6">
        <v>4646</v>
      </c>
      <c r="S200">
        <v>612</v>
      </c>
      <c r="T200">
        <v>4034</v>
      </c>
    </row>
    <row r="201" spans="1:20">
      <c r="A201">
        <v>2022</v>
      </c>
      <c r="B201">
        <v>101</v>
      </c>
      <c r="C201">
        <v>101</v>
      </c>
      <c r="D201">
        <v>101</v>
      </c>
      <c r="E201" s="1">
        <f t="shared" si="3"/>
        <v>101</v>
      </c>
      <c r="F201" t="s">
        <v>709</v>
      </c>
      <c r="G201" t="s">
        <v>192</v>
      </c>
      <c r="I201">
        <v>59.5</v>
      </c>
      <c r="J201">
        <v>68.2</v>
      </c>
      <c r="K201">
        <v>48.9</v>
      </c>
      <c r="L201">
        <v>27.7</v>
      </c>
      <c r="M201">
        <v>58.9</v>
      </c>
      <c r="N201">
        <v>99.9</v>
      </c>
      <c r="O201">
        <v>94.2</v>
      </c>
      <c r="P201" s="6">
        <v>16019</v>
      </c>
      <c r="Q201" s="6">
        <v>5593</v>
      </c>
      <c r="R201" s="6">
        <v>1383</v>
      </c>
      <c r="S201">
        <v>678</v>
      </c>
      <c r="T201">
        <v>705</v>
      </c>
    </row>
    <row r="202" spans="1:20">
      <c r="A202">
        <v>2022</v>
      </c>
      <c r="B202">
        <v>102</v>
      </c>
      <c r="C202">
        <v>102</v>
      </c>
      <c r="D202">
        <v>102</v>
      </c>
      <c r="E202" s="1">
        <f t="shared" si="3"/>
        <v>102</v>
      </c>
      <c r="F202" t="s">
        <v>710</v>
      </c>
      <c r="G202" t="s">
        <v>193</v>
      </c>
      <c r="I202">
        <v>59</v>
      </c>
      <c r="J202">
        <v>55.4</v>
      </c>
      <c r="K202">
        <v>16.3</v>
      </c>
      <c r="L202">
        <v>85.5</v>
      </c>
      <c r="M202">
        <v>61</v>
      </c>
      <c r="N202">
        <v>85</v>
      </c>
      <c r="O202">
        <v>29</v>
      </c>
      <c r="P202" s="6">
        <v>17623</v>
      </c>
      <c r="Q202" s="6">
        <v>2560</v>
      </c>
      <c r="R202" s="6">
        <v>2600</v>
      </c>
      <c r="S202">
        <v>860</v>
      </c>
      <c r="T202">
        <v>1740</v>
      </c>
    </row>
    <row r="203" spans="1:20">
      <c r="A203">
        <v>2022</v>
      </c>
      <c r="B203">
        <v>103</v>
      </c>
      <c r="C203">
        <v>103</v>
      </c>
      <c r="D203">
        <v>103</v>
      </c>
      <c r="E203" s="1">
        <f t="shared" si="3"/>
        <v>103</v>
      </c>
      <c r="F203" t="s">
        <v>685</v>
      </c>
      <c r="G203" t="s">
        <v>194</v>
      </c>
      <c r="I203">
        <v>58.9</v>
      </c>
      <c r="J203">
        <v>59.1</v>
      </c>
      <c r="K203">
        <v>74.2</v>
      </c>
      <c r="L203">
        <v>43.5</v>
      </c>
      <c r="M203">
        <v>51</v>
      </c>
      <c r="N203">
        <v>90.3</v>
      </c>
      <c r="O203">
        <v>83.6</v>
      </c>
      <c r="P203" s="6">
        <v>33110</v>
      </c>
      <c r="Q203" s="6">
        <v>9659</v>
      </c>
      <c r="R203" s="6">
        <v>3386</v>
      </c>
      <c r="S203">
        <v>1199</v>
      </c>
      <c r="T203">
        <v>2187</v>
      </c>
    </row>
    <row r="204" spans="1:20">
      <c r="A204">
        <v>2022</v>
      </c>
      <c r="B204">
        <v>104</v>
      </c>
      <c r="C204">
        <v>104</v>
      </c>
      <c r="D204">
        <v>104</v>
      </c>
      <c r="E204" s="1">
        <f t="shared" si="3"/>
        <v>104</v>
      </c>
      <c r="F204" t="s">
        <v>715</v>
      </c>
      <c r="G204" t="s">
        <v>195</v>
      </c>
      <c r="I204">
        <v>58.5</v>
      </c>
      <c r="J204">
        <v>67.2</v>
      </c>
      <c r="K204">
        <v>45.8</v>
      </c>
      <c r="L204">
        <v>68.5</v>
      </c>
      <c r="M204">
        <v>49.6</v>
      </c>
      <c r="N204">
        <v>56.5</v>
      </c>
      <c r="O204">
        <v>6.2</v>
      </c>
      <c r="P204" s="6">
        <v>22628</v>
      </c>
      <c r="Q204" s="6">
        <v>1254</v>
      </c>
      <c r="R204" s="6">
        <v>2855</v>
      </c>
      <c r="S204">
        <v>723</v>
      </c>
      <c r="T204">
        <v>2132</v>
      </c>
    </row>
    <row r="205" spans="1:20">
      <c r="A205">
        <v>2022</v>
      </c>
      <c r="B205">
        <v>105</v>
      </c>
      <c r="C205">
        <v>105</v>
      </c>
      <c r="D205">
        <v>105</v>
      </c>
      <c r="E205" s="1">
        <f t="shared" si="3"/>
        <v>105</v>
      </c>
      <c r="F205" t="s">
        <v>712</v>
      </c>
      <c r="G205" t="s">
        <v>196</v>
      </c>
      <c r="I205">
        <v>58.3</v>
      </c>
      <c r="J205">
        <v>94.6</v>
      </c>
      <c r="K205">
        <v>93.2</v>
      </c>
      <c r="L205">
        <v>49.9</v>
      </c>
      <c r="M205">
        <v>3</v>
      </c>
      <c r="N205">
        <v>2.9</v>
      </c>
      <c r="O205">
        <v>3.5</v>
      </c>
      <c r="P205" s="6">
        <v>151316</v>
      </c>
      <c r="Q205" s="6">
        <v>5110</v>
      </c>
      <c r="R205" s="6">
        <v>16381</v>
      </c>
      <c r="S205">
        <v>1013</v>
      </c>
      <c r="T205">
        <v>15368</v>
      </c>
    </row>
    <row r="206" spans="1:20">
      <c r="A206">
        <v>2022</v>
      </c>
      <c r="B206">
        <v>105</v>
      </c>
      <c r="C206">
        <v>105</v>
      </c>
      <c r="D206">
        <v>105</v>
      </c>
      <c r="E206" s="1">
        <f t="shared" si="3"/>
        <v>105</v>
      </c>
      <c r="F206" t="s">
        <v>686</v>
      </c>
      <c r="G206" t="s">
        <v>197</v>
      </c>
      <c r="I206">
        <v>58.3</v>
      </c>
      <c r="J206">
        <v>48.7</v>
      </c>
      <c r="K206">
        <v>24.4</v>
      </c>
      <c r="L206">
        <v>47.4</v>
      </c>
      <c r="M206">
        <v>83.7</v>
      </c>
      <c r="N206">
        <v>100</v>
      </c>
      <c r="O206">
        <v>97.3</v>
      </c>
      <c r="P206" s="6">
        <v>17135</v>
      </c>
      <c r="Q206" s="6">
        <v>6547</v>
      </c>
      <c r="R206" s="6">
        <v>1814</v>
      </c>
      <c r="S206">
        <v>1083</v>
      </c>
      <c r="T206">
        <v>731</v>
      </c>
    </row>
    <row r="207" spans="1:20">
      <c r="A207">
        <v>2022</v>
      </c>
      <c r="B207">
        <v>107</v>
      </c>
      <c r="C207">
        <v>107</v>
      </c>
      <c r="D207">
        <v>107</v>
      </c>
      <c r="E207" s="1">
        <f t="shared" si="3"/>
        <v>107</v>
      </c>
      <c r="F207" t="s">
        <v>684</v>
      </c>
      <c r="G207" t="s">
        <v>198</v>
      </c>
      <c r="I207">
        <v>58</v>
      </c>
      <c r="J207">
        <v>41.3</v>
      </c>
      <c r="K207">
        <v>16.3</v>
      </c>
      <c r="L207">
        <v>99.9</v>
      </c>
      <c r="M207">
        <v>61</v>
      </c>
      <c r="N207">
        <v>79</v>
      </c>
      <c r="O207">
        <v>68.599999999999994</v>
      </c>
      <c r="P207" s="6">
        <v>14475</v>
      </c>
      <c r="Q207" s="6">
        <v>3535</v>
      </c>
      <c r="R207" s="6">
        <v>3193</v>
      </c>
      <c r="S207">
        <v>991</v>
      </c>
      <c r="T207">
        <v>2202</v>
      </c>
    </row>
    <row r="208" spans="1:20">
      <c r="A208">
        <v>2022</v>
      </c>
      <c r="B208">
        <v>108</v>
      </c>
      <c r="C208">
        <v>108</v>
      </c>
      <c r="D208">
        <v>108</v>
      </c>
      <c r="E208" s="1">
        <f t="shared" si="3"/>
        <v>108</v>
      </c>
      <c r="F208" t="s">
        <v>695</v>
      </c>
      <c r="G208" t="s">
        <v>199</v>
      </c>
      <c r="I208">
        <v>57.9</v>
      </c>
      <c r="J208">
        <v>53.3</v>
      </c>
      <c r="K208">
        <v>39.799999999999997</v>
      </c>
      <c r="L208">
        <v>21.9</v>
      </c>
      <c r="M208">
        <v>90.1</v>
      </c>
      <c r="N208">
        <v>100</v>
      </c>
      <c r="O208">
        <v>99.7</v>
      </c>
      <c r="P208" s="6">
        <v>22102</v>
      </c>
      <c r="Q208" s="6">
        <v>10107</v>
      </c>
      <c r="R208" s="6">
        <v>1757</v>
      </c>
      <c r="S208">
        <v>869</v>
      </c>
      <c r="T208">
        <v>888</v>
      </c>
    </row>
    <row r="209" spans="1:20">
      <c r="A209">
        <v>2022</v>
      </c>
      <c r="B209">
        <v>108</v>
      </c>
      <c r="C209">
        <v>108</v>
      </c>
      <c r="D209">
        <v>108</v>
      </c>
      <c r="E209" s="1">
        <f t="shared" si="3"/>
        <v>108</v>
      </c>
      <c r="F209" t="s">
        <v>684</v>
      </c>
      <c r="G209" t="s">
        <v>200</v>
      </c>
      <c r="I209">
        <v>57.9</v>
      </c>
      <c r="J209">
        <v>66.900000000000006</v>
      </c>
      <c r="K209">
        <v>47.2</v>
      </c>
      <c r="L209">
        <v>29.7</v>
      </c>
      <c r="M209">
        <v>65.900000000000006</v>
      </c>
      <c r="N209">
        <v>76.400000000000006</v>
      </c>
      <c r="O209">
        <v>64.8</v>
      </c>
      <c r="P209" s="6">
        <v>34675</v>
      </c>
      <c r="Q209" s="6">
        <v>8414</v>
      </c>
      <c r="R209" s="6">
        <v>3420</v>
      </c>
      <c r="S209">
        <v>1032</v>
      </c>
      <c r="T209">
        <v>2388</v>
      </c>
    </row>
    <row r="210" spans="1:20">
      <c r="A210">
        <v>2022</v>
      </c>
      <c r="B210">
        <v>109</v>
      </c>
      <c r="C210">
        <v>109</v>
      </c>
      <c r="D210">
        <v>109</v>
      </c>
      <c r="E210" s="1">
        <f t="shared" si="3"/>
        <v>109</v>
      </c>
      <c r="F210" t="s">
        <v>714</v>
      </c>
      <c r="G210" t="s">
        <v>201</v>
      </c>
      <c r="I210">
        <v>57.7</v>
      </c>
      <c r="J210">
        <v>41.3</v>
      </c>
      <c r="K210">
        <v>65.7</v>
      </c>
      <c r="L210">
        <v>68.900000000000006</v>
      </c>
      <c r="M210">
        <v>63.8</v>
      </c>
      <c r="N210">
        <v>99.5</v>
      </c>
      <c r="O210">
        <v>56.3</v>
      </c>
      <c r="P210" s="6">
        <v>32034</v>
      </c>
      <c r="Q210" s="6">
        <v>6821</v>
      </c>
      <c r="R210" s="6">
        <v>4054</v>
      </c>
      <c r="S210">
        <v>1862</v>
      </c>
      <c r="T210">
        <v>2192</v>
      </c>
    </row>
    <row r="211" spans="1:20">
      <c r="A211">
        <v>2022</v>
      </c>
      <c r="B211">
        <v>110</v>
      </c>
      <c r="C211">
        <v>110</v>
      </c>
      <c r="D211">
        <v>110</v>
      </c>
      <c r="E211" s="1">
        <f t="shared" si="3"/>
        <v>110</v>
      </c>
      <c r="F211" t="s">
        <v>698</v>
      </c>
      <c r="G211" t="s">
        <v>202</v>
      </c>
      <c r="I211">
        <v>57.5</v>
      </c>
      <c r="J211">
        <v>66.099999999999994</v>
      </c>
      <c r="K211">
        <v>34.4</v>
      </c>
      <c r="L211">
        <v>37.4</v>
      </c>
      <c r="M211">
        <v>82.2</v>
      </c>
      <c r="N211">
        <v>45.5</v>
      </c>
      <c r="O211">
        <v>24.4</v>
      </c>
      <c r="P211" s="6">
        <v>33748</v>
      </c>
      <c r="Q211" s="6">
        <v>4454</v>
      </c>
      <c r="R211" s="6">
        <v>3254</v>
      </c>
      <c r="S211">
        <v>744</v>
      </c>
      <c r="T211">
        <v>2510</v>
      </c>
    </row>
    <row r="212" spans="1:20">
      <c r="A212">
        <v>2022</v>
      </c>
      <c r="B212">
        <v>111</v>
      </c>
      <c r="C212">
        <v>111</v>
      </c>
      <c r="D212">
        <v>111</v>
      </c>
      <c r="E212" s="1">
        <f t="shared" si="3"/>
        <v>111</v>
      </c>
      <c r="F212" t="s">
        <v>696</v>
      </c>
      <c r="G212" t="s">
        <v>203</v>
      </c>
      <c r="I212">
        <v>57.3</v>
      </c>
      <c r="J212">
        <v>56.6</v>
      </c>
      <c r="K212">
        <v>52.5</v>
      </c>
      <c r="L212">
        <v>74.099999999999994</v>
      </c>
      <c r="M212">
        <v>36.1</v>
      </c>
      <c r="N212">
        <v>88.3</v>
      </c>
      <c r="O212">
        <v>53.2</v>
      </c>
      <c r="P212" s="6">
        <v>37116</v>
      </c>
      <c r="Q212" s="6">
        <v>7625</v>
      </c>
      <c r="R212" s="6">
        <v>5533</v>
      </c>
      <c r="S212">
        <v>1905</v>
      </c>
      <c r="T212">
        <v>3628</v>
      </c>
    </row>
    <row r="213" spans="1:20">
      <c r="A213">
        <v>2022</v>
      </c>
      <c r="B213">
        <v>112</v>
      </c>
      <c r="C213">
        <v>112</v>
      </c>
      <c r="D213">
        <v>112</v>
      </c>
      <c r="E213" s="1">
        <f t="shared" si="3"/>
        <v>112</v>
      </c>
      <c r="F213" t="s">
        <v>715</v>
      </c>
      <c r="G213" t="s">
        <v>204</v>
      </c>
      <c r="I213">
        <v>57</v>
      </c>
      <c r="J213">
        <v>45.7</v>
      </c>
      <c r="K213">
        <v>45.8</v>
      </c>
      <c r="L213">
        <v>47.7</v>
      </c>
      <c r="M213">
        <v>88.4</v>
      </c>
      <c r="N213">
        <v>96</v>
      </c>
      <c r="O213">
        <v>37.5</v>
      </c>
      <c r="P213" s="6">
        <v>13154</v>
      </c>
      <c r="Q213" s="6">
        <v>2202</v>
      </c>
      <c r="R213" s="6">
        <v>1396</v>
      </c>
      <c r="S213">
        <v>549</v>
      </c>
      <c r="T213">
        <v>847</v>
      </c>
    </row>
    <row r="214" spans="1:20">
      <c r="A214">
        <v>2022</v>
      </c>
      <c r="B214">
        <v>112</v>
      </c>
      <c r="C214">
        <v>112</v>
      </c>
      <c r="D214">
        <v>112</v>
      </c>
      <c r="E214" s="1">
        <f t="shared" si="3"/>
        <v>112</v>
      </c>
      <c r="F214" t="s">
        <v>684</v>
      </c>
      <c r="G214" t="s">
        <v>205</v>
      </c>
      <c r="I214">
        <v>57</v>
      </c>
      <c r="J214">
        <v>62</v>
      </c>
      <c r="K214">
        <v>58.9</v>
      </c>
      <c r="L214">
        <v>41</v>
      </c>
      <c r="M214">
        <v>63.7</v>
      </c>
      <c r="N214">
        <v>14.4</v>
      </c>
      <c r="O214">
        <v>87.6</v>
      </c>
      <c r="P214" s="6">
        <v>26440</v>
      </c>
      <c r="Q214" s="6">
        <v>8159</v>
      </c>
      <c r="R214" s="6">
        <v>2642</v>
      </c>
      <c r="S214">
        <v>377</v>
      </c>
      <c r="T214">
        <v>2265</v>
      </c>
    </row>
    <row r="215" spans="1:20">
      <c r="A215">
        <v>2022</v>
      </c>
      <c r="B215">
        <v>112</v>
      </c>
      <c r="C215">
        <v>112</v>
      </c>
      <c r="D215">
        <v>112</v>
      </c>
      <c r="E215" s="1">
        <f t="shared" si="3"/>
        <v>112</v>
      </c>
      <c r="F215" t="s">
        <v>698</v>
      </c>
      <c r="G215" t="s">
        <v>206</v>
      </c>
      <c r="I215">
        <v>57</v>
      </c>
      <c r="J215">
        <v>69.3</v>
      </c>
      <c r="K215">
        <v>32.299999999999997</v>
      </c>
      <c r="L215">
        <v>24.1</v>
      </c>
      <c r="M215">
        <v>73.5</v>
      </c>
      <c r="N215">
        <v>78.099999999999994</v>
      </c>
      <c r="O215">
        <v>47.3</v>
      </c>
      <c r="P215" s="6">
        <v>31702</v>
      </c>
      <c r="Q215" s="6">
        <v>6064</v>
      </c>
      <c r="R215" s="6">
        <v>2604</v>
      </c>
      <c r="S215">
        <v>801</v>
      </c>
      <c r="T215">
        <v>1803</v>
      </c>
    </row>
    <row r="216" spans="1:20">
      <c r="A216">
        <v>2022</v>
      </c>
      <c r="B216">
        <v>112</v>
      </c>
      <c r="C216">
        <v>112</v>
      </c>
      <c r="D216">
        <v>112</v>
      </c>
      <c r="E216" s="1">
        <f t="shared" si="3"/>
        <v>112</v>
      </c>
      <c r="F216" t="s">
        <v>684</v>
      </c>
      <c r="G216" t="s">
        <v>207</v>
      </c>
      <c r="I216">
        <v>57</v>
      </c>
      <c r="J216">
        <v>56.2</v>
      </c>
      <c r="K216">
        <v>60.9</v>
      </c>
      <c r="L216">
        <v>37.1</v>
      </c>
      <c r="M216">
        <v>77.5</v>
      </c>
      <c r="N216">
        <v>23.4</v>
      </c>
      <c r="O216">
        <v>81.7</v>
      </c>
      <c r="P216" s="6">
        <v>31999</v>
      </c>
      <c r="Q216" s="6">
        <v>9107</v>
      </c>
      <c r="R216" s="6">
        <v>3116</v>
      </c>
      <c r="S216">
        <v>540</v>
      </c>
      <c r="T216">
        <v>2576</v>
      </c>
    </row>
    <row r="217" spans="1:20">
      <c r="A217">
        <v>2022</v>
      </c>
      <c r="B217">
        <v>116</v>
      </c>
      <c r="C217">
        <v>116</v>
      </c>
      <c r="D217">
        <v>116</v>
      </c>
      <c r="E217" s="1">
        <f t="shared" si="3"/>
        <v>116</v>
      </c>
      <c r="F217" t="s">
        <v>684</v>
      </c>
      <c r="G217" t="s">
        <v>208</v>
      </c>
      <c r="I217">
        <v>56.9</v>
      </c>
      <c r="J217">
        <v>63.3</v>
      </c>
      <c r="K217">
        <v>74.900000000000006</v>
      </c>
      <c r="L217">
        <v>14.8</v>
      </c>
      <c r="M217">
        <v>77.599999999999994</v>
      </c>
      <c r="N217">
        <v>55.8</v>
      </c>
      <c r="O217">
        <v>50.6</v>
      </c>
      <c r="P217" s="6">
        <v>40335</v>
      </c>
      <c r="Q217" s="6">
        <v>8034</v>
      </c>
      <c r="R217" s="6">
        <v>2622</v>
      </c>
      <c r="S217">
        <v>484</v>
      </c>
      <c r="T217">
        <v>2138</v>
      </c>
    </row>
    <row r="218" spans="1:20">
      <c r="A218">
        <v>2022</v>
      </c>
      <c r="B218">
        <v>117</v>
      </c>
      <c r="C218">
        <v>117</v>
      </c>
      <c r="D218">
        <v>117</v>
      </c>
      <c r="E218" s="1">
        <f t="shared" si="3"/>
        <v>117</v>
      </c>
      <c r="F218" t="s">
        <v>685</v>
      </c>
      <c r="G218" t="s">
        <v>209</v>
      </c>
      <c r="I218">
        <v>56.7</v>
      </c>
      <c r="J218">
        <v>50.7</v>
      </c>
      <c r="K218">
        <v>39.4</v>
      </c>
      <c r="L218">
        <v>51.5</v>
      </c>
      <c r="M218">
        <v>60</v>
      </c>
      <c r="N218">
        <v>99.8</v>
      </c>
      <c r="O218">
        <v>99.5</v>
      </c>
      <c r="P218" s="6">
        <v>19525</v>
      </c>
      <c r="Q218" s="6">
        <v>8625</v>
      </c>
      <c r="R218" s="6">
        <v>2119</v>
      </c>
      <c r="S218">
        <v>1010</v>
      </c>
      <c r="T218">
        <v>1109</v>
      </c>
    </row>
    <row r="219" spans="1:20">
      <c r="A219">
        <v>2022</v>
      </c>
      <c r="B219">
        <v>118</v>
      </c>
      <c r="C219">
        <v>118</v>
      </c>
      <c r="D219">
        <v>118</v>
      </c>
      <c r="E219" s="1">
        <f t="shared" si="3"/>
        <v>118</v>
      </c>
      <c r="F219" t="s">
        <v>691</v>
      </c>
      <c r="G219" t="s">
        <v>210</v>
      </c>
      <c r="I219">
        <v>56.2</v>
      </c>
      <c r="J219">
        <v>59.2</v>
      </c>
      <c r="K219">
        <v>51.1</v>
      </c>
      <c r="L219">
        <v>92</v>
      </c>
      <c r="M219">
        <v>37.4</v>
      </c>
      <c r="N219">
        <v>5.0999999999999996</v>
      </c>
      <c r="O219">
        <v>20.5</v>
      </c>
      <c r="P219" s="6">
        <v>15676</v>
      </c>
      <c r="Q219" s="6">
        <v>1879</v>
      </c>
      <c r="R219" s="6">
        <v>2512</v>
      </c>
      <c r="S219">
        <v>222</v>
      </c>
      <c r="T219">
        <v>2290</v>
      </c>
    </row>
    <row r="220" spans="1:20">
      <c r="A220">
        <v>2022</v>
      </c>
      <c r="B220">
        <v>119</v>
      </c>
      <c r="C220">
        <v>119</v>
      </c>
      <c r="D220">
        <v>119</v>
      </c>
      <c r="E220" s="1">
        <f t="shared" si="3"/>
        <v>119</v>
      </c>
      <c r="F220" t="s">
        <v>686</v>
      </c>
      <c r="G220" t="s">
        <v>211</v>
      </c>
      <c r="I220">
        <v>56.1</v>
      </c>
      <c r="J220">
        <v>30.4</v>
      </c>
      <c r="K220">
        <v>35</v>
      </c>
      <c r="L220">
        <v>67.5</v>
      </c>
      <c r="M220">
        <v>97.6</v>
      </c>
      <c r="N220">
        <v>100</v>
      </c>
      <c r="O220">
        <v>44</v>
      </c>
      <c r="P220" s="6">
        <v>9688</v>
      </c>
      <c r="Q220" s="6">
        <v>1776</v>
      </c>
      <c r="R220" s="6">
        <v>1212</v>
      </c>
      <c r="S220">
        <v>696</v>
      </c>
      <c r="T220">
        <v>516</v>
      </c>
    </row>
    <row r="221" spans="1:20">
      <c r="A221">
        <v>2022</v>
      </c>
      <c r="B221">
        <v>120</v>
      </c>
      <c r="C221">
        <v>120</v>
      </c>
      <c r="D221">
        <v>120</v>
      </c>
      <c r="E221" s="1">
        <f t="shared" si="3"/>
        <v>120</v>
      </c>
      <c r="F221" t="s">
        <v>684</v>
      </c>
      <c r="G221" t="s">
        <v>212</v>
      </c>
      <c r="I221">
        <v>56</v>
      </c>
      <c r="J221">
        <v>61.9</v>
      </c>
      <c r="K221">
        <v>64.2</v>
      </c>
      <c r="L221">
        <v>58.7</v>
      </c>
      <c r="M221">
        <v>39.299999999999997</v>
      </c>
      <c r="N221">
        <v>76.900000000000006</v>
      </c>
      <c r="O221">
        <v>23.2</v>
      </c>
      <c r="P221" s="6">
        <v>54827</v>
      </c>
      <c r="Q221" s="6">
        <v>7029</v>
      </c>
      <c r="R221" s="6">
        <v>6388</v>
      </c>
      <c r="S221">
        <v>1943</v>
      </c>
      <c r="T221">
        <v>4445</v>
      </c>
    </row>
    <row r="222" spans="1:20">
      <c r="A222">
        <v>2022</v>
      </c>
      <c r="B222">
        <v>121</v>
      </c>
      <c r="C222">
        <v>121</v>
      </c>
      <c r="D222">
        <v>121</v>
      </c>
      <c r="E222" s="1">
        <f t="shared" si="3"/>
        <v>121</v>
      </c>
      <c r="F222" t="s">
        <v>708</v>
      </c>
      <c r="G222" t="s">
        <v>213</v>
      </c>
      <c r="I222">
        <v>55.9</v>
      </c>
      <c r="J222">
        <v>28.8</v>
      </c>
      <c r="K222">
        <v>62.9</v>
      </c>
      <c r="L222">
        <v>70.2</v>
      </c>
      <c r="M222">
        <v>76.099999999999994</v>
      </c>
      <c r="N222">
        <v>100</v>
      </c>
      <c r="O222">
        <v>72.400000000000006</v>
      </c>
      <c r="P222" s="6">
        <v>9512</v>
      </c>
      <c r="Q222" s="6">
        <v>2502</v>
      </c>
      <c r="R222" s="6">
        <v>1217</v>
      </c>
      <c r="S222">
        <v>664</v>
      </c>
      <c r="T222">
        <v>553</v>
      </c>
    </row>
    <row r="223" spans="1:20">
      <c r="A223">
        <v>2022</v>
      </c>
      <c r="B223">
        <v>121</v>
      </c>
      <c r="C223">
        <v>121</v>
      </c>
      <c r="D223">
        <v>121</v>
      </c>
      <c r="E223" s="1">
        <f t="shared" si="3"/>
        <v>121</v>
      </c>
      <c r="F223" t="s">
        <v>717</v>
      </c>
      <c r="G223" t="s">
        <v>214</v>
      </c>
      <c r="I223">
        <v>55.9</v>
      </c>
      <c r="J223">
        <v>90.1</v>
      </c>
      <c r="K223">
        <v>71.3</v>
      </c>
      <c r="L223">
        <v>18.8</v>
      </c>
      <c r="M223">
        <v>42.3</v>
      </c>
      <c r="N223">
        <v>2.4</v>
      </c>
      <c r="O223">
        <v>3</v>
      </c>
      <c r="P223" s="6">
        <v>65582</v>
      </c>
      <c r="Q223" s="6">
        <v>1858</v>
      </c>
      <c r="R223" s="6">
        <v>4943</v>
      </c>
      <c r="S223">
        <v>261</v>
      </c>
      <c r="T223">
        <v>4682</v>
      </c>
    </row>
    <row r="224" spans="1:20">
      <c r="A224">
        <v>2022</v>
      </c>
      <c r="B224">
        <v>123</v>
      </c>
      <c r="C224">
        <v>123</v>
      </c>
      <c r="D224">
        <v>123</v>
      </c>
      <c r="E224" s="1">
        <f t="shared" si="3"/>
        <v>123</v>
      </c>
      <c r="F224" t="s">
        <v>698</v>
      </c>
      <c r="G224" t="s">
        <v>215</v>
      </c>
      <c r="I224">
        <v>55.8</v>
      </c>
      <c r="J224">
        <v>42.8</v>
      </c>
      <c r="K224">
        <v>24.9</v>
      </c>
      <c r="L224">
        <v>97.9</v>
      </c>
      <c r="M224">
        <v>53.4</v>
      </c>
      <c r="N224">
        <v>35.700000000000003</v>
      </c>
      <c r="O224">
        <v>78.5</v>
      </c>
      <c r="P224" s="6">
        <v>15102</v>
      </c>
      <c r="Q224" s="6">
        <v>4131</v>
      </c>
      <c r="R224" s="6">
        <v>2767</v>
      </c>
      <c r="S224">
        <v>570</v>
      </c>
      <c r="T224">
        <v>2197</v>
      </c>
    </row>
    <row r="225" spans="1:20">
      <c r="A225">
        <v>2022</v>
      </c>
      <c r="B225">
        <v>124</v>
      </c>
      <c r="C225">
        <v>124</v>
      </c>
      <c r="D225">
        <v>124</v>
      </c>
      <c r="E225" s="1">
        <f t="shared" si="3"/>
        <v>124</v>
      </c>
      <c r="F225" t="s">
        <v>708</v>
      </c>
      <c r="G225" t="s">
        <v>216</v>
      </c>
      <c r="I225">
        <v>55.4</v>
      </c>
      <c r="J225">
        <v>65.099999999999994</v>
      </c>
      <c r="K225">
        <v>33</v>
      </c>
      <c r="L225">
        <v>38.9</v>
      </c>
      <c r="M225">
        <v>53.4</v>
      </c>
      <c r="N225">
        <v>86.3</v>
      </c>
      <c r="O225">
        <v>60.4</v>
      </c>
      <c r="P225" s="6">
        <v>29063</v>
      </c>
      <c r="Q225" s="6">
        <v>8401</v>
      </c>
      <c r="R225" s="6">
        <v>2843</v>
      </c>
      <c r="S225">
        <v>1281</v>
      </c>
      <c r="T225">
        <v>1562</v>
      </c>
    </row>
    <row r="226" spans="1:20">
      <c r="A226">
        <v>2022</v>
      </c>
      <c r="B226">
        <v>125</v>
      </c>
      <c r="C226">
        <v>125</v>
      </c>
      <c r="D226">
        <v>125</v>
      </c>
      <c r="E226" s="1">
        <f t="shared" si="3"/>
        <v>125</v>
      </c>
      <c r="F226" t="s">
        <v>698</v>
      </c>
      <c r="G226" t="s">
        <v>217</v>
      </c>
      <c r="I226">
        <v>55.3</v>
      </c>
      <c r="J226">
        <v>29.9</v>
      </c>
      <c r="K226">
        <v>78.900000000000006</v>
      </c>
      <c r="L226">
        <v>54.3</v>
      </c>
      <c r="M226">
        <v>85.9</v>
      </c>
      <c r="N226">
        <v>100</v>
      </c>
      <c r="O226">
        <v>44.1</v>
      </c>
      <c r="P226" s="6">
        <v>10190</v>
      </c>
      <c r="Q226" s="6">
        <v>1872</v>
      </c>
      <c r="R226" s="6">
        <v>1145</v>
      </c>
      <c r="S226">
        <v>606</v>
      </c>
      <c r="T226">
        <v>539</v>
      </c>
    </row>
    <row r="227" spans="1:20">
      <c r="A227">
        <v>2022</v>
      </c>
      <c r="B227">
        <v>126</v>
      </c>
      <c r="C227">
        <v>126</v>
      </c>
      <c r="D227">
        <v>126</v>
      </c>
      <c r="E227" s="1">
        <f t="shared" si="3"/>
        <v>126</v>
      </c>
      <c r="F227" t="s">
        <v>696</v>
      </c>
      <c r="G227" t="s">
        <v>218</v>
      </c>
      <c r="I227">
        <v>55.2</v>
      </c>
      <c r="J227">
        <v>53.7</v>
      </c>
      <c r="K227">
        <v>47.4</v>
      </c>
      <c r="L227">
        <v>48.2</v>
      </c>
      <c r="M227">
        <v>52.7</v>
      </c>
      <c r="N227">
        <v>90</v>
      </c>
      <c r="O227">
        <v>81.400000000000006</v>
      </c>
      <c r="P227" s="6">
        <v>34172</v>
      </c>
      <c r="Q227" s="6">
        <v>9689</v>
      </c>
      <c r="R227" s="6">
        <v>3645</v>
      </c>
      <c r="S227">
        <v>1285</v>
      </c>
      <c r="T227">
        <v>2360</v>
      </c>
    </row>
    <row r="228" spans="1:20">
      <c r="A228">
        <v>2022</v>
      </c>
      <c r="B228">
        <v>127</v>
      </c>
      <c r="C228">
        <v>127</v>
      </c>
      <c r="D228">
        <v>127</v>
      </c>
      <c r="E228" s="1">
        <f t="shared" si="3"/>
        <v>127</v>
      </c>
      <c r="F228" t="s">
        <v>697</v>
      </c>
      <c r="G228" t="s">
        <v>219</v>
      </c>
      <c r="I228">
        <v>54.9</v>
      </c>
      <c r="J228">
        <v>80.900000000000006</v>
      </c>
      <c r="K228">
        <v>51.8</v>
      </c>
      <c r="L228">
        <v>3.5</v>
      </c>
      <c r="M228">
        <v>57.8</v>
      </c>
      <c r="N228">
        <v>50.5</v>
      </c>
      <c r="O228">
        <v>46.5</v>
      </c>
      <c r="P228" s="6">
        <v>35151</v>
      </c>
      <c r="Q228" s="6">
        <v>6659</v>
      </c>
      <c r="R228" s="6">
        <v>1389</v>
      </c>
      <c r="S228">
        <v>333</v>
      </c>
      <c r="T228">
        <v>1056</v>
      </c>
    </row>
    <row r="229" spans="1:20">
      <c r="A229">
        <v>2022</v>
      </c>
      <c r="B229">
        <v>128</v>
      </c>
      <c r="C229">
        <v>128</v>
      </c>
      <c r="D229">
        <v>128</v>
      </c>
      <c r="E229" s="1">
        <f t="shared" si="3"/>
        <v>128</v>
      </c>
      <c r="F229" t="s">
        <v>697</v>
      </c>
      <c r="G229" t="s">
        <v>220</v>
      </c>
      <c r="I229">
        <v>54.8</v>
      </c>
      <c r="J229">
        <v>90.3</v>
      </c>
      <c r="K229">
        <v>63.5</v>
      </c>
      <c r="L229">
        <v>9.1999999999999993</v>
      </c>
      <c r="M229">
        <v>33.1</v>
      </c>
      <c r="N229">
        <v>39.799999999999997</v>
      </c>
      <c r="O229">
        <v>33</v>
      </c>
      <c r="P229" s="6">
        <v>33610</v>
      </c>
      <c r="Q229" s="6">
        <v>5239</v>
      </c>
      <c r="R229" s="6">
        <v>1967</v>
      </c>
      <c r="S229">
        <v>424</v>
      </c>
      <c r="T229">
        <v>1543</v>
      </c>
    </row>
    <row r="230" spans="1:20">
      <c r="A230">
        <v>2022</v>
      </c>
      <c r="B230">
        <v>128</v>
      </c>
      <c r="C230">
        <v>128</v>
      </c>
      <c r="D230">
        <v>128</v>
      </c>
      <c r="E230" s="1">
        <f t="shared" si="3"/>
        <v>128</v>
      </c>
      <c r="F230" t="s">
        <v>698</v>
      </c>
      <c r="G230" t="s">
        <v>221</v>
      </c>
      <c r="I230">
        <v>54.8</v>
      </c>
      <c r="J230">
        <v>51.1</v>
      </c>
      <c r="K230">
        <v>29.1</v>
      </c>
      <c r="L230">
        <v>62.2</v>
      </c>
      <c r="M230">
        <v>49.3</v>
      </c>
      <c r="N230">
        <v>92.6</v>
      </c>
      <c r="O230">
        <v>86.2</v>
      </c>
      <c r="P230" s="6">
        <v>31070</v>
      </c>
      <c r="Q230" s="6">
        <v>9397</v>
      </c>
      <c r="R230" s="6">
        <v>3724</v>
      </c>
      <c r="S230">
        <v>1367</v>
      </c>
      <c r="T230">
        <v>2357</v>
      </c>
    </row>
    <row r="231" spans="1:20">
      <c r="A231">
        <v>2022</v>
      </c>
      <c r="B231">
        <v>130</v>
      </c>
      <c r="C231">
        <v>130</v>
      </c>
      <c r="D231">
        <v>130</v>
      </c>
      <c r="E231" s="1">
        <f t="shared" si="3"/>
        <v>130</v>
      </c>
      <c r="F231" t="s">
        <v>692</v>
      </c>
      <c r="G231" t="s">
        <v>222</v>
      </c>
      <c r="I231">
        <v>54.6</v>
      </c>
      <c r="J231">
        <v>32.799999999999997</v>
      </c>
      <c r="K231">
        <v>12.4</v>
      </c>
      <c r="L231">
        <v>97.2</v>
      </c>
      <c r="M231">
        <v>85.3</v>
      </c>
      <c r="N231">
        <v>51.8</v>
      </c>
      <c r="O231">
        <v>18.5</v>
      </c>
      <c r="P231" s="6">
        <v>2066</v>
      </c>
      <c r="Q231">
        <v>233</v>
      </c>
      <c r="R231">
        <v>387</v>
      </c>
      <c r="S231">
        <v>96</v>
      </c>
      <c r="T231">
        <v>291</v>
      </c>
    </row>
    <row r="232" spans="1:20">
      <c r="A232">
        <v>2022</v>
      </c>
      <c r="B232">
        <v>131</v>
      </c>
      <c r="C232">
        <v>131</v>
      </c>
      <c r="D232">
        <v>131</v>
      </c>
      <c r="E232" s="1">
        <f t="shared" si="3"/>
        <v>131</v>
      </c>
      <c r="F232" t="s">
        <v>689</v>
      </c>
      <c r="G232" t="s">
        <v>223</v>
      </c>
      <c r="I232">
        <v>54.2</v>
      </c>
      <c r="J232">
        <v>59.6</v>
      </c>
      <c r="K232">
        <v>17.7</v>
      </c>
      <c r="L232">
        <v>30.1</v>
      </c>
      <c r="M232">
        <v>96.4</v>
      </c>
      <c r="N232">
        <v>52</v>
      </c>
      <c r="O232">
        <v>9.1999999999999993</v>
      </c>
      <c r="P232" s="6">
        <v>34148</v>
      </c>
      <c r="Q232" s="6">
        <v>2513</v>
      </c>
      <c r="R232" s="6">
        <v>3040</v>
      </c>
      <c r="S232">
        <v>739</v>
      </c>
      <c r="T232">
        <v>2301</v>
      </c>
    </row>
    <row r="233" spans="1:20">
      <c r="A233">
        <v>2022</v>
      </c>
      <c r="B233">
        <v>132</v>
      </c>
      <c r="C233">
        <v>132</v>
      </c>
      <c r="D233">
        <v>132</v>
      </c>
      <c r="E233" s="1">
        <f t="shared" si="3"/>
        <v>132</v>
      </c>
      <c r="F233" t="s">
        <v>685</v>
      </c>
      <c r="G233" t="s">
        <v>224</v>
      </c>
      <c r="I233">
        <v>54</v>
      </c>
      <c r="J233">
        <v>41.2</v>
      </c>
      <c r="K233">
        <v>33.200000000000003</v>
      </c>
      <c r="L233">
        <v>39.200000000000003</v>
      </c>
      <c r="M233">
        <v>82.6</v>
      </c>
      <c r="N233">
        <v>94.6</v>
      </c>
      <c r="O233">
        <v>97.1</v>
      </c>
      <c r="P233" s="6">
        <v>14665</v>
      </c>
      <c r="Q233" s="6">
        <v>5557</v>
      </c>
      <c r="R233" s="6">
        <v>1440</v>
      </c>
      <c r="S233">
        <v>548</v>
      </c>
      <c r="T233">
        <v>892</v>
      </c>
    </row>
    <row r="234" spans="1:20">
      <c r="A234">
        <v>2022</v>
      </c>
      <c r="B234">
        <v>133</v>
      </c>
      <c r="C234">
        <v>133</v>
      </c>
      <c r="D234">
        <v>133</v>
      </c>
      <c r="E234" s="1">
        <f t="shared" si="3"/>
        <v>133</v>
      </c>
      <c r="F234" t="s">
        <v>695</v>
      </c>
      <c r="G234" t="s">
        <v>225</v>
      </c>
      <c r="I234">
        <v>53.9</v>
      </c>
      <c r="J234">
        <v>44.4</v>
      </c>
      <c r="K234">
        <v>71.8</v>
      </c>
      <c r="L234">
        <v>8.9</v>
      </c>
      <c r="M234">
        <v>86.3</v>
      </c>
      <c r="N234">
        <v>98.6</v>
      </c>
      <c r="O234">
        <v>95.2</v>
      </c>
      <c r="P234" s="6">
        <v>24166</v>
      </c>
      <c r="Q234" s="6">
        <v>8653</v>
      </c>
      <c r="R234" s="6">
        <v>1505</v>
      </c>
      <c r="S234">
        <v>649</v>
      </c>
      <c r="T234">
        <v>856</v>
      </c>
    </row>
    <row r="235" spans="1:20">
      <c r="A235">
        <v>2022</v>
      </c>
      <c r="B235">
        <v>134</v>
      </c>
      <c r="C235">
        <v>134</v>
      </c>
      <c r="D235">
        <v>134</v>
      </c>
      <c r="E235" s="1">
        <f t="shared" si="3"/>
        <v>134</v>
      </c>
      <c r="F235" t="s">
        <v>685</v>
      </c>
      <c r="G235" t="s">
        <v>226</v>
      </c>
      <c r="I235">
        <v>53.8</v>
      </c>
      <c r="J235">
        <v>45.8</v>
      </c>
      <c r="K235">
        <v>80.8</v>
      </c>
      <c r="L235">
        <v>43.3</v>
      </c>
      <c r="M235">
        <v>48.2</v>
      </c>
      <c r="N235">
        <v>92.2</v>
      </c>
      <c r="O235">
        <v>85.8</v>
      </c>
      <c r="P235" s="6">
        <v>26923</v>
      </c>
      <c r="Q235" s="6">
        <v>8100</v>
      </c>
      <c r="R235" s="6">
        <v>2766</v>
      </c>
      <c r="S235">
        <v>1009</v>
      </c>
      <c r="T235">
        <v>1757</v>
      </c>
    </row>
    <row r="236" spans="1:20">
      <c r="A236">
        <v>2022</v>
      </c>
      <c r="B236">
        <v>135</v>
      </c>
      <c r="C236">
        <v>135</v>
      </c>
      <c r="D236">
        <v>135</v>
      </c>
      <c r="E236" s="1">
        <f t="shared" si="3"/>
        <v>135</v>
      </c>
      <c r="F236" t="s">
        <v>720</v>
      </c>
      <c r="G236" t="s">
        <v>227</v>
      </c>
      <c r="I236">
        <v>53.6</v>
      </c>
      <c r="J236">
        <v>89.6</v>
      </c>
      <c r="K236">
        <v>97.6</v>
      </c>
      <c r="L236">
        <v>22.4</v>
      </c>
      <c r="M236">
        <v>14</v>
      </c>
      <c r="N236">
        <v>6.5</v>
      </c>
      <c r="O236">
        <v>3.8</v>
      </c>
      <c r="P236" s="6">
        <v>29273</v>
      </c>
      <c r="Q236" s="6">
        <v>1072</v>
      </c>
      <c r="R236" s="6">
        <v>2343</v>
      </c>
      <c r="S236">
        <v>235</v>
      </c>
      <c r="T236">
        <v>2108</v>
      </c>
    </row>
    <row r="237" spans="1:20">
      <c r="A237">
        <v>2022</v>
      </c>
      <c r="B237">
        <v>136</v>
      </c>
      <c r="C237">
        <v>136</v>
      </c>
      <c r="D237">
        <v>136</v>
      </c>
      <c r="E237" s="1">
        <f t="shared" si="3"/>
        <v>136</v>
      </c>
      <c r="F237" t="s">
        <v>697</v>
      </c>
      <c r="G237" t="s">
        <v>228</v>
      </c>
      <c r="I237">
        <v>53.4</v>
      </c>
      <c r="J237">
        <v>45.3</v>
      </c>
      <c r="K237">
        <v>78.5</v>
      </c>
      <c r="L237">
        <v>30.5</v>
      </c>
      <c r="M237">
        <v>74</v>
      </c>
      <c r="N237">
        <v>58.9</v>
      </c>
      <c r="O237">
        <v>67.7</v>
      </c>
      <c r="P237" s="6">
        <v>20797</v>
      </c>
      <c r="Q237" s="6">
        <v>5030</v>
      </c>
      <c r="R237" s="6">
        <v>2080</v>
      </c>
      <c r="S237">
        <v>538</v>
      </c>
      <c r="T237">
        <v>1542</v>
      </c>
    </row>
    <row r="238" spans="1:20">
      <c r="A238">
        <v>2022</v>
      </c>
      <c r="B238">
        <v>137</v>
      </c>
      <c r="C238">
        <v>137</v>
      </c>
      <c r="D238">
        <v>137</v>
      </c>
      <c r="E238" s="1">
        <f t="shared" si="3"/>
        <v>137</v>
      </c>
      <c r="F238" t="s">
        <v>691</v>
      </c>
      <c r="G238" t="s">
        <v>229</v>
      </c>
      <c r="I238">
        <v>53.3</v>
      </c>
      <c r="J238">
        <v>56.1</v>
      </c>
      <c r="K238">
        <v>60.2</v>
      </c>
      <c r="L238">
        <v>86.2</v>
      </c>
      <c r="M238">
        <v>31</v>
      </c>
      <c r="N238">
        <v>4.4000000000000004</v>
      </c>
      <c r="O238">
        <v>18.899999999999999</v>
      </c>
      <c r="P238" s="6">
        <v>18566</v>
      </c>
      <c r="Q238" s="6">
        <v>2125</v>
      </c>
      <c r="R238" s="6">
        <v>2761</v>
      </c>
      <c r="S238">
        <v>224</v>
      </c>
      <c r="T238">
        <v>2537</v>
      </c>
    </row>
    <row r="239" spans="1:20">
      <c r="A239">
        <v>2022</v>
      </c>
      <c r="B239">
        <v>138</v>
      </c>
      <c r="C239">
        <v>138</v>
      </c>
      <c r="D239">
        <v>138</v>
      </c>
      <c r="E239" s="1">
        <f t="shared" si="3"/>
        <v>138</v>
      </c>
      <c r="F239" t="s">
        <v>686</v>
      </c>
      <c r="G239" t="s">
        <v>230</v>
      </c>
      <c r="I239">
        <v>53</v>
      </c>
      <c r="J239">
        <v>28.7</v>
      </c>
      <c r="K239">
        <v>25.9</v>
      </c>
      <c r="L239">
        <v>49.7</v>
      </c>
      <c r="M239">
        <v>97.2</v>
      </c>
      <c r="N239">
        <v>100</v>
      </c>
      <c r="O239">
        <v>86.7</v>
      </c>
      <c r="P239" s="6">
        <v>9441</v>
      </c>
      <c r="Q239" s="6">
        <v>2875</v>
      </c>
      <c r="R239" s="6">
        <v>1036</v>
      </c>
      <c r="S239">
        <v>682</v>
      </c>
      <c r="T239">
        <v>354</v>
      </c>
    </row>
    <row r="240" spans="1:20">
      <c r="A240">
        <v>2022</v>
      </c>
      <c r="B240">
        <v>140</v>
      </c>
      <c r="C240">
        <v>140</v>
      </c>
      <c r="D240">
        <v>140</v>
      </c>
      <c r="E240" s="1">
        <f t="shared" si="3"/>
        <v>140</v>
      </c>
      <c r="F240" t="s">
        <v>696</v>
      </c>
      <c r="G240" t="s">
        <v>231</v>
      </c>
      <c r="I240">
        <v>52.7</v>
      </c>
      <c r="J240">
        <v>39.9</v>
      </c>
      <c r="K240">
        <v>51.6</v>
      </c>
      <c r="L240">
        <v>86.5</v>
      </c>
      <c r="M240">
        <v>31.4</v>
      </c>
      <c r="N240">
        <v>99.5</v>
      </c>
      <c r="O240">
        <v>55.3</v>
      </c>
      <c r="P240" s="6">
        <v>25577</v>
      </c>
      <c r="Q240" s="6">
        <v>5386</v>
      </c>
      <c r="R240" s="6">
        <v>3819</v>
      </c>
      <c r="S240">
        <v>1750</v>
      </c>
      <c r="T240">
        <v>2069</v>
      </c>
    </row>
    <row r="241" spans="1:20">
      <c r="A241">
        <v>2022</v>
      </c>
      <c r="B241">
        <v>141</v>
      </c>
      <c r="C241">
        <v>141</v>
      </c>
      <c r="D241">
        <v>141</v>
      </c>
      <c r="E241" s="1">
        <f t="shared" si="3"/>
        <v>141</v>
      </c>
      <c r="F241" t="s">
        <v>705</v>
      </c>
      <c r="G241" t="s">
        <v>232</v>
      </c>
      <c r="I241">
        <v>52.6</v>
      </c>
      <c r="J241">
        <v>54.5</v>
      </c>
      <c r="K241">
        <v>25.8</v>
      </c>
      <c r="L241">
        <v>84.8</v>
      </c>
      <c r="M241">
        <v>34.299999999999997</v>
      </c>
      <c r="N241">
        <v>61.7</v>
      </c>
      <c r="O241">
        <v>21.1</v>
      </c>
      <c r="P241" s="6">
        <v>37833</v>
      </c>
      <c r="Q241" s="6">
        <v>4609</v>
      </c>
      <c r="R241" s="6">
        <v>5537</v>
      </c>
      <c r="S241">
        <v>1469</v>
      </c>
      <c r="T241">
        <v>4068</v>
      </c>
    </row>
    <row r="242" spans="1:20">
      <c r="A242">
        <v>2022</v>
      </c>
      <c r="B242">
        <v>142</v>
      </c>
      <c r="C242">
        <v>142</v>
      </c>
      <c r="D242">
        <v>142</v>
      </c>
      <c r="E242" s="1">
        <f t="shared" si="3"/>
        <v>142</v>
      </c>
      <c r="F242" t="s">
        <v>723</v>
      </c>
      <c r="G242" t="s">
        <v>233</v>
      </c>
      <c r="I242">
        <v>52.5</v>
      </c>
      <c r="J242">
        <v>66.099999999999994</v>
      </c>
      <c r="K242">
        <v>81</v>
      </c>
      <c r="L242">
        <v>5.0999999999999996</v>
      </c>
      <c r="M242">
        <v>59.3</v>
      </c>
      <c r="N242">
        <v>40.9</v>
      </c>
      <c r="O242">
        <v>55.2</v>
      </c>
      <c r="P242" s="6">
        <v>35419</v>
      </c>
      <c r="Q242" s="6">
        <v>7452</v>
      </c>
      <c r="R242" s="6">
        <v>1659</v>
      </c>
      <c r="S242">
        <v>362</v>
      </c>
      <c r="T242">
        <v>1297</v>
      </c>
    </row>
    <row r="243" spans="1:20">
      <c r="A243">
        <v>2022</v>
      </c>
      <c r="B243">
        <v>143</v>
      </c>
      <c r="C243">
        <v>143</v>
      </c>
      <c r="D243">
        <v>143</v>
      </c>
      <c r="E243" s="1">
        <f t="shared" si="3"/>
        <v>143</v>
      </c>
      <c r="F243" t="s">
        <v>703</v>
      </c>
      <c r="G243" t="s">
        <v>234</v>
      </c>
      <c r="I243">
        <v>52.2</v>
      </c>
      <c r="J243">
        <v>53.6</v>
      </c>
      <c r="K243">
        <v>56.4</v>
      </c>
      <c r="L243">
        <v>73.900000000000006</v>
      </c>
      <c r="M243">
        <v>20.5</v>
      </c>
      <c r="N243">
        <v>32.9</v>
      </c>
      <c r="O243">
        <v>87</v>
      </c>
      <c r="P243" s="6">
        <v>16462</v>
      </c>
      <c r="Q243" s="6">
        <v>5040</v>
      </c>
      <c r="R243" s="6">
        <v>2174</v>
      </c>
      <c r="S243">
        <v>433</v>
      </c>
      <c r="T243">
        <v>1741</v>
      </c>
    </row>
    <row r="244" spans="1:20">
      <c r="A244">
        <v>2022</v>
      </c>
      <c r="B244">
        <v>144</v>
      </c>
      <c r="C244">
        <v>144</v>
      </c>
      <c r="D244">
        <v>144</v>
      </c>
      <c r="E244" s="1">
        <f t="shared" si="3"/>
        <v>144</v>
      </c>
      <c r="F244" t="s">
        <v>703</v>
      </c>
      <c r="G244" t="s">
        <v>235</v>
      </c>
      <c r="I244">
        <v>52</v>
      </c>
      <c r="J244">
        <v>56.7</v>
      </c>
      <c r="K244">
        <v>59.4</v>
      </c>
      <c r="L244">
        <v>94.6</v>
      </c>
      <c r="M244">
        <v>9.1999999999999993</v>
      </c>
      <c r="N244">
        <v>20.5</v>
      </c>
      <c r="O244">
        <v>28.4</v>
      </c>
      <c r="P244" s="6">
        <v>16873</v>
      </c>
      <c r="Q244" s="6">
        <v>2410</v>
      </c>
      <c r="R244" s="6">
        <v>2829</v>
      </c>
      <c r="S244">
        <v>466</v>
      </c>
      <c r="T244">
        <v>2363</v>
      </c>
    </row>
    <row r="245" spans="1:20">
      <c r="A245">
        <v>2022</v>
      </c>
      <c r="B245">
        <v>145</v>
      </c>
      <c r="C245">
        <v>145</v>
      </c>
      <c r="D245">
        <v>145</v>
      </c>
      <c r="E245" s="1">
        <f t="shared" si="3"/>
        <v>145</v>
      </c>
      <c r="F245" t="s">
        <v>691</v>
      </c>
      <c r="G245" t="s">
        <v>236</v>
      </c>
      <c r="I245">
        <v>51.4</v>
      </c>
      <c r="J245">
        <v>54.8</v>
      </c>
      <c r="K245">
        <v>56</v>
      </c>
      <c r="L245">
        <v>79.2</v>
      </c>
      <c r="M245">
        <v>32.5</v>
      </c>
      <c r="N245">
        <v>8.1</v>
      </c>
      <c r="O245">
        <v>17.899999999999999</v>
      </c>
      <c r="P245" s="6">
        <v>17887</v>
      </c>
      <c r="Q245" s="6">
        <v>1984</v>
      </c>
      <c r="R245" s="6">
        <v>2476</v>
      </c>
      <c r="S245">
        <v>277</v>
      </c>
      <c r="T245">
        <v>2199</v>
      </c>
    </row>
    <row r="246" spans="1:20">
      <c r="A246">
        <v>2022</v>
      </c>
      <c r="B246">
        <v>146</v>
      </c>
      <c r="C246">
        <v>146</v>
      </c>
      <c r="D246">
        <v>146</v>
      </c>
      <c r="E246" s="1">
        <f t="shared" si="3"/>
        <v>146</v>
      </c>
      <c r="F246" t="s">
        <v>684</v>
      </c>
      <c r="G246" t="s">
        <v>237</v>
      </c>
      <c r="I246">
        <v>51.2</v>
      </c>
      <c r="J246">
        <v>57.8</v>
      </c>
      <c r="K246">
        <v>25.3</v>
      </c>
      <c r="L246">
        <v>10.7</v>
      </c>
      <c r="M246">
        <v>95.6</v>
      </c>
      <c r="N246">
        <v>44.1</v>
      </c>
      <c r="O246">
        <v>37.200000000000003</v>
      </c>
      <c r="P246" s="6">
        <v>25856</v>
      </c>
      <c r="Q246" s="6">
        <v>4309</v>
      </c>
      <c r="R246" s="6">
        <v>1597</v>
      </c>
      <c r="S246">
        <v>360</v>
      </c>
      <c r="T246">
        <v>1237</v>
      </c>
    </row>
    <row r="247" spans="1:20">
      <c r="A247">
        <v>2022</v>
      </c>
      <c r="B247">
        <v>147</v>
      </c>
      <c r="C247">
        <v>147</v>
      </c>
      <c r="D247">
        <v>147</v>
      </c>
      <c r="E247" s="1">
        <f t="shared" si="3"/>
        <v>147</v>
      </c>
      <c r="F247" t="s">
        <v>703</v>
      </c>
      <c r="G247" t="s">
        <v>238</v>
      </c>
      <c r="I247">
        <v>51</v>
      </c>
      <c r="J247">
        <v>58.9</v>
      </c>
      <c r="K247">
        <v>63</v>
      </c>
      <c r="L247">
        <v>69.599999999999994</v>
      </c>
      <c r="M247">
        <v>16</v>
      </c>
      <c r="N247">
        <v>16</v>
      </c>
      <c r="O247">
        <v>60.6</v>
      </c>
      <c r="P247" s="6">
        <v>18764</v>
      </c>
      <c r="Q247" s="6">
        <v>4198</v>
      </c>
      <c r="R247" s="6">
        <v>2249</v>
      </c>
      <c r="S247">
        <v>335</v>
      </c>
      <c r="T247">
        <v>1914</v>
      </c>
    </row>
    <row r="248" spans="1:20">
      <c r="A248">
        <v>2022</v>
      </c>
      <c r="B248">
        <v>148</v>
      </c>
      <c r="C248">
        <v>148</v>
      </c>
      <c r="D248">
        <v>148</v>
      </c>
      <c r="E248" s="1">
        <f t="shared" si="3"/>
        <v>148</v>
      </c>
      <c r="F248" t="s">
        <v>708</v>
      </c>
      <c r="G248" t="s">
        <v>239</v>
      </c>
      <c r="I248">
        <v>50.6</v>
      </c>
      <c r="J248">
        <v>55.6</v>
      </c>
      <c r="K248">
        <v>20.3</v>
      </c>
      <c r="L248">
        <v>27.3</v>
      </c>
      <c r="M248">
        <v>65.5</v>
      </c>
      <c r="N248">
        <v>87.5</v>
      </c>
      <c r="O248">
        <v>63.1</v>
      </c>
      <c r="P248" s="6">
        <v>27085</v>
      </c>
      <c r="Q248" s="6">
        <v>7567</v>
      </c>
      <c r="R248" s="6">
        <v>2325</v>
      </c>
      <c r="S248">
        <v>793</v>
      </c>
      <c r="T248">
        <v>1532</v>
      </c>
    </row>
    <row r="249" spans="1:20">
      <c r="A249">
        <v>2022</v>
      </c>
      <c r="B249">
        <v>149</v>
      </c>
      <c r="C249">
        <v>149</v>
      </c>
      <c r="D249">
        <v>149</v>
      </c>
      <c r="E249" s="1">
        <f t="shared" si="3"/>
        <v>149</v>
      </c>
      <c r="F249" t="s">
        <v>685</v>
      </c>
      <c r="G249" t="s">
        <v>240</v>
      </c>
      <c r="I249">
        <v>50.5</v>
      </c>
      <c r="J249">
        <v>41.4</v>
      </c>
      <c r="K249">
        <v>57.5</v>
      </c>
      <c r="L249">
        <v>37.299999999999997</v>
      </c>
      <c r="M249">
        <v>58.5</v>
      </c>
      <c r="N249">
        <v>94.2</v>
      </c>
      <c r="O249">
        <v>82.9</v>
      </c>
      <c r="P249" s="6">
        <v>24858</v>
      </c>
      <c r="Q249" s="6">
        <v>7188</v>
      </c>
      <c r="R249" s="6">
        <v>2393</v>
      </c>
      <c r="S249">
        <v>905</v>
      </c>
      <c r="T249">
        <v>1488</v>
      </c>
    </row>
    <row r="250" spans="1:20">
      <c r="A250">
        <v>2022</v>
      </c>
      <c r="B250">
        <v>149</v>
      </c>
      <c r="C250">
        <v>149</v>
      </c>
      <c r="D250">
        <v>149</v>
      </c>
      <c r="E250" s="1">
        <f t="shared" si="3"/>
        <v>149</v>
      </c>
      <c r="F250" t="s">
        <v>696</v>
      </c>
      <c r="G250" t="s">
        <v>241</v>
      </c>
      <c r="I250">
        <v>50.5</v>
      </c>
      <c r="J250">
        <v>39.6</v>
      </c>
      <c r="K250">
        <v>79.2</v>
      </c>
      <c r="L250">
        <v>7.5</v>
      </c>
      <c r="M250">
        <v>85.7</v>
      </c>
      <c r="N250">
        <v>74.7</v>
      </c>
      <c r="O250">
        <v>83.8</v>
      </c>
      <c r="P250" s="6">
        <v>35088</v>
      </c>
      <c r="Q250" s="6">
        <v>10269</v>
      </c>
      <c r="R250" s="6">
        <v>1908</v>
      </c>
      <c r="S250">
        <v>569</v>
      </c>
      <c r="T250">
        <v>1339</v>
      </c>
    </row>
    <row r="251" spans="1:20">
      <c r="A251">
        <v>2022</v>
      </c>
      <c r="B251">
        <v>151</v>
      </c>
      <c r="C251">
        <v>151</v>
      </c>
      <c r="D251">
        <v>151</v>
      </c>
      <c r="E251" s="1">
        <f t="shared" si="3"/>
        <v>151</v>
      </c>
      <c r="F251" t="s">
        <v>685</v>
      </c>
      <c r="G251" t="s">
        <v>242</v>
      </c>
      <c r="I251">
        <v>50.4</v>
      </c>
      <c r="J251">
        <v>47.2</v>
      </c>
      <c r="K251">
        <v>47.1</v>
      </c>
      <c r="L251">
        <v>48.6</v>
      </c>
      <c r="M251">
        <v>44.3</v>
      </c>
      <c r="N251">
        <v>81.599999999999994</v>
      </c>
      <c r="O251">
        <v>79.400000000000006</v>
      </c>
      <c r="P251" s="6">
        <v>28269</v>
      </c>
      <c r="Q251" s="6">
        <v>7819</v>
      </c>
      <c r="R251" s="6">
        <v>3026</v>
      </c>
      <c r="S251">
        <v>965</v>
      </c>
      <c r="T251">
        <v>2061</v>
      </c>
    </row>
    <row r="252" spans="1:20">
      <c r="A252">
        <v>2022</v>
      </c>
      <c r="B252">
        <v>151</v>
      </c>
      <c r="C252">
        <v>151</v>
      </c>
      <c r="D252">
        <v>151</v>
      </c>
      <c r="E252" s="1">
        <f t="shared" si="3"/>
        <v>151</v>
      </c>
      <c r="F252" t="s">
        <v>725</v>
      </c>
      <c r="G252" t="s">
        <v>243</v>
      </c>
      <c r="I252">
        <v>50.4</v>
      </c>
      <c r="J252">
        <v>70.2</v>
      </c>
      <c r="K252">
        <v>47.4</v>
      </c>
      <c r="L252">
        <v>22.6</v>
      </c>
      <c r="M252">
        <v>17.2</v>
      </c>
      <c r="N252">
        <v>98.8</v>
      </c>
      <c r="O252">
        <v>89.9</v>
      </c>
      <c r="P252" s="6">
        <v>45285</v>
      </c>
      <c r="Q252" s="6">
        <v>14514</v>
      </c>
      <c r="R252" s="6">
        <v>3637</v>
      </c>
      <c r="S252">
        <v>1584</v>
      </c>
      <c r="T252">
        <v>2053</v>
      </c>
    </row>
    <row r="253" spans="1:20">
      <c r="A253">
        <v>2022</v>
      </c>
      <c r="B253">
        <v>151</v>
      </c>
      <c r="C253">
        <v>151</v>
      </c>
      <c r="D253">
        <v>151</v>
      </c>
      <c r="E253" s="1">
        <f t="shared" si="3"/>
        <v>151</v>
      </c>
      <c r="F253" t="s">
        <v>685</v>
      </c>
      <c r="G253" t="s">
        <v>244</v>
      </c>
      <c r="I253">
        <v>50.4</v>
      </c>
      <c r="J253">
        <v>43.2</v>
      </c>
      <c r="K253">
        <v>37.200000000000003</v>
      </c>
      <c r="L253">
        <v>54.4</v>
      </c>
      <c r="M253">
        <v>50.2</v>
      </c>
      <c r="N253">
        <v>91.8</v>
      </c>
      <c r="O253">
        <v>74</v>
      </c>
      <c r="P253" s="6">
        <v>19645</v>
      </c>
      <c r="Q253" s="6">
        <v>5098</v>
      </c>
      <c r="R253" s="6">
        <v>2209</v>
      </c>
      <c r="S253">
        <v>800</v>
      </c>
      <c r="T253">
        <v>1409</v>
      </c>
    </row>
    <row r="254" spans="1:20">
      <c r="A254">
        <v>2022</v>
      </c>
      <c r="B254">
        <v>154</v>
      </c>
      <c r="C254">
        <v>154</v>
      </c>
      <c r="D254">
        <v>154</v>
      </c>
      <c r="E254" s="1">
        <f t="shared" si="3"/>
        <v>154</v>
      </c>
      <c r="F254" t="s">
        <v>684</v>
      </c>
      <c r="G254" t="s">
        <v>245</v>
      </c>
      <c r="I254">
        <v>50.3</v>
      </c>
      <c r="J254">
        <v>25.2</v>
      </c>
      <c r="K254">
        <v>18.899999999999999</v>
      </c>
      <c r="L254">
        <v>99.8</v>
      </c>
      <c r="M254">
        <v>52.6</v>
      </c>
      <c r="N254">
        <v>57</v>
      </c>
      <c r="O254">
        <v>95.3</v>
      </c>
      <c r="P254" s="6">
        <v>10177</v>
      </c>
      <c r="Q254" s="6">
        <v>3644</v>
      </c>
      <c r="R254" s="6">
        <v>1853</v>
      </c>
      <c r="S254">
        <v>472</v>
      </c>
      <c r="T254">
        <v>1381</v>
      </c>
    </row>
    <row r="255" spans="1:20">
      <c r="A255">
        <v>2022</v>
      </c>
      <c r="B255">
        <v>155</v>
      </c>
      <c r="C255">
        <v>155</v>
      </c>
      <c r="D255">
        <v>155</v>
      </c>
      <c r="E255" s="1">
        <f t="shared" si="3"/>
        <v>155</v>
      </c>
      <c r="F255" t="s">
        <v>706</v>
      </c>
      <c r="G255" t="s">
        <v>246</v>
      </c>
      <c r="I255">
        <v>50.2</v>
      </c>
      <c r="J255">
        <v>56</v>
      </c>
      <c r="K255">
        <v>40.200000000000003</v>
      </c>
      <c r="L255">
        <v>32.6</v>
      </c>
      <c r="M255">
        <v>60.1</v>
      </c>
      <c r="N255">
        <v>83.9</v>
      </c>
      <c r="O255">
        <v>15.8</v>
      </c>
      <c r="P255" s="6">
        <v>28177</v>
      </c>
      <c r="Q255" s="6">
        <v>2911</v>
      </c>
      <c r="R255" s="6">
        <v>2579</v>
      </c>
      <c r="S255">
        <v>843</v>
      </c>
      <c r="T255">
        <v>1736</v>
      </c>
    </row>
    <row r="256" spans="1:20">
      <c r="A256">
        <v>2022</v>
      </c>
      <c r="B256">
        <v>156</v>
      </c>
      <c r="C256">
        <v>156</v>
      </c>
      <c r="D256">
        <v>156</v>
      </c>
      <c r="E256" s="1">
        <f t="shared" si="3"/>
        <v>156</v>
      </c>
      <c r="F256" t="s">
        <v>694</v>
      </c>
      <c r="G256" t="s">
        <v>247</v>
      </c>
      <c r="I256">
        <v>49.8</v>
      </c>
      <c r="J256">
        <v>45.2</v>
      </c>
      <c r="K256">
        <v>74.3</v>
      </c>
      <c r="L256">
        <v>80.099999999999994</v>
      </c>
      <c r="M256">
        <v>30.1</v>
      </c>
      <c r="N256">
        <v>8.9</v>
      </c>
      <c r="O256">
        <v>31.7</v>
      </c>
      <c r="P256" s="6">
        <v>22662</v>
      </c>
      <c r="Q256" s="6">
        <v>3455</v>
      </c>
      <c r="R256" s="6">
        <v>3164</v>
      </c>
      <c r="S256">
        <v>369</v>
      </c>
      <c r="T256">
        <v>2795</v>
      </c>
    </row>
    <row r="257" spans="1:20">
      <c r="A257">
        <v>2022</v>
      </c>
      <c r="B257">
        <v>157</v>
      </c>
      <c r="C257">
        <v>157</v>
      </c>
      <c r="D257">
        <v>157</v>
      </c>
      <c r="E257" s="1">
        <f t="shared" si="3"/>
        <v>157</v>
      </c>
      <c r="F257" t="s">
        <v>684</v>
      </c>
      <c r="G257" t="s">
        <v>248</v>
      </c>
      <c r="I257">
        <v>49.7</v>
      </c>
      <c r="J257">
        <v>61</v>
      </c>
      <c r="K257">
        <v>60.7</v>
      </c>
      <c r="L257">
        <v>13.5</v>
      </c>
      <c r="M257">
        <v>63.3</v>
      </c>
      <c r="N257">
        <v>50.5</v>
      </c>
      <c r="O257">
        <v>23.6</v>
      </c>
      <c r="P257" s="6">
        <v>44750</v>
      </c>
      <c r="Q257" s="6">
        <v>5795</v>
      </c>
      <c r="R257" s="6">
        <v>3008</v>
      </c>
      <c r="S257">
        <v>721</v>
      </c>
      <c r="T257">
        <v>2287</v>
      </c>
    </row>
    <row r="258" spans="1:20">
      <c r="A258">
        <v>2022</v>
      </c>
      <c r="B258">
        <v>158</v>
      </c>
      <c r="C258">
        <v>158</v>
      </c>
      <c r="D258">
        <v>158</v>
      </c>
      <c r="E258" s="1">
        <f t="shared" si="3"/>
        <v>158</v>
      </c>
      <c r="F258" t="s">
        <v>684</v>
      </c>
      <c r="G258" t="s">
        <v>249</v>
      </c>
      <c r="I258">
        <v>49.5</v>
      </c>
      <c r="J258">
        <v>51.9</v>
      </c>
      <c r="K258">
        <v>35.9</v>
      </c>
      <c r="L258">
        <v>43</v>
      </c>
      <c r="M258">
        <v>73.099999999999994</v>
      </c>
      <c r="N258">
        <v>13.2</v>
      </c>
      <c r="O258">
        <v>21.9</v>
      </c>
      <c r="P258" s="6">
        <v>37449</v>
      </c>
      <c r="Q258" s="6">
        <v>4659</v>
      </c>
      <c r="R258" s="6">
        <v>3798</v>
      </c>
      <c r="S258">
        <v>524</v>
      </c>
      <c r="T258">
        <v>3274</v>
      </c>
    </row>
    <row r="259" spans="1:20">
      <c r="A259">
        <v>2022</v>
      </c>
      <c r="B259">
        <v>159</v>
      </c>
      <c r="C259">
        <v>159</v>
      </c>
      <c r="D259">
        <v>159</v>
      </c>
      <c r="E259" s="1">
        <f t="shared" ref="E259:E322" si="4">ROUND(AVERAGE(C259,D259), 0)</f>
        <v>159</v>
      </c>
      <c r="F259" t="s">
        <v>697</v>
      </c>
      <c r="G259" t="s">
        <v>250</v>
      </c>
      <c r="I259">
        <v>49.3</v>
      </c>
      <c r="J259">
        <v>55.7</v>
      </c>
      <c r="K259">
        <v>68.599999999999994</v>
      </c>
      <c r="L259">
        <v>43.3</v>
      </c>
      <c r="M259">
        <v>30.7</v>
      </c>
      <c r="N259">
        <v>23.6</v>
      </c>
      <c r="O259">
        <v>80.3</v>
      </c>
      <c r="P259" s="6">
        <v>23103</v>
      </c>
      <c r="Q259" s="6">
        <v>6464</v>
      </c>
      <c r="R259" s="6">
        <v>2331</v>
      </c>
      <c r="S259">
        <v>406</v>
      </c>
      <c r="T259">
        <v>1925</v>
      </c>
    </row>
    <row r="260" spans="1:20">
      <c r="A260">
        <v>2022</v>
      </c>
      <c r="B260">
        <v>160</v>
      </c>
      <c r="C260">
        <v>160</v>
      </c>
      <c r="D260">
        <v>160</v>
      </c>
      <c r="E260" s="1">
        <f t="shared" si="4"/>
        <v>160</v>
      </c>
      <c r="F260" t="s">
        <v>684</v>
      </c>
      <c r="G260" t="s">
        <v>251</v>
      </c>
      <c r="I260">
        <v>48.6</v>
      </c>
      <c r="J260">
        <v>25</v>
      </c>
      <c r="K260">
        <v>17.3</v>
      </c>
      <c r="L260">
        <v>99.4</v>
      </c>
      <c r="M260">
        <v>66.7</v>
      </c>
      <c r="N260">
        <v>30.5</v>
      </c>
      <c r="O260">
        <v>38.1</v>
      </c>
      <c r="P260" s="6">
        <v>13409</v>
      </c>
      <c r="Q260" s="6">
        <v>2264</v>
      </c>
      <c r="R260" s="6">
        <v>2725</v>
      </c>
      <c r="S260">
        <v>526</v>
      </c>
      <c r="T260">
        <v>2199</v>
      </c>
    </row>
    <row r="261" spans="1:20">
      <c r="A261">
        <v>2022</v>
      </c>
      <c r="B261">
        <v>161</v>
      </c>
      <c r="C261">
        <v>161</v>
      </c>
      <c r="D261">
        <v>161</v>
      </c>
      <c r="E261" s="1">
        <f t="shared" si="4"/>
        <v>161</v>
      </c>
      <c r="F261" t="s">
        <v>684</v>
      </c>
      <c r="G261" t="s">
        <v>252</v>
      </c>
      <c r="I261">
        <v>48.2</v>
      </c>
      <c r="J261">
        <v>19</v>
      </c>
      <c r="K261">
        <v>21.7</v>
      </c>
      <c r="L261">
        <v>86.3</v>
      </c>
      <c r="M261">
        <v>75.900000000000006</v>
      </c>
      <c r="N261">
        <v>41.3</v>
      </c>
      <c r="O261">
        <v>74.099999999999994</v>
      </c>
      <c r="P261" s="6">
        <v>11016</v>
      </c>
      <c r="Q261" s="6">
        <v>2864</v>
      </c>
      <c r="R261" s="6">
        <v>1639</v>
      </c>
      <c r="S261">
        <v>359</v>
      </c>
      <c r="T261">
        <v>1280</v>
      </c>
    </row>
    <row r="262" spans="1:20">
      <c r="A262">
        <v>2022</v>
      </c>
      <c r="B262">
        <v>161</v>
      </c>
      <c r="C262">
        <v>161</v>
      </c>
      <c r="D262">
        <v>161</v>
      </c>
      <c r="E262" s="1">
        <f t="shared" si="4"/>
        <v>161</v>
      </c>
      <c r="F262" t="s">
        <v>712</v>
      </c>
      <c r="G262" t="s">
        <v>253</v>
      </c>
      <c r="I262">
        <v>48.2</v>
      </c>
      <c r="J262">
        <v>45</v>
      </c>
      <c r="K262">
        <v>90.4</v>
      </c>
      <c r="L262">
        <v>81.5</v>
      </c>
      <c r="M262">
        <v>2.5</v>
      </c>
      <c r="N262">
        <v>73.599999999999994</v>
      </c>
      <c r="O262">
        <v>8.9</v>
      </c>
      <c r="P262" s="6">
        <v>49696</v>
      </c>
      <c r="Q262" s="6">
        <v>3514</v>
      </c>
      <c r="R262" s="6">
        <v>5894</v>
      </c>
      <c r="S262">
        <v>716</v>
      </c>
      <c r="T262">
        <v>5178</v>
      </c>
    </row>
    <row r="263" spans="1:20">
      <c r="A263">
        <v>2022</v>
      </c>
      <c r="B263">
        <v>163</v>
      </c>
      <c r="C263">
        <v>163</v>
      </c>
      <c r="D263">
        <v>163</v>
      </c>
      <c r="E263" s="1">
        <f t="shared" si="4"/>
        <v>163</v>
      </c>
      <c r="F263" t="s">
        <v>714</v>
      </c>
      <c r="G263" t="s">
        <v>254</v>
      </c>
      <c r="I263">
        <v>48.1</v>
      </c>
      <c r="J263">
        <v>28.7</v>
      </c>
      <c r="K263">
        <v>25.4</v>
      </c>
      <c r="L263">
        <v>85.9</v>
      </c>
      <c r="M263">
        <v>54.5</v>
      </c>
      <c r="N263">
        <v>100</v>
      </c>
      <c r="O263">
        <v>16.5</v>
      </c>
      <c r="P263" s="6">
        <v>7379</v>
      </c>
      <c r="Q263">
        <v>782</v>
      </c>
      <c r="R263" s="6">
        <v>1103</v>
      </c>
      <c r="S263">
        <v>791</v>
      </c>
      <c r="T263">
        <v>312</v>
      </c>
    </row>
    <row r="264" spans="1:20">
      <c r="A264">
        <v>2022</v>
      </c>
      <c r="B264">
        <v>163</v>
      </c>
      <c r="C264">
        <v>163</v>
      </c>
      <c r="D264">
        <v>163</v>
      </c>
      <c r="E264" s="1">
        <f t="shared" si="4"/>
        <v>163</v>
      </c>
      <c r="F264" t="s">
        <v>684</v>
      </c>
      <c r="G264" t="s">
        <v>255</v>
      </c>
      <c r="I264">
        <v>48.1</v>
      </c>
      <c r="J264">
        <v>42.3</v>
      </c>
      <c r="K264">
        <v>18.8</v>
      </c>
      <c r="L264">
        <v>97.5</v>
      </c>
      <c r="M264">
        <v>43.9</v>
      </c>
      <c r="N264">
        <v>2.6</v>
      </c>
      <c r="O264">
        <v>14.6</v>
      </c>
      <c r="P264" s="6">
        <v>26291</v>
      </c>
      <c r="Q264" s="6">
        <v>2590</v>
      </c>
      <c r="R264" s="6">
        <v>4746</v>
      </c>
      <c r="S264">
        <v>267</v>
      </c>
      <c r="T264">
        <v>4479</v>
      </c>
    </row>
    <row r="265" spans="1:20">
      <c r="A265">
        <v>2022</v>
      </c>
      <c r="B265">
        <v>165</v>
      </c>
      <c r="C265">
        <v>165</v>
      </c>
      <c r="D265">
        <v>165</v>
      </c>
      <c r="E265" s="1">
        <f t="shared" si="4"/>
        <v>165</v>
      </c>
      <c r="F265" t="s">
        <v>697</v>
      </c>
      <c r="G265" t="s">
        <v>256</v>
      </c>
      <c r="I265">
        <v>48</v>
      </c>
      <c r="J265">
        <v>50.2</v>
      </c>
      <c r="K265">
        <v>93.3</v>
      </c>
      <c r="L265">
        <v>6.5</v>
      </c>
      <c r="M265">
        <v>60.8</v>
      </c>
      <c r="N265">
        <v>21.9</v>
      </c>
      <c r="O265">
        <v>75.599999999999994</v>
      </c>
      <c r="P265" s="6">
        <v>47173</v>
      </c>
      <c r="Q265" s="6">
        <v>12477</v>
      </c>
      <c r="R265" s="6">
        <v>2431</v>
      </c>
      <c r="S265">
        <v>411</v>
      </c>
      <c r="T265">
        <v>2020</v>
      </c>
    </row>
    <row r="266" spans="1:20">
      <c r="A266">
        <v>2022</v>
      </c>
      <c r="B266">
        <v>166</v>
      </c>
      <c r="C266">
        <v>166</v>
      </c>
      <c r="D266">
        <v>166</v>
      </c>
      <c r="E266" s="1">
        <f t="shared" si="4"/>
        <v>166</v>
      </c>
      <c r="F266" t="s">
        <v>723</v>
      </c>
      <c r="G266" t="s">
        <v>257</v>
      </c>
      <c r="I266">
        <v>47.7</v>
      </c>
      <c r="J266">
        <v>77.5</v>
      </c>
      <c r="K266">
        <v>46.6</v>
      </c>
      <c r="L266">
        <v>3.8</v>
      </c>
      <c r="M266">
        <v>51.8</v>
      </c>
      <c r="N266">
        <v>4.7</v>
      </c>
      <c r="O266">
        <v>10.3</v>
      </c>
      <c r="P266" s="6">
        <v>69939</v>
      </c>
      <c r="Q266" s="6">
        <v>5536</v>
      </c>
      <c r="R266" s="6">
        <v>2885</v>
      </c>
      <c r="S266">
        <v>244</v>
      </c>
      <c r="T266">
        <v>2641</v>
      </c>
    </row>
    <row r="267" spans="1:20">
      <c r="A267">
        <v>2022</v>
      </c>
      <c r="B267">
        <v>166</v>
      </c>
      <c r="C267">
        <v>166</v>
      </c>
      <c r="D267">
        <v>166</v>
      </c>
      <c r="E267" s="1">
        <f t="shared" si="4"/>
        <v>166</v>
      </c>
      <c r="F267" t="s">
        <v>685</v>
      </c>
      <c r="G267" t="s">
        <v>258</v>
      </c>
      <c r="I267">
        <v>47.7</v>
      </c>
      <c r="J267">
        <v>34.799999999999997</v>
      </c>
      <c r="K267">
        <v>69.8</v>
      </c>
      <c r="L267">
        <v>22.4</v>
      </c>
      <c r="M267">
        <v>63.3</v>
      </c>
      <c r="N267">
        <v>98.7</v>
      </c>
      <c r="O267">
        <v>89.5</v>
      </c>
      <c r="P267" s="6">
        <v>16728</v>
      </c>
      <c r="Q267" s="6">
        <v>5326</v>
      </c>
      <c r="R267" s="6">
        <v>1339</v>
      </c>
      <c r="S267">
        <v>581</v>
      </c>
      <c r="T267">
        <v>758</v>
      </c>
    </row>
    <row r="268" spans="1:20">
      <c r="A268">
        <v>2022</v>
      </c>
      <c r="B268">
        <v>168</v>
      </c>
      <c r="C268">
        <v>168</v>
      </c>
      <c r="D268">
        <v>168</v>
      </c>
      <c r="E268" s="1">
        <f t="shared" si="4"/>
        <v>168</v>
      </c>
      <c r="F268" t="s">
        <v>684</v>
      </c>
      <c r="G268" t="s">
        <v>259</v>
      </c>
      <c r="I268">
        <v>47.6</v>
      </c>
      <c r="J268">
        <v>61.5</v>
      </c>
      <c r="K268">
        <v>65</v>
      </c>
      <c r="L268">
        <v>6</v>
      </c>
      <c r="M268">
        <v>68.599999999999994</v>
      </c>
      <c r="N268">
        <v>11</v>
      </c>
      <c r="O268">
        <v>15.6</v>
      </c>
      <c r="P268" s="6">
        <v>64752</v>
      </c>
      <c r="Q268" s="6">
        <v>6621</v>
      </c>
      <c r="R268" s="6">
        <v>3049</v>
      </c>
      <c r="S268">
        <v>389</v>
      </c>
      <c r="T268">
        <v>2660</v>
      </c>
    </row>
    <row r="269" spans="1:20">
      <c r="A269">
        <v>2022</v>
      </c>
      <c r="B269">
        <v>168</v>
      </c>
      <c r="C269">
        <v>168</v>
      </c>
      <c r="D269">
        <v>168</v>
      </c>
      <c r="E269" s="1">
        <f t="shared" si="4"/>
        <v>168</v>
      </c>
      <c r="F269" t="s">
        <v>731</v>
      </c>
      <c r="G269" t="s">
        <v>260</v>
      </c>
      <c r="I269">
        <v>47.6</v>
      </c>
      <c r="J269">
        <v>71.3</v>
      </c>
      <c r="K269">
        <v>36.5</v>
      </c>
      <c r="L269">
        <v>16.100000000000001</v>
      </c>
      <c r="M269">
        <v>51</v>
      </c>
      <c r="N269">
        <v>3.9</v>
      </c>
      <c r="O269">
        <v>32.200000000000003</v>
      </c>
      <c r="P269" s="6">
        <v>45382</v>
      </c>
      <c r="Q269" s="6">
        <v>6979</v>
      </c>
      <c r="R269" s="6">
        <v>3002</v>
      </c>
      <c r="S269">
        <v>239</v>
      </c>
      <c r="T269">
        <v>2763</v>
      </c>
    </row>
    <row r="270" spans="1:20">
      <c r="A270">
        <v>2022</v>
      </c>
      <c r="B270">
        <v>170</v>
      </c>
      <c r="C270">
        <v>170</v>
      </c>
      <c r="D270">
        <v>170</v>
      </c>
      <c r="E270" s="1">
        <f t="shared" si="4"/>
        <v>170</v>
      </c>
      <c r="F270" t="s">
        <v>696</v>
      </c>
      <c r="G270" t="s">
        <v>261</v>
      </c>
      <c r="I270">
        <v>47.5</v>
      </c>
      <c r="J270">
        <v>30.8</v>
      </c>
      <c r="K270">
        <v>63.9</v>
      </c>
      <c r="L270">
        <v>5.5</v>
      </c>
      <c r="M270">
        <v>97.4</v>
      </c>
      <c r="N270">
        <v>99.4</v>
      </c>
      <c r="O270">
        <v>60.4</v>
      </c>
      <c r="P270" s="6">
        <v>28309</v>
      </c>
      <c r="Q270" s="6">
        <v>6314</v>
      </c>
      <c r="R270" s="6">
        <v>1311</v>
      </c>
      <c r="S270">
        <v>664</v>
      </c>
      <c r="T270">
        <v>647</v>
      </c>
    </row>
    <row r="271" spans="1:20">
      <c r="A271">
        <v>2022</v>
      </c>
      <c r="B271">
        <v>171</v>
      </c>
      <c r="C271">
        <v>171</v>
      </c>
      <c r="D271">
        <v>171</v>
      </c>
      <c r="E271" s="1">
        <f t="shared" si="4"/>
        <v>171</v>
      </c>
      <c r="F271" t="s">
        <v>723</v>
      </c>
      <c r="G271" t="s">
        <v>262</v>
      </c>
      <c r="I271">
        <v>47.2</v>
      </c>
      <c r="J271">
        <v>76.5</v>
      </c>
      <c r="K271">
        <v>38.4</v>
      </c>
      <c r="L271">
        <v>4.2</v>
      </c>
      <c r="M271">
        <v>55.9</v>
      </c>
      <c r="N271">
        <v>1.4</v>
      </c>
      <c r="O271">
        <v>10</v>
      </c>
      <c r="P271" s="6">
        <v>76453</v>
      </c>
      <c r="Q271" s="6">
        <v>5960</v>
      </c>
      <c r="R271" s="6">
        <v>3287</v>
      </c>
      <c r="S271">
        <v>83</v>
      </c>
      <c r="T271">
        <v>3204</v>
      </c>
    </row>
    <row r="272" spans="1:20">
      <c r="A272">
        <v>2022</v>
      </c>
      <c r="B272">
        <v>172</v>
      </c>
      <c r="C272">
        <v>172</v>
      </c>
      <c r="D272">
        <v>172</v>
      </c>
      <c r="E272" s="1">
        <f t="shared" si="4"/>
        <v>172</v>
      </c>
      <c r="F272" t="s">
        <v>697</v>
      </c>
      <c r="G272" t="s">
        <v>263</v>
      </c>
      <c r="I272">
        <v>47</v>
      </c>
      <c r="J272">
        <v>49.9</v>
      </c>
      <c r="K272">
        <v>20.8</v>
      </c>
      <c r="L272">
        <v>34.1</v>
      </c>
      <c r="M272">
        <v>66.5</v>
      </c>
      <c r="N272">
        <v>48.9</v>
      </c>
      <c r="O272">
        <v>43.1</v>
      </c>
      <c r="P272" s="6">
        <v>21413</v>
      </c>
      <c r="Q272" s="6">
        <v>3883</v>
      </c>
      <c r="R272" s="6">
        <v>1993</v>
      </c>
      <c r="S272">
        <v>471</v>
      </c>
      <c r="T272">
        <v>1522</v>
      </c>
    </row>
    <row r="273" spans="1:20">
      <c r="A273">
        <v>2022</v>
      </c>
      <c r="B273">
        <v>173</v>
      </c>
      <c r="C273">
        <v>173</v>
      </c>
      <c r="D273">
        <v>173</v>
      </c>
      <c r="E273" s="1">
        <f t="shared" si="4"/>
        <v>173</v>
      </c>
      <c r="F273" t="s">
        <v>709</v>
      </c>
      <c r="G273" t="s">
        <v>264</v>
      </c>
      <c r="I273">
        <v>46.9</v>
      </c>
      <c r="J273">
        <v>49.6</v>
      </c>
      <c r="K273">
        <v>44.6</v>
      </c>
      <c r="L273">
        <v>25.9</v>
      </c>
      <c r="M273">
        <v>42.1</v>
      </c>
      <c r="N273">
        <v>99.2</v>
      </c>
      <c r="O273">
        <v>76</v>
      </c>
      <c r="P273" s="6">
        <v>21768</v>
      </c>
      <c r="Q273" s="6">
        <v>6118</v>
      </c>
      <c r="R273" s="6">
        <v>1836</v>
      </c>
      <c r="S273">
        <v>820</v>
      </c>
      <c r="T273">
        <v>1016</v>
      </c>
    </row>
    <row r="274" spans="1:20">
      <c r="A274">
        <v>2022</v>
      </c>
      <c r="B274">
        <v>173</v>
      </c>
      <c r="C274">
        <v>173</v>
      </c>
      <c r="D274">
        <v>173</v>
      </c>
      <c r="E274" s="1">
        <f t="shared" si="4"/>
        <v>173</v>
      </c>
      <c r="F274" t="s">
        <v>684</v>
      </c>
      <c r="G274" t="s">
        <v>265</v>
      </c>
      <c r="I274">
        <v>46.9</v>
      </c>
      <c r="J274">
        <v>49.7</v>
      </c>
      <c r="K274">
        <v>47.9</v>
      </c>
      <c r="L274">
        <v>76.400000000000006</v>
      </c>
      <c r="M274">
        <v>28.9</v>
      </c>
      <c r="N274">
        <v>6.2</v>
      </c>
      <c r="O274">
        <v>12.5</v>
      </c>
      <c r="P274" s="6">
        <v>46120</v>
      </c>
      <c r="Q274" s="6">
        <v>4143</v>
      </c>
      <c r="R274" s="6">
        <v>6222</v>
      </c>
      <c r="S274">
        <v>610</v>
      </c>
      <c r="T274">
        <v>5612</v>
      </c>
    </row>
    <row r="275" spans="1:20">
      <c r="A275">
        <v>2022</v>
      </c>
      <c r="B275">
        <v>175</v>
      </c>
      <c r="C275">
        <v>175</v>
      </c>
      <c r="D275">
        <v>175</v>
      </c>
      <c r="E275" s="1">
        <f t="shared" si="4"/>
        <v>175</v>
      </c>
      <c r="F275" t="s">
        <v>724</v>
      </c>
      <c r="G275" t="s">
        <v>266</v>
      </c>
      <c r="I275">
        <v>46.8</v>
      </c>
      <c r="J275">
        <v>45.5</v>
      </c>
      <c r="K275">
        <v>67.7</v>
      </c>
      <c r="L275">
        <v>97.2</v>
      </c>
      <c r="M275">
        <v>1.3</v>
      </c>
      <c r="N275">
        <v>13.4</v>
      </c>
      <c r="O275">
        <v>24.4</v>
      </c>
      <c r="P275">
        <v>23167</v>
      </c>
      <c r="Q275">
        <v>3054</v>
      </c>
      <c r="R275">
        <v>4047</v>
      </c>
      <c r="S275">
        <v>499</v>
      </c>
      <c r="T275">
        <v>3548</v>
      </c>
    </row>
    <row r="276" spans="1:20">
      <c r="A276">
        <v>2022</v>
      </c>
      <c r="B276">
        <v>176</v>
      </c>
      <c r="C276">
        <v>176</v>
      </c>
      <c r="D276">
        <v>176</v>
      </c>
      <c r="E276" s="1">
        <f t="shared" si="4"/>
        <v>176</v>
      </c>
      <c r="F276" t="s">
        <v>686</v>
      </c>
      <c r="G276" t="s">
        <v>267</v>
      </c>
      <c r="I276">
        <v>46.6</v>
      </c>
      <c r="J276">
        <v>32.799999999999997</v>
      </c>
      <c r="K276">
        <v>19</v>
      </c>
      <c r="L276">
        <v>52.4</v>
      </c>
      <c r="M276">
        <v>63.9</v>
      </c>
      <c r="N276">
        <v>99.8</v>
      </c>
      <c r="O276">
        <v>61.7</v>
      </c>
      <c r="P276" s="6">
        <v>13366</v>
      </c>
      <c r="Q276" s="6">
        <v>3026</v>
      </c>
      <c r="R276" s="6">
        <v>1478</v>
      </c>
      <c r="S276">
        <v>704</v>
      </c>
      <c r="T276">
        <v>774</v>
      </c>
    </row>
    <row r="277" spans="1:20">
      <c r="A277">
        <v>2022</v>
      </c>
      <c r="B277">
        <v>177</v>
      </c>
      <c r="C277">
        <v>177</v>
      </c>
      <c r="D277">
        <v>177</v>
      </c>
      <c r="E277" s="1">
        <f t="shared" si="4"/>
        <v>177</v>
      </c>
      <c r="F277" t="s">
        <v>697</v>
      </c>
      <c r="G277" t="s">
        <v>268</v>
      </c>
      <c r="I277">
        <v>46.4</v>
      </c>
      <c r="J277">
        <v>46</v>
      </c>
      <c r="K277">
        <v>22.1</v>
      </c>
      <c r="L277">
        <v>94.6</v>
      </c>
      <c r="M277">
        <v>16.3</v>
      </c>
      <c r="N277">
        <v>43.8</v>
      </c>
      <c r="O277">
        <v>24</v>
      </c>
      <c r="P277" s="6">
        <v>21962</v>
      </c>
      <c r="Q277" s="6">
        <v>2872</v>
      </c>
      <c r="R277" s="6">
        <v>4517</v>
      </c>
      <c r="S277">
        <v>1084</v>
      </c>
      <c r="T277">
        <v>3433</v>
      </c>
    </row>
    <row r="278" spans="1:20">
      <c r="A278">
        <v>2022</v>
      </c>
      <c r="B278">
        <v>177</v>
      </c>
      <c r="C278">
        <v>177</v>
      </c>
      <c r="D278">
        <v>177</v>
      </c>
      <c r="E278" s="1">
        <f t="shared" si="4"/>
        <v>177</v>
      </c>
      <c r="F278" t="s">
        <v>726</v>
      </c>
      <c r="G278" t="s">
        <v>269</v>
      </c>
      <c r="I278">
        <v>46.4</v>
      </c>
      <c r="J278">
        <v>51.3</v>
      </c>
      <c r="K278">
        <v>79.599999999999994</v>
      </c>
      <c r="L278">
        <v>32.5</v>
      </c>
      <c r="M278">
        <v>55.5</v>
      </c>
      <c r="N278">
        <v>1.5</v>
      </c>
      <c r="O278">
        <v>1.6</v>
      </c>
      <c r="P278" s="6">
        <v>11097</v>
      </c>
      <c r="Q278">
        <v>116</v>
      </c>
      <c r="R278" s="6">
        <v>1015</v>
      </c>
      <c r="S278">
        <v>27</v>
      </c>
      <c r="T278">
        <v>988</v>
      </c>
    </row>
    <row r="279" spans="1:20">
      <c r="A279">
        <v>2022</v>
      </c>
      <c r="B279">
        <v>179</v>
      </c>
      <c r="C279">
        <v>179</v>
      </c>
      <c r="D279">
        <v>179</v>
      </c>
      <c r="E279" s="1">
        <f t="shared" si="4"/>
        <v>179</v>
      </c>
      <c r="F279" t="s">
        <v>698</v>
      </c>
      <c r="G279" t="s">
        <v>270</v>
      </c>
      <c r="I279">
        <v>46.3</v>
      </c>
      <c r="J279">
        <v>35.6</v>
      </c>
      <c r="K279">
        <v>58.2</v>
      </c>
      <c r="L279">
        <v>35</v>
      </c>
      <c r="M279">
        <v>61.1</v>
      </c>
      <c r="N279">
        <v>81.900000000000006</v>
      </c>
      <c r="O279">
        <v>53.7</v>
      </c>
      <c r="P279" s="6">
        <v>28694</v>
      </c>
      <c r="Q279" s="6">
        <v>5932</v>
      </c>
      <c r="R279" s="6">
        <v>2699</v>
      </c>
      <c r="S279">
        <v>863</v>
      </c>
      <c r="T279">
        <v>1836</v>
      </c>
    </row>
    <row r="280" spans="1:20">
      <c r="A280">
        <v>2022</v>
      </c>
      <c r="B280">
        <v>180</v>
      </c>
      <c r="C280">
        <v>180</v>
      </c>
      <c r="D280">
        <v>180</v>
      </c>
      <c r="E280" s="1">
        <f t="shared" si="4"/>
        <v>180</v>
      </c>
      <c r="F280" t="s">
        <v>683</v>
      </c>
      <c r="G280" t="s">
        <v>30</v>
      </c>
      <c r="H280" s="1" t="s">
        <v>70</v>
      </c>
      <c r="I280">
        <v>46.1</v>
      </c>
      <c r="J280">
        <v>51.2</v>
      </c>
      <c r="K280">
        <v>59.3</v>
      </c>
      <c r="L280">
        <v>37.799999999999997</v>
      </c>
      <c r="M280">
        <v>53</v>
      </c>
      <c r="N280">
        <v>7.2</v>
      </c>
      <c r="O280">
        <v>20.399999999999999</v>
      </c>
      <c r="P280" s="6">
        <v>13001</v>
      </c>
      <c r="Q280" s="6">
        <v>1551</v>
      </c>
      <c r="R280" s="6">
        <v>1265</v>
      </c>
      <c r="S280">
        <v>134</v>
      </c>
      <c r="T280">
        <v>1131</v>
      </c>
    </row>
    <row r="281" spans="1:20">
      <c r="A281">
        <v>2022</v>
      </c>
      <c r="B281">
        <v>180</v>
      </c>
      <c r="C281">
        <v>180</v>
      </c>
      <c r="D281">
        <v>180</v>
      </c>
      <c r="E281" s="1">
        <f t="shared" si="4"/>
        <v>180</v>
      </c>
      <c r="F281" t="s">
        <v>725</v>
      </c>
      <c r="G281" t="s">
        <v>271</v>
      </c>
      <c r="I281">
        <v>46.1</v>
      </c>
      <c r="J281">
        <v>32.6</v>
      </c>
      <c r="K281">
        <v>48</v>
      </c>
      <c r="L281">
        <v>11.5</v>
      </c>
      <c r="M281">
        <v>90.4</v>
      </c>
      <c r="N281">
        <v>70.5</v>
      </c>
      <c r="O281">
        <v>82.8</v>
      </c>
      <c r="P281" s="6">
        <v>8709</v>
      </c>
      <c r="Q281" s="6">
        <v>2515</v>
      </c>
      <c r="R281">
        <v>761</v>
      </c>
      <c r="S281">
        <v>218</v>
      </c>
      <c r="T281">
        <v>543</v>
      </c>
    </row>
    <row r="282" spans="1:20">
      <c r="A282">
        <v>2022</v>
      </c>
      <c r="B282">
        <v>180</v>
      </c>
      <c r="C282">
        <v>180</v>
      </c>
      <c r="D282">
        <v>180</v>
      </c>
      <c r="E282" s="1">
        <f t="shared" si="4"/>
        <v>180</v>
      </c>
      <c r="F282" t="s">
        <v>708</v>
      </c>
      <c r="G282" t="s">
        <v>272</v>
      </c>
      <c r="I282">
        <v>46.1</v>
      </c>
      <c r="J282">
        <v>37.9</v>
      </c>
      <c r="K282">
        <v>21.6</v>
      </c>
      <c r="L282">
        <v>71.7</v>
      </c>
      <c r="M282">
        <v>37.200000000000003</v>
      </c>
      <c r="N282">
        <v>73.5</v>
      </c>
      <c r="O282">
        <v>63.1</v>
      </c>
      <c r="P282" s="6">
        <v>20689</v>
      </c>
      <c r="Q282" s="6">
        <v>5652</v>
      </c>
      <c r="R282" s="6">
        <v>2680</v>
      </c>
      <c r="S282">
        <v>890</v>
      </c>
      <c r="T282">
        <v>1790</v>
      </c>
    </row>
    <row r="283" spans="1:20">
      <c r="A283">
        <v>2022</v>
      </c>
      <c r="B283">
        <v>183</v>
      </c>
      <c r="C283">
        <v>183</v>
      </c>
      <c r="D283">
        <v>183</v>
      </c>
      <c r="E283" s="1">
        <f t="shared" si="4"/>
        <v>183</v>
      </c>
      <c r="F283" t="s">
        <v>734</v>
      </c>
      <c r="G283" t="s">
        <v>273</v>
      </c>
      <c r="I283">
        <v>46</v>
      </c>
      <c r="J283">
        <v>13.7</v>
      </c>
      <c r="K283">
        <v>10.5</v>
      </c>
      <c r="L283">
        <v>91.3</v>
      </c>
      <c r="M283">
        <v>65.099999999999994</v>
      </c>
      <c r="N283">
        <v>100</v>
      </c>
      <c r="O283">
        <v>59.7</v>
      </c>
      <c r="P283" s="6">
        <v>2944</v>
      </c>
      <c r="Q283">
        <v>652</v>
      </c>
      <c r="R283">
        <v>498</v>
      </c>
      <c r="S283">
        <v>452</v>
      </c>
      <c r="T283">
        <v>46</v>
      </c>
    </row>
    <row r="284" spans="1:20">
      <c r="A284">
        <v>2022</v>
      </c>
      <c r="B284">
        <v>183</v>
      </c>
      <c r="C284">
        <v>183</v>
      </c>
      <c r="D284">
        <v>183</v>
      </c>
      <c r="E284" s="1">
        <f t="shared" si="4"/>
        <v>183</v>
      </c>
      <c r="F284" t="s">
        <v>720</v>
      </c>
      <c r="G284" t="s">
        <v>274</v>
      </c>
      <c r="I284">
        <v>46</v>
      </c>
      <c r="J284">
        <v>76.7</v>
      </c>
      <c r="K284">
        <v>92.3</v>
      </c>
      <c r="L284">
        <v>12.2</v>
      </c>
      <c r="M284">
        <v>15.3</v>
      </c>
      <c r="N284">
        <v>2.8</v>
      </c>
      <c r="O284">
        <v>4.9000000000000004</v>
      </c>
      <c r="P284" s="6">
        <v>37264</v>
      </c>
      <c r="Q284" s="6">
        <v>1697</v>
      </c>
      <c r="R284" s="6">
        <v>2412</v>
      </c>
      <c r="S284">
        <v>146</v>
      </c>
      <c r="T284">
        <v>2266</v>
      </c>
    </row>
    <row r="285" spans="1:20">
      <c r="A285">
        <v>2022</v>
      </c>
      <c r="B285">
        <v>185</v>
      </c>
      <c r="C285">
        <v>185</v>
      </c>
      <c r="D285">
        <v>185</v>
      </c>
      <c r="E285" s="1">
        <f t="shared" si="4"/>
        <v>185</v>
      </c>
      <c r="F285" t="s">
        <v>726</v>
      </c>
      <c r="G285" t="s">
        <v>275</v>
      </c>
      <c r="I285">
        <v>45.9</v>
      </c>
      <c r="J285">
        <v>45.8</v>
      </c>
      <c r="K285">
        <v>70.8</v>
      </c>
      <c r="L285">
        <v>30.9</v>
      </c>
      <c r="M285">
        <v>70</v>
      </c>
      <c r="N285">
        <v>1.2</v>
      </c>
      <c r="O285">
        <v>1.7</v>
      </c>
      <c r="P285" s="6">
        <v>9064</v>
      </c>
      <c r="Q285">
        <v>100</v>
      </c>
      <c r="R285">
        <v>843</v>
      </c>
      <c r="S285">
        <v>10</v>
      </c>
      <c r="T285">
        <v>833</v>
      </c>
    </row>
    <row r="286" spans="1:20">
      <c r="A286">
        <v>2022</v>
      </c>
      <c r="B286">
        <v>186</v>
      </c>
      <c r="C286">
        <v>186</v>
      </c>
      <c r="D286">
        <v>186</v>
      </c>
      <c r="E286" s="1">
        <f t="shared" si="4"/>
        <v>186</v>
      </c>
      <c r="F286" t="s">
        <v>726</v>
      </c>
      <c r="G286" t="s">
        <v>276</v>
      </c>
      <c r="I286">
        <v>45.7</v>
      </c>
      <c r="J286">
        <v>34.200000000000003</v>
      </c>
      <c r="K286">
        <v>19.2</v>
      </c>
      <c r="L286">
        <v>48.8</v>
      </c>
      <c r="M286">
        <v>100</v>
      </c>
      <c r="N286">
        <v>1.2</v>
      </c>
      <c r="O286">
        <v>1.8</v>
      </c>
      <c r="P286" s="6">
        <v>4161</v>
      </c>
      <c r="Q286">
        <v>52</v>
      </c>
      <c r="R286">
        <v>446</v>
      </c>
      <c r="S286">
        <v>6</v>
      </c>
      <c r="T286">
        <v>440</v>
      </c>
    </row>
    <row r="287" spans="1:20">
      <c r="A287">
        <v>2022</v>
      </c>
      <c r="B287">
        <v>186</v>
      </c>
      <c r="C287">
        <v>186</v>
      </c>
      <c r="D287">
        <v>186</v>
      </c>
      <c r="E287" s="1">
        <f t="shared" si="4"/>
        <v>186</v>
      </c>
      <c r="F287" t="s">
        <v>684</v>
      </c>
      <c r="G287" t="s">
        <v>277</v>
      </c>
      <c r="I287">
        <v>45.7</v>
      </c>
      <c r="J287">
        <v>61.8</v>
      </c>
      <c r="K287">
        <v>30.1</v>
      </c>
      <c r="L287">
        <v>30.6</v>
      </c>
      <c r="M287">
        <v>54.1</v>
      </c>
      <c r="N287">
        <v>2.2999999999999998</v>
      </c>
      <c r="O287">
        <v>14.8</v>
      </c>
      <c r="P287" s="6">
        <v>56821</v>
      </c>
      <c r="Q287" s="6">
        <v>5630</v>
      </c>
      <c r="R287" s="6">
        <v>5087</v>
      </c>
      <c r="S287">
        <v>251</v>
      </c>
      <c r="T287">
        <v>4836</v>
      </c>
    </row>
    <row r="288" spans="1:20">
      <c r="A288">
        <v>2022</v>
      </c>
      <c r="B288">
        <v>188</v>
      </c>
      <c r="C288">
        <v>188</v>
      </c>
      <c r="D288">
        <v>188</v>
      </c>
      <c r="E288" s="1">
        <f t="shared" si="4"/>
        <v>188</v>
      </c>
      <c r="F288" t="s">
        <v>705</v>
      </c>
      <c r="G288" t="s">
        <v>278</v>
      </c>
      <c r="I288">
        <v>45.6</v>
      </c>
      <c r="J288">
        <v>50.8</v>
      </c>
      <c r="K288">
        <v>38</v>
      </c>
      <c r="L288">
        <v>6.7</v>
      </c>
      <c r="M288">
        <v>66.8</v>
      </c>
      <c r="N288">
        <v>89.8</v>
      </c>
      <c r="O288">
        <v>42</v>
      </c>
      <c r="P288" s="6">
        <v>25347</v>
      </c>
      <c r="Q288" s="6">
        <v>4524</v>
      </c>
      <c r="R288" s="6">
        <v>1315</v>
      </c>
      <c r="S288">
        <v>462</v>
      </c>
      <c r="T288">
        <v>853</v>
      </c>
    </row>
    <row r="289" spans="1:20">
      <c r="A289">
        <v>2022</v>
      </c>
      <c r="B289">
        <v>189</v>
      </c>
      <c r="C289">
        <v>189</v>
      </c>
      <c r="D289">
        <v>189</v>
      </c>
      <c r="E289" s="1">
        <f t="shared" si="4"/>
        <v>189</v>
      </c>
      <c r="F289" t="s">
        <v>685</v>
      </c>
      <c r="G289" t="s">
        <v>279</v>
      </c>
      <c r="I289">
        <v>45.5</v>
      </c>
      <c r="J289">
        <v>42.7</v>
      </c>
      <c r="K289">
        <v>37.299999999999997</v>
      </c>
      <c r="L289">
        <v>44.8</v>
      </c>
      <c r="M289">
        <v>32.200000000000003</v>
      </c>
      <c r="N289">
        <v>86.8</v>
      </c>
      <c r="O289">
        <v>94.9</v>
      </c>
      <c r="P289" s="6">
        <v>26779</v>
      </c>
      <c r="Q289" s="6">
        <v>9500</v>
      </c>
      <c r="R289" s="6">
        <v>2771</v>
      </c>
      <c r="S289">
        <v>937</v>
      </c>
      <c r="T289">
        <v>1834</v>
      </c>
    </row>
    <row r="290" spans="1:20">
      <c r="A290">
        <v>2022</v>
      </c>
      <c r="B290">
        <v>189</v>
      </c>
      <c r="C290">
        <v>189</v>
      </c>
      <c r="D290">
        <v>189</v>
      </c>
      <c r="E290" s="1">
        <f t="shared" si="4"/>
        <v>189</v>
      </c>
      <c r="F290" t="s">
        <v>698</v>
      </c>
      <c r="G290" t="s">
        <v>280</v>
      </c>
      <c r="I290">
        <v>45.5</v>
      </c>
      <c r="J290">
        <v>21</v>
      </c>
      <c r="K290">
        <v>42.3</v>
      </c>
      <c r="L290">
        <v>37.1</v>
      </c>
      <c r="M290">
        <v>79.3</v>
      </c>
      <c r="N290">
        <v>98.8</v>
      </c>
      <c r="O290">
        <v>89.1</v>
      </c>
      <c r="P290" s="6">
        <v>12243</v>
      </c>
      <c r="Q290" s="6">
        <v>3872</v>
      </c>
      <c r="R290" s="6">
        <v>1177</v>
      </c>
      <c r="S290">
        <v>516</v>
      </c>
      <c r="T290">
        <v>661</v>
      </c>
    </row>
    <row r="291" spans="1:20">
      <c r="A291">
        <v>2022</v>
      </c>
      <c r="B291">
        <v>191</v>
      </c>
      <c r="C291">
        <v>191</v>
      </c>
      <c r="D291">
        <v>191</v>
      </c>
      <c r="E291" s="1">
        <f t="shared" si="4"/>
        <v>191</v>
      </c>
      <c r="F291" t="s">
        <v>684</v>
      </c>
      <c r="G291" t="s">
        <v>281</v>
      </c>
      <c r="I291">
        <v>45.1</v>
      </c>
      <c r="J291">
        <v>19.5</v>
      </c>
      <c r="K291">
        <v>30.1</v>
      </c>
      <c r="L291">
        <v>71.8</v>
      </c>
      <c r="M291">
        <v>90.1</v>
      </c>
      <c r="N291">
        <v>1.7</v>
      </c>
      <c r="O291">
        <v>32.5</v>
      </c>
      <c r="P291" s="6">
        <v>6444</v>
      </c>
      <c r="Q291">
        <v>997</v>
      </c>
      <c r="R291">
        <v>836</v>
      </c>
      <c r="S291">
        <v>30</v>
      </c>
      <c r="T291">
        <v>806</v>
      </c>
    </row>
    <row r="292" spans="1:20">
      <c r="A292">
        <v>2022</v>
      </c>
      <c r="B292">
        <v>191</v>
      </c>
      <c r="C292">
        <v>191</v>
      </c>
      <c r="D292">
        <v>191</v>
      </c>
      <c r="E292" s="1">
        <f t="shared" si="4"/>
        <v>191</v>
      </c>
      <c r="F292" t="s">
        <v>703</v>
      </c>
      <c r="G292" t="s">
        <v>282</v>
      </c>
      <c r="I292">
        <v>45.1</v>
      </c>
      <c r="J292">
        <v>42.4</v>
      </c>
      <c r="K292">
        <v>53.4</v>
      </c>
      <c r="L292">
        <v>55.2</v>
      </c>
      <c r="M292">
        <v>39.200000000000003</v>
      </c>
      <c r="N292">
        <v>6.5</v>
      </c>
      <c r="O292">
        <v>68.3</v>
      </c>
      <c r="P292" s="6">
        <v>20354</v>
      </c>
      <c r="Q292" s="6">
        <v>4956</v>
      </c>
      <c r="R292" s="6">
        <v>1869</v>
      </c>
      <c r="S292">
        <v>184</v>
      </c>
      <c r="T292">
        <v>1685</v>
      </c>
    </row>
    <row r="293" spans="1:20">
      <c r="A293">
        <v>2022</v>
      </c>
      <c r="B293">
        <v>193</v>
      </c>
      <c r="C293">
        <v>193</v>
      </c>
      <c r="D293">
        <v>193</v>
      </c>
      <c r="E293" s="1">
        <f t="shared" si="4"/>
        <v>193</v>
      </c>
      <c r="F293" t="s">
        <v>695</v>
      </c>
      <c r="G293" t="s">
        <v>283</v>
      </c>
      <c r="I293">
        <v>44.9</v>
      </c>
      <c r="J293">
        <v>30.4</v>
      </c>
      <c r="K293">
        <v>37.5</v>
      </c>
      <c r="L293">
        <v>20.100000000000001</v>
      </c>
      <c r="M293">
        <v>82.3</v>
      </c>
      <c r="N293">
        <v>90.8</v>
      </c>
      <c r="O293">
        <v>76.400000000000006</v>
      </c>
      <c r="P293" s="6">
        <v>18236</v>
      </c>
      <c r="Q293" s="6">
        <v>4779</v>
      </c>
      <c r="R293" s="6">
        <v>1410</v>
      </c>
      <c r="S293">
        <v>503</v>
      </c>
      <c r="T293">
        <v>907</v>
      </c>
    </row>
    <row r="294" spans="1:20">
      <c r="A294">
        <v>2022</v>
      </c>
      <c r="B294">
        <v>194</v>
      </c>
      <c r="C294">
        <v>194</v>
      </c>
      <c r="D294">
        <v>194</v>
      </c>
      <c r="E294" s="1">
        <f t="shared" si="4"/>
        <v>194</v>
      </c>
      <c r="F294" t="s">
        <v>695</v>
      </c>
      <c r="G294" t="s">
        <v>284</v>
      </c>
      <c r="I294">
        <v>44.8</v>
      </c>
      <c r="J294">
        <v>31.2</v>
      </c>
      <c r="K294">
        <v>48.2</v>
      </c>
      <c r="L294">
        <v>15.2</v>
      </c>
      <c r="M294">
        <v>84.6</v>
      </c>
      <c r="N294">
        <v>100</v>
      </c>
      <c r="O294">
        <v>46</v>
      </c>
      <c r="P294" s="6">
        <v>24264</v>
      </c>
      <c r="Q294" s="6">
        <v>4565</v>
      </c>
      <c r="R294" s="6">
        <v>1698</v>
      </c>
      <c r="S294">
        <v>997</v>
      </c>
      <c r="T294">
        <v>701</v>
      </c>
    </row>
    <row r="295" spans="1:20">
      <c r="A295">
        <v>2022</v>
      </c>
      <c r="B295">
        <v>194</v>
      </c>
      <c r="C295">
        <v>194</v>
      </c>
      <c r="D295">
        <v>194</v>
      </c>
      <c r="E295" s="1">
        <f t="shared" si="4"/>
        <v>194</v>
      </c>
      <c r="F295" t="s">
        <v>697</v>
      </c>
      <c r="G295" t="s">
        <v>285</v>
      </c>
      <c r="I295">
        <v>44.8</v>
      </c>
      <c r="J295">
        <v>38</v>
      </c>
      <c r="K295">
        <v>51</v>
      </c>
      <c r="L295">
        <v>86.6</v>
      </c>
      <c r="M295">
        <v>19.5</v>
      </c>
      <c r="N295">
        <v>25.2</v>
      </c>
      <c r="O295">
        <v>37.1</v>
      </c>
      <c r="P295" s="6">
        <v>31062</v>
      </c>
      <c r="Q295" s="6">
        <v>5167</v>
      </c>
      <c r="R295" s="6">
        <v>4636</v>
      </c>
      <c r="S295">
        <v>828</v>
      </c>
      <c r="T295">
        <v>3808</v>
      </c>
    </row>
    <row r="296" spans="1:20">
      <c r="A296">
        <v>2022</v>
      </c>
      <c r="B296">
        <v>194</v>
      </c>
      <c r="C296">
        <v>194</v>
      </c>
      <c r="D296">
        <v>194</v>
      </c>
      <c r="E296" s="1">
        <f t="shared" si="4"/>
        <v>194</v>
      </c>
      <c r="F296" t="s">
        <v>707</v>
      </c>
      <c r="G296" t="s">
        <v>286</v>
      </c>
      <c r="I296">
        <v>44.8</v>
      </c>
      <c r="J296">
        <v>50.6</v>
      </c>
      <c r="K296">
        <v>39.200000000000003</v>
      </c>
      <c r="L296">
        <v>16</v>
      </c>
      <c r="M296">
        <v>49.5</v>
      </c>
      <c r="N296">
        <v>100</v>
      </c>
      <c r="O296">
        <v>47.4</v>
      </c>
      <c r="P296" s="6">
        <v>18723</v>
      </c>
      <c r="Q296" s="6">
        <v>3585</v>
      </c>
      <c r="R296" s="6">
        <v>1333</v>
      </c>
      <c r="S296">
        <v>800</v>
      </c>
      <c r="T296">
        <v>533</v>
      </c>
    </row>
    <row r="297" spans="1:20">
      <c r="A297">
        <v>2022</v>
      </c>
      <c r="B297">
        <v>197</v>
      </c>
      <c r="C297">
        <v>197</v>
      </c>
      <c r="D297">
        <v>197</v>
      </c>
      <c r="E297" s="1">
        <f t="shared" si="4"/>
        <v>197</v>
      </c>
      <c r="F297" t="s">
        <v>695</v>
      </c>
      <c r="G297" t="s">
        <v>287</v>
      </c>
      <c r="I297">
        <v>44.6</v>
      </c>
      <c r="J297">
        <v>30.8</v>
      </c>
      <c r="K297">
        <v>28.6</v>
      </c>
      <c r="L297">
        <v>32.9</v>
      </c>
      <c r="M297">
        <v>80.599999999999994</v>
      </c>
      <c r="N297">
        <v>100</v>
      </c>
      <c r="O297">
        <v>30.5</v>
      </c>
      <c r="P297" s="6">
        <v>12358</v>
      </c>
      <c r="Q297" s="6">
        <v>1747</v>
      </c>
      <c r="R297" s="6">
        <v>1135</v>
      </c>
      <c r="S297">
        <v>567</v>
      </c>
      <c r="T297">
        <v>568</v>
      </c>
    </row>
    <row r="298" spans="1:20">
      <c r="A298">
        <v>2022</v>
      </c>
      <c r="B298">
        <v>198</v>
      </c>
      <c r="C298">
        <v>198</v>
      </c>
      <c r="D298">
        <v>198</v>
      </c>
      <c r="E298" s="1">
        <f t="shared" si="4"/>
        <v>198</v>
      </c>
      <c r="F298" t="s">
        <v>742</v>
      </c>
      <c r="G298" t="s">
        <v>288</v>
      </c>
      <c r="I298">
        <v>44.5</v>
      </c>
      <c r="J298">
        <v>34.9</v>
      </c>
      <c r="K298">
        <v>30.8</v>
      </c>
      <c r="L298">
        <v>84.5</v>
      </c>
      <c r="M298">
        <v>36.700000000000003</v>
      </c>
      <c r="N298">
        <v>51.8</v>
      </c>
      <c r="O298">
        <v>9.4</v>
      </c>
      <c r="P298" s="6">
        <v>15727</v>
      </c>
      <c r="Q298" s="6">
        <v>1176</v>
      </c>
      <c r="R298" s="6">
        <v>2295</v>
      </c>
      <c r="S298">
        <v>557</v>
      </c>
      <c r="T298">
        <v>1738</v>
      </c>
    </row>
    <row r="299" spans="1:20">
      <c r="A299">
        <v>2022</v>
      </c>
      <c r="B299">
        <v>199</v>
      </c>
      <c r="C299">
        <v>199</v>
      </c>
      <c r="D299">
        <v>199</v>
      </c>
      <c r="E299" s="1">
        <f t="shared" si="4"/>
        <v>199</v>
      </c>
      <c r="F299" t="s">
        <v>710</v>
      </c>
      <c r="G299" t="s">
        <v>289</v>
      </c>
      <c r="I299">
        <v>44.2</v>
      </c>
      <c r="J299">
        <v>34.200000000000003</v>
      </c>
      <c r="K299">
        <v>10</v>
      </c>
      <c r="L299">
        <v>78.099999999999994</v>
      </c>
      <c r="M299">
        <v>45</v>
      </c>
      <c r="N299">
        <v>85.5</v>
      </c>
      <c r="O299">
        <v>8.5</v>
      </c>
      <c r="P299" s="6">
        <v>11918</v>
      </c>
      <c r="Q299">
        <v>832</v>
      </c>
      <c r="R299" s="6">
        <v>1634</v>
      </c>
      <c r="S299">
        <v>544</v>
      </c>
      <c r="T299">
        <v>1090</v>
      </c>
    </row>
    <row r="300" spans="1:20">
      <c r="A300">
        <v>2022</v>
      </c>
      <c r="B300">
        <v>200</v>
      </c>
      <c r="C300">
        <v>200</v>
      </c>
      <c r="D300">
        <v>200</v>
      </c>
      <c r="E300" s="1">
        <f t="shared" si="4"/>
        <v>200</v>
      </c>
      <c r="F300" t="s">
        <v>695</v>
      </c>
      <c r="G300" t="s">
        <v>290</v>
      </c>
      <c r="I300">
        <v>44.1</v>
      </c>
      <c r="J300">
        <v>33.200000000000003</v>
      </c>
      <c r="K300">
        <v>52.8</v>
      </c>
      <c r="L300">
        <v>17.3</v>
      </c>
      <c r="M300">
        <v>60.9</v>
      </c>
      <c r="N300">
        <v>98.8</v>
      </c>
      <c r="O300">
        <v>95.2</v>
      </c>
      <c r="P300" s="6">
        <v>24096</v>
      </c>
      <c r="Q300" s="6">
        <v>8621</v>
      </c>
      <c r="R300" s="6">
        <v>1766</v>
      </c>
      <c r="S300">
        <v>768</v>
      </c>
      <c r="T300">
        <v>998</v>
      </c>
    </row>
    <row r="301" spans="1:20">
      <c r="A301">
        <v>2022</v>
      </c>
      <c r="B301">
        <v>201</v>
      </c>
      <c r="C301">
        <v>201</v>
      </c>
      <c r="D301">
        <v>201</v>
      </c>
      <c r="E301" s="1">
        <f t="shared" si="4"/>
        <v>201</v>
      </c>
      <c r="F301" t="s">
        <v>691</v>
      </c>
      <c r="G301" t="s">
        <v>291</v>
      </c>
      <c r="I301">
        <v>43.9</v>
      </c>
      <c r="J301">
        <v>50.2</v>
      </c>
      <c r="K301">
        <v>87.7</v>
      </c>
      <c r="L301">
        <v>62.8</v>
      </c>
      <c r="M301">
        <v>7.1</v>
      </c>
      <c r="N301">
        <v>3.6</v>
      </c>
      <c r="O301">
        <v>13.2</v>
      </c>
      <c r="P301" s="6">
        <v>33442</v>
      </c>
      <c r="Q301" s="6">
        <v>3101</v>
      </c>
      <c r="R301" s="6">
        <v>4028</v>
      </c>
      <c r="S301">
        <v>288</v>
      </c>
      <c r="T301">
        <v>3740</v>
      </c>
    </row>
    <row r="302" spans="1:20">
      <c r="A302">
        <v>2022</v>
      </c>
      <c r="B302">
        <v>202</v>
      </c>
      <c r="C302">
        <v>202</v>
      </c>
      <c r="D302">
        <v>202</v>
      </c>
      <c r="E302" s="1">
        <f t="shared" si="4"/>
        <v>202</v>
      </c>
      <c r="F302" t="s">
        <v>685</v>
      </c>
      <c r="G302" t="s">
        <v>292</v>
      </c>
      <c r="I302">
        <v>43.5</v>
      </c>
      <c r="J302">
        <v>33.799999999999997</v>
      </c>
      <c r="K302">
        <v>34.1</v>
      </c>
      <c r="L302">
        <v>23.8</v>
      </c>
      <c r="M302">
        <v>62.9</v>
      </c>
      <c r="N302">
        <v>93.8</v>
      </c>
      <c r="O302">
        <v>87.7</v>
      </c>
      <c r="P302" s="6">
        <v>16196</v>
      </c>
      <c r="Q302" s="6">
        <v>5007</v>
      </c>
      <c r="R302" s="6">
        <v>1325</v>
      </c>
      <c r="S302">
        <v>497</v>
      </c>
      <c r="T302">
        <v>828</v>
      </c>
    </row>
    <row r="303" spans="1:20">
      <c r="A303">
        <v>2022</v>
      </c>
      <c r="B303">
        <v>203</v>
      </c>
      <c r="C303">
        <v>203</v>
      </c>
      <c r="D303">
        <v>203</v>
      </c>
      <c r="E303" s="1">
        <f t="shared" si="4"/>
        <v>203</v>
      </c>
      <c r="F303" t="s">
        <v>691</v>
      </c>
      <c r="G303" t="s">
        <v>293</v>
      </c>
      <c r="I303">
        <v>43.3</v>
      </c>
      <c r="J303">
        <v>60.3</v>
      </c>
      <c r="K303">
        <v>94.1</v>
      </c>
      <c r="L303">
        <v>29.8</v>
      </c>
      <c r="M303">
        <v>5.2</v>
      </c>
      <c r="N303">
        <v>13.5</v>
      </c>
      <c r="O303">
        <v>37.200000000000003</v>
      </c>
      <c r="P303" s="6">
        <v>43254</v>
      </c>
      <c r="Q303" s="6">
        <v>7209</v>
      </c>
      <c r="R303" s="6">
        <v>3833</v>
      </c>
      <c r="S303">
        <v>534</v>
      </c>
      <c r="T303">
        <v>3299</v>
      </c>
    </row>
    <row r="304" spans="1:20">
      <c r="A304">
        <v>2022</v>
      </c>
      <c r="B304">
        <v>204</v>
      </c>
      <c r="C304">
        <v>204</v>
      </c>
      <c r="D304">
        <v>204</v>
      </c>
      <c r="E304" s="1">
        <f t="shared" si="4"/>
        <v>204</v>
      </c>
      <c r="F304" t="s">
        <v>697</v>
      </c>
      <c r="G304" t="s">
        <v>294</v>
      </c>
      <c r="I304">
        <v>43.2</v>
      </c>
      <c r="J304">
        <v>50.5</v>
      </c>
      <c r="K304">
        <v>20.100000000000001</v>
      </c>
      <c r="L304">
        <v>65.099999999999994</v>
      </c>
      <c r="M304">
        <v>24.8</v>
      </c>
      <c r="N304">
        <v>33.200000000000003</v>
      </c>
      <c r="O304">
        <v>23.1</v>
      </c>
      <c r="P304" s="6">
        <v>30285</v>
      </c>
      <c r="Q304" s="6">
        <v>3875</v>
      </c>
      <c r="R304" s="6">
        <v>3717</v>
      </c>
      <c r="S304">
        <v>743</v>
      </c>
      <c r="T304">
        <v>2974</v>
      </c>
    </row>
    <row r="305" spans="1:20">
      <c r="A305">
        <v>2022</v>
      </c>
      <c r="B305">
        <v>205</v>
      </c>
      <c r="C305">
        <v>205</v>
      </c>
      <c r="D305">
        <v>205</v>
      </c>
      <c r="E305" s="1">
        <f t="shared" si="4"/>
        <v>205</v>
      </c>
      <c r="F305" t="s">
        <v>685</v>
      </c>
      <c r="G305" t="s">
        <v>295</v>
      </c>
      <c r="I305">
        <v>43.1</v>
      </c>
      <c r="J305">
        <v>29.3</v>
      </c>
      <c r="K305">
        <v>35.1</v>
      </c>
      <c r="L305">
        <v>31.4</v>
      </c>
      <c r="M305">
        <v>58.4</v>
      </c>
      <c r="N305">
        <v>94.9</v>
      </c>
      <c r="O305">
        <v>99.2</v>
      </c>
      <c r="P305" s="6">
        <v>13012</v>
      </c>
      <c r="Q305" s="6">
        <v>5544</v>
      </c>
      <c r="R305" s="6">
        <v>1175</v>
      </c>
      <c r="S305">
        <v>450</v>
      </c>
      <c r="T305">
        <v>725</v>
      </c>
    </row>
    <row r="306" spans="1:20">
      <c r="A306">
        <v>2022</v>
      </c>
      <c r="B306">
        <v>206</v>
      </c>
      <c r="C306">
        <v>206</v>
      </c>
      <c r="D306">
        <v>206</v>
      </c>
      <c r="E306" s="1">
        <f t="shared" si="4"/>
        <v>206</v>
      </c>
      <c r="F306" t="s">
        <v>695</v>
      </c>
      <c r="G306" t="s">
        <v>296</v>
      </c>
      <c r="I306">
        <v>42.8</v>
      </c>
      <c r="J306">
        <v>37.1</v>
      </c>
      <c r="K306">
        <v>60.9</v>
      </c>
      <c r="L306">
        <v>8.3000000000000007</v>
      </c>
      <c r="M306">
        <v>51.3</v>
      </c>
      <c r="N306">
        <v>100</v>
      </c>
      <c r="O306">
        <v>95</v>
      </c>
      <c r="P306" s="6">
        <v>33039</v>
      </c>
      <c r="Q306" s="6">
        <v>11743</v>
      </c>
      <c r="R306" s="6">
        <v>1859</v>
      </c>
      <c r="S306">
        <v>1119</v>
      </c>
      <c r="T306">
        <v>740</v>
      </c>
    </row>
    <row r="307" spans="1:20">
      <c r="A307">
        <v>2022</v>
      </c>
      <c r="B307">
        <v>207</v>
      </c>
      <c r="C307">
        <v>207</v>
      </c>
      <c r="D307">
        <v>207</v>
      </c>
      <c r="E307" s="1">
        <f t="shared" si="4"/>
        <v>207</v>
      </c>
      <c r="F307" t="s">
        <v>731</v>
      </c>
      <c r="G307" t="s">
        <v>297</v>
      </c>
      <c r="I307">
        <v>42.7</v>
      </c>
      <c r="J307">
        <v>58.5</v>
      </c>
      <c r="K307">
        <v>56.7</v>
      </c>
      <c r="L307">
        <v>40.9</v>
      </c>
      <c r="M307">
        <v>22.7</v>
      </c>
      <c r="N307">
        <v>2.6</v>
      </c>
      <c r="O307">
        <v>11.7</v>
      </c>
      <c r="P307" s="6">
        <v>28741</v>
      </c>
      <c r="Q307" s="6">
        <v>2470</v>
      </c>
      <c r="R307" s="6">
        <v>2869</v>
      </c>
      <c r="S307">
        <v>161</v>
      </c>
      <c r="T307">
        <v>2708</v>
      </c>
    </row>
    <row r="308" spans="1:20">
      <c r="A308">
        <v>2022</v>
      </c>
      <c r="B308">
        <v>207</v>
      </c>
      <c r="C308">
        <v>207</v>
      </c>
      <c r="D308">
        <v>207</v>
      </c>
      <c r="E308" s="1">
        <f t="shared" si="4"/>
        <v>207</v>
      </c>
      <c r="F308" t="s">
        <v>705</v>
      </c>
      <c r="G308" t="s">
        <v>298</v>
      </c>
      <c r="I308">
        <v>42.7</v>
      </c>
      <c r="J308">
        <v>33.799999999999997</v>
      </c>
      <c r="K308">
        <v>47.8</v>
      </c>
      <c r="L308">
        <v>5</v>
      </c>
      <c r="M308">
        <v>70.099999999999994</v>
      </c>
      <c r="N308">
        <v>94.5</v>
      </c>
      <c r="O308">
        <v>89.4</v>
      </c>
      <c r="P308" s="6">
        <v>25427</v>
      </c>
      <c r="Q308" s="6">
        <v>8073</v>
      </c>
      <c r="R308" s="6">
        <v>1101</v>
      </c>
      <c r="S308">
        <v>458</v>
      </c>
      <c r="T308">
        <v>643</v>
      </c>
    </row>
    <row r="309" spans="1:20">
      <c r="A309">
        <v>2022</v>
      </c>
      <c r="B309">
        <v>209</v>
      </c>
      <c r="C309">
        <v>209</v>
      </c>
      <c r="D309">
        <v>209</v>
      </c>
      <c r="E309" s="1">
        <f t="shared" si="4"/>
        <v>209</v>
      </c>
      <c r="F309" t="s">
        <v>731</v>
      </c>
      <c r="G309" t="s">
        <v>299</v>
      </c>
      <c r="I309">
        <v>42.6</v>
      </c>
      <c r="J309">
        <v>60.8</v>
      </c>
      <c r="K309">
        <v>32.299999999999997</v>
      </c>
      <c r="L309">
        <v>13.6</v>
      </c>
      <c r="M309">
        <v>52.7</v>
      </c>
      <c r="N309">
        <v>8</v>
      </c>
      <c r="O309">
        <v>23.2</v>
      </c>
      <c r="P309" s="6">
        <v>31674</v>
      </c>
      <c r="Q309" s="6">
        <v>4069</v>
      </c>
      <c r="R309" s="6">
        <v>2132</v>
      </c>
      <c r="S309">
        <v>237</v>
      </c>
      <c r="T309">
        <v>1895</v>
      </c>
    </row>
    <row r="310" spans="1:20">
      <c r="A310">
        <v>2022</v>
      </c>
      <c r="B310">
        <v>209</v>
      </c>
      <c r="C310">
        <v>209</v>
      </c>
      <c r="D310">
        <v>209</v>
      </c>
      <c r="E310" s="1">
        <f t="shared" si="4"/>
        <v>209</v>
      </c>
      <c r="F310" t="s">
        <v>698</v>
      </c>
      <c r="G310" t="s">
        <v>300</v>
      </c>
      <c r="I310">
        <v>42.6</v>
      </c>
      <c r="J310">
        <v>41</v>
      </c>
      <c r="K310">
        <v>17.600000000000001</v>
      </c>
      <c r="L310">
        <v>37.299999999999997</v>
      </c>
      <c r="M310">
        <v>67.099999999999994</v>
      </c>
      <c r="N310">
        <v>37.5</v>
      </c>
      <c r="O310">
        <v>30.9</v>
      </c>
      <c r="P310" s="6">
        <v>26990</v>
      </c>
      <c r="Q310" s="6">
        <v>4059</v>
      </c>
      <c r="R310" s="6">
        <v>2598</v>
      </c>
      <c r="S310">
        <v>644</v>
      </c>
      <c r="T310">
        <v>1954</v>
      </c>
    </row>
    <row r="311" spans="1:20">
      <c r="A311">
        <v>2022</v>
      </c>
      <c r="B311">
        <v>211</v>
      </c>
      <c r="C311">
        <v>211</v>
      </c>
      <c r="D311">
        <v>211</v>
      </c>
      <c r="E311" s="1">
        <f t="shared" si="4"/>
        <v>211</v>
      </c>
      <c r="F311" t="s">
        <v>689</v>
      </c>
      <c r="G311" t="s">
        <v>301</v>
      </c>
      <c r="I311">
        <v>42.5</v>
      </c>
      <c r="J311">
        <v>35.4</v>
      </c>
      <c r="K311">
        <v>10.4</v>
      </c>
      <c r="L311">
        <v>24.5</v>
      </c>
      <c r="M311">
        <v>84.4</v>
      </c>
      <c r="N311">
        <v>70.400000000000006</v>
      </c>
      <c r="O311">
        <v>37.1</v>
      </c>
      <c r="P311" s="6">
        <v>30628</v>
      </c>
      <c r="Q311" s="6">
        <v>5095</v>
      </c>
      <c r="R311" s="6">
        <v>2785</v>
      </c>
      <c r="S311">
        <v>685</v>
      </c>
      <c r="T311">
        <v>2100</v>
      </c>
    </row>
    <row r="312" spans="1:20">
      <c r="A312">
        <v>2022</v>
      </c>
      <c r="B312">
        <v>212</v>
      </c>
      <c r="C312">
        <v>212</v>
      </c>
      <c r="D312">
        <v>212</v>
      </c>
      <c r="E312" s="1">
        <f t="shared" si="4"/>
        <v>212</v>
      </c>
      <c r="F312" t="s">
        <v>694</v>
      </c>
      <c r="G312" t="s">
        <v>302</v>
      </c>
      <c r="I312">
        <v>42.4</v>
      </c>
      <c r="J312">
        <v>9.9</v>
      </c>
      <c r="K312">
        <v>6.5</v>
      </c>
      <c r="L312">
        <v>76.099999999999994</v>
      </c>
      <c r="M312">
        <v>100</v>
      </c>
      <c r="N312">
        <v>35.4</v>
      </c>
      <c r="O312">
        <v>13.1</v>
      </c>
      <c r="P312" s="6">
        <v>3849</v>
      </c>
      <c r="Q312">
        <v>355</v>
      </c>
      <c r="R312">
        <v>518</v>
      </c>
      <c r="S312">
        <v>100</v>
      </c>
      <c r="T312">
        <v>418</v>
      </c>
    </row>
    <row r="313" spans="1:20">
      <c r="A313">
        <v>2022</v>
      </c>
      <c r="B313">
        <v>213</v>
      </c>
      <c r="C313">
        <v>213</v>
      </c>
      <c r="D313">
        <v>213</v>
      </c>
      <c r="E313" s="1">
        <f t="shared" si="4"/>
        <v>213</v>
      </c>
      <c r="F313" t="s">
        <v>695</v>
      </c>
      <c r="G313" t="s">
        <v>303</v>
      </c>
      <c r="I313">
        <v>42.1</v>
      </c>
      <c r="J313">
        <v>42</v>
      </c>
      <c r="K313">
        <v>44.8</v>
      </c>
      <c r="L313">
        <v>8.6999999999999993</v>
      </c>
      <c r="M313">
        <v>59</v>
      </c>
      <c r="N313">
        <v>98.3</v>
      </c>
      <c r="O313">
        <v>43.3</v>
      </c>
      <c r="P313" s="6">
        <v>35254</v>
      </c>
      <c r="Q313" s="6">
        <v>6403</v>
      </c>
      <c r="R313" s="6">
        <v>2028</v>
      </c>
      <c r="S313">
        <v>861</v>
      </c>
      <c r="T313">
        <v>1167</v>
      </c>
    </row>
    <row r="314" spans="1:20">
      <c r="A314">
        <v>2022</v>
      </c>
      <c r="B314">
        <v>214</v>
      </c>
      <c r="C314">
        <v>214</v>
      </c>
      <c r="D314">
        <v>214</v>
      </c>
      <c r="E314" s="1">
        <f t="shared" si="4"/>
        <v>214</v>
      </c>
      <c r="F314" t="s">
        <v>697</v>
      </c>
      <c r="G314" t="s">
        <v>304</v>
      </c>
      <c r="I314">
        <v>42</v>
      </c>
      <c r="J314">
        <v>50.8</v>
      </c>
      <c r="K314">
        <v>24.5</v>
      </c>
      <c r="L314">
        <v>20.399999999999999</v>
      </c>
      <c r="M314">
        <v>62.3</v>
      </c>
      <c r="N314">
        <v>27.5</v>
      </c>
      <c r="O314">
        <v>22.3</v>
      </c>
      <c r="P314" s="6">
        <v>28860</v>
      </c>
      <c r="Q314" s="6">
        <v>3626</v>
      </c>
      <c r="R314" s="6">
        <v>2032</v>
      </c>
      <c r="S314">
        <v>376</v>
      </c>
      <c r="T314">
        <v>1656</v>
      </c>
    </row>
    <row r="315" spans="1:20">
      <c r="A315">
        <v>2022</v>
      </c>
      <c r="B315">
        <v>215</v>
      </c>
      <c r="C315">
        <v>215</v>
      </c>
      <c r="D315">
        <v>215</v>
      </c>
      <c r="E315" s="1">
        <f t="shared" si="4"/>
        <v>215</v>
      </c>
      <c r="F315" t="s">
        <v>743</v>
      </c>
      <c r="G315" t="s">
        <v>305</v>
      </c>
      <c r="I315">
        <v>41.9</v>
      </c>
      <c r="J315">
        <v>67.7</v>
      </c>
      <c r="K315">
        <v>67.400000000000006</v>
      </c>
      <c r="L315">
        <v>31.9</v>
      </c>
      <c r="M315">
        <v>6.2</v>
      </c>
      <c r="N315">
        <v>2.6</v>
      </c>
      <c r="O315">
        <v>3</v>
      </c>
      <c r="P315" s="6">
        <v>34509</v>
      </c>
      <c r="Q315">
        <v>985</v>
      </c>
      <c r="R315" s="6">
        <v>3354</v>
      </c>
      <c r="S315">
        <v>192</v>
      </c>
      <c r="T315">
        <v>3162</v>
      </c>
    </row>
    <row r="316" spans="1:20">
      <c r="A316">
        <v>2022</v>
      </c>
      <c r="B316">
        <v>216</v>
      </c>
      <c r="C316">
        <v>216</v>
      </c>
      <c r="D316">
        <v>216</v>
      </c>
      <c r="E316" s="1">
        <f t="shared" si="4"/>
        <v>216</v>
      </c>
      <c r="F316" t="s">
        <v>684</v>
      </c>
      <c r="G316" t="s">
        <v>306</v>
      </c>
      <c r="I316">
        <v>41.8</v>
      </c>
      <c r="J316">
        <v>45.3</v>
      </c>
      <c r="K316">
        <v>41.4</v>
      </c>
      <c r="L316">
        <v>9.1</v>
      </c>
      <c r="M316">
        <v>63.4</v>
      </c>
      <c r="N316">
        <v>58.4</v>
      </c>
      <c r="O316">
        <v>39.200000000000003</v>
      </c>
      <c r="P316" s="6">
        <v>49137</v>
      </c>
      <c r="Q316" s="6">
        <v>8430</v>
      </c>
      <c r="R316" s="6">
        <v>2869</v>
      </c>
      <c r="S316">
        <v>739</v>
      </c>
      <c r="T316">
        <v>2130</v>
      </c>
    </row>
    <row r="317" spans="1:20">
      <c r="A317">
        <v>2022</v>
      </c>
      <c r="B317">
        <v>216</v>
      </c>
      <c r="C317">
        <v>216</v>
      </c>
      <c r="D317">
        <v>216</v>
      </c>
      <c r="E317" s="1">
        <f t="shared" si="4"/>
        <v>216</v>
      </c>
      <c r="F317" t="s">
        <v>685</v>
      </c>
      <c r="G317" t="s">
        <v>307</v>
      </c>
      <c r="I317">
        <v>41.8</v>
      </c>
      <c r="J317">
        <v>30.1</v>
      </c>
      <c r="K317">
        <v>31.7</v>
      </c>
      <c r="L317">
        <v>42.5</v>
      </c>
      <c r="M317">
        <v>40</v>
      </c>
      <c r="N317">
        <v>100</v>
      </c>
      <c r="O317">
        <v>97.4</v>
      </c>
      <c r="P317" s="6">
        <v>19252</v>
      </c>
      <c r="Q317" s="6">
        <v>7397</v>
      </c>
      <c r="R317" s="6">
        <v>1951</v>
      </c>
      <c r="S317">
        <v>965</v>
      </c>
      <c r="T317">
        <v>986</v>
      </c>
    </row>
    <row r="318" spans="1:20">
      <c r="A318">
        <v>2022</v>
      </c>
      <c r="B318">
        <v>218</v>
      </c>
      <c r="C318">
        <v>218</v>
      </c>
      <c r="D318">
        <v>218</v>
      </c>
      <c r="E318" s="1">
        <f t="shared" si="4"/>
        <v>218</v>
      </c>
      <c r="F318" t="s">
        <v>684</v>
      </c>
      <c r="G318" t="s">
        <v>308</v>
      </c>
      <c r="I318">
        <v>41.7</v>
      </c>
      <c r="J318">
        <v>25.9</v>
      </c>
      <c r="K318">
        <v>23.1</v>
      </c>
      <c r="L318">
        <v>100</v>
      </c>
      <c r="M318">
        <v>31.7</v>
      </c>
      <c r="N318">
        <v>14.1</v>
      </c>
      <c r="O318">
        <v>35.9</v>
      </c>
      <c r="P318" s="6">
        <v>12367</v>
      </c>
      <c r="Q318" s="6">
        <v>2022</v>
      </c>
      <c r="R318" s="6">
        <v>4473</v>
      </c>
      <c r="S318">
        <v>633</v>
      </c>
      <c r="T318">
        <v>3840</v>
      </c>
    </row>
    <row r="319" spans="1:20">
      <c r="A319">
        <v>2022</v>
      </c>
      <c r="B319">
        <v>219</v>
      </c>
      <c r="C319">
        <v>219</v>
      </c>
      <c r="D319">
        <v>219</v>
      </c>
      <c r="E319" s="1">
        <f t="shared" si="4"/>
        <v>219</v>
      </c>
      <c r="F319" t="s">
        <v>717</v>
      </c>
      <c r="G319" t="s">
        <v>309</v>
      </c>
      <c r="I319">
        <v>41.3</v>
      </c>
      <c r="J319">
        <v>65.3</v>
      </c>
      <c r="K319">
        <v>34.299999999999997</v>
      </c>
      <c r="L319">
        <v>13</v>
      </c>
      <c r="M319">
        <v>43.4</v>
      </c>
      <c r="N319">
        <v>2.6</v>
      </c>
      <c r="O319">
        <v>3.5</v>
      </c>
      <c r="P319" s="6">
        <v>28324</v>
      </c>
      <c r="Q319">
        <v>944</v>
      </c>
      <c r="R319" s="6">
        <v>1875</v>
      </c>
      <c r="S319">
        <v>105</v>
      </c>
      <c r="T319">
        <v>1770</v>
      </c>
    </row>
    <row r="320" spans="1:20">
      <c r="A320">
        <v>2022</v>
      </c>
      <c r="B320">
        <v>220</v>
      </c>
      <c r="C320">
        <v>220</v>
      </c>
      <c r="D320">
        <v>220</v>
      </c>
      <c r="E320" s="1">
        <f t="shared" si="4"/>
        <v>220</v>
      </c>
      <c r="F320" t="s">
        <v>698</v>
      </c>
      <c r="G320" t="s">
        <v>310</v>
      </c>
      <c r="I320">
        <v>41.1</v>
      </c>
      <c r="J320">
        <v>30.3</v>
      </c>
      <c r="K320">
        <v>17.899999999999999</v>
      </c>
      <c r="L320">
        <v>34.299999999999997</v>
      </c>
      <c r="M320">
        <v>83.9</v>
      </c>
      <c r="N320">
        <v>44.3</v>
      </c>
      <c r="O320">
        <v>22.2</v>
      </c>
      <c r="P320" s="6">
        <v>22222</v>
      </c>
      <c r="Q320" s="6">
        <v>2781</v>
      </c>
      <c r="R320" s="6">
        <v>2074</v>
      </c>
      <c r="S320">
        <v>469</v>
      </c>
      <c r="T320">
        <v>1605</v>
      </c>
    </row>
    <row r="321" spans="1:20">
      <c r="A321">
        <v>2022</v>
      </c>
      <c r="B321">
        <v>221</v>
      </c>
      <c r="C321">
        <v>221</v>
      </c>
      <c r="D321">
        <v>221</v>
      </c>
      <c r="E321" s="1">
        <f t="shared" si="4"/>
        <v>221</v>
      </c>
      <c r="F321" t="s">
        <v>705</v>
      </c>
      <c r="G321" t="s">
        <v>311</v>
      </c>
      <c r="I321">
        <v>41</v>
      </c>
      <c r="J321">
        <v>24</v>
      </c>
      <c r="K321">
        <v>17.2</v>
      </c>
      <c r="L321">
        <v>82.9</v>
      </c>
      <c r="M321">
        <v>26.4</v>
      </c>
      <c r="N321">
        <v>90.2</v>
      </c>
      <c r="O321">
        <v>62.7</v>
      </c>
      <c r="P321" s="6">
        <v>13078</v>
      </c>
      <c r="Q321" s="6">
        <v>2994</v>
      </c>
      <c r="R321" s="6">
        <v>1815</v>
      </c>
      <c r="S321">
        <v>642</v>
      </c>
      <c r="T321">
        <v>1173</v>
      </c>
    </row>
    <row r="322" spans="1:20">
      <c r="A322">
        <v>2022</v>
      </c>
      <c r="B322">
        <v>222</v>
      </c>
      <c r="C322">
        <v>222</v>
      </c>
      <c r="D322">
        <v>222</v>
      </c>
      <c r="E322" s="1">
        <f t="shared" si="4"/>
        <v>222</v>
      </c>
      <c r="F322" t="s">
        <v>684</v>
      </c>
      <c r="G322" t="s">
        <v>312</v>
      </c>
      <c r="I322">
        <v>40.9</v>
      </c>
      <c r="J322">
        <v>28</v>
      </c>
      <c r="K322">
        <v>44.8</v>
      </c>
      <c r="L322">
        <v>66.5</v>
      </c>
      <c r="M322">
        <v>51.1</v>
      </c>
      <c r="N322">
        <v>10.4</v>
      </c>
      <c r="O322">
        <v>20.3</v>
      </c>
      <c r="P322" s="6">
        <v>12453</v>
      </c>
      <c r="Q322" s="6">
        <v>1484</v>
      </c>
      <c r="R322" s="6">
        <v>1545</v>
      </c>
      <c r="S322">
        <v>193</v>
      </c>
      <c r="T322">
        <v>1352</v>
      </c>
    </row>
    <row r="323" spans="1:20">
      <c r="A323">
        <v>2022</v>
      </c>
      <c r="B323">
        <v>223</v>
      </c>
      <c r="C323">
        <v>223</v>
      </c>
      <c r="D323">
        <v>223</v>
      </c>
      <c r="E323" s="1">
        <f t="shared" ref="E323:E386" si="5">ROUND(AVERAGE(C323,D323), 0)</f>
        <v>223</v>
      </c>
      <c r="F323" t="s">
        <v>731</v>
      </c>
      <c r="G323" t="s">
        <v>313</v>
      </c>
      <c r="I323">
        <v>40.799999999999997</v>
      </c>
      <c r="J323">
        <v>67.8</v>
      </c>
      <c r="K323">
        <v>58.4</v>
      </c>
      <c r="L323">
        <v>21.5</v>
      </c>
      <c r="M323">
        <v>11.4</v>
      </c>
      <c r="N323">
        <v>1.3</v>
      </c>
      <c r="O323">
        <v>20.8</v>
      </c>
      <c r="P323" s="6">
        <v>60471</v>
      </c>
      <c r="Q323" s="6">
        <v>7295</v>
      </c>
      <c r="R323" s="6">
        <v>4778</v>
      </c>
      <c r="S323">
        <v>95</v>
      </c>
      <c r="T323">
        <v>4683</v>
      </c>
    </row>
    <row r="324" spans="1:20">
      <c r="A324">
        <v>2022</v>
      </c>
      <c r="B324">
        <v>224</v>
      </c>
      <c r="C324">
        <v>224</v>
      </c>
      <c r="D324">
        <v>224</v>
      </c>
      <c r="E324" s="1">
        <f t="shared" si="5"/>
        <v>224</v>
      </c>
      <c r="F324" t="s">
        <v>738</v>
      </c>
      <c r="G324" t="s">
        <v>314</v>
      </c>
      <c r="I324">
        <v>40.700000000000003</v>
      </c>
      <c r="J324">
        <v>21.6</v>
      </c>
      <c r="K324">
        <v>24.4</v>
      </c>
      <c r="L324">
        <v>70.3</v>
      </c>
      <c r="M324">
        <v>28.1</v>
      </c>
      <c r="N324">
        <v>100</v>
      </c>
      <c r="O324">
        <v>94.6</v>
      </c>
      <c r="P324" s="6">
        <v>9084</v>
      </c>
      <c r="Q324" s="6">
        <v>3197</v>
      </c>
      <c r="R324" s="6">
        <v>1163</v>
      </c>
      <c r="S324">
        <v>928</v>
      </c>
      <c r="T324">
        <v>235</v>
      </c>
    </row>
    <row r="325" spans="1:20">
      <c r="A325">
        <v>2022</v>
      </c>
      <c r="B325">
        <v>225</v>
      </c>
      <c r="C325">
        <v>225</v>
      </c>
      <c r="D325">
        <v>225</v>
      </c>
      <c r="E325" s="1">
        <f t="shared" si="5"/>
        <v>225</v>
      </c>
      <c r="F325" t="s">
        <v>689</v>
      </c>
      <c r="G325" t="s">
        <v>315</v>
      </c>
      <c r="I325">
        <v>40.4</v>
      </c>
      <c r="J325">
        <v>39.200000000000003</v>
      </c>
      <c r="K325">
        <v>46.8</v>
      </c>
      <c r="L325">
        <v>15.4</v>
      </c>
      <c r="M325">
        <v>75.099999999999994</v>
      </c>
      <c r="N325">
        <v>26.5</v>
      </c>
      <c r="O325">
        <v>8.1</v>
      </c>
      <c r="P325" s="6">
        <v>54421</v>
      </c>
      <c r="Q325" s="6">
        <v>3682</v>
      </c>
      <c r="R325" s="6">
        <v>3828</v>
      </c>
      <c r="S325">
        <v>698</v>
      </c>
      <c r="T325">
        <v>3130</v>
      </c>
    </row>
    <row r="326" spans="1:20">
      <c r="A326">
        <v>2022</v>
      </c>
      <c r="B326">
        <v>226</v>
      </c>
      <c r="C326">
        <v>226</v>
      </c>
      <c r="D326">
        <v>226</v>
      </c>
      <c r="E326" s="1">
        <f t="shared" si="5"/>
        <v>226</v>
      </c>
      <c r="F326" t="s">
        <v>697</v>
      </c>
      <c r="G326" t="s">
        <v>316</v>
      </c>
      <c r="I326">
        <v>40.299999999999997</v>
      </c>
      <c r="J326">
        <v>51.1</v>
      </c>
      <c r="K326">
        <v>17.7</v>
      </c>
      <c r="L326">
        <v>56.2</v>
      </c>
      <c r="M326">
        <v>18</v>
      </c>
      <c r="N326">
        <v>32.6</v>
      </c>
      <c r="O326">
        <v>29.3</v>
      </c>
      <c r="P326" s="6">
        <v>22454</v>
      </c>
      <c r="Q326" s="6">
        <v>3276</v>
      </c>
      <c r="R326" s="6">
        <v>4207</v>
      </c>
      <c r="S326">
        <v>834</v>
      </c>
      <c r="T326">
        <v>3373</v>
      </c>
    </row>
    <row r="327" spans="1:20">
      <c r="A327">
        <v>2022</v>
      </c>
      <c r="B327">
        <v>226</v>
      </c>
      <c r="C327">
        <v>226</v>
      </c>
      <c r="D327">
        <v>226</v>
      </c>
      <c r="E327" s="1">
        <f t="shared" si="5"/>
        <v>226</v>
      </c>
      <c r="F327" t="s">
        <v>747</v>
      </c>
      <c r="G327" t="s">
        <v>317</v>
      </c>
      <c r="I327">
        <v>40.299999999999997</v>
      </c>
      <c r="J327">
        <v>44.1</v>
      </c>
      <c r="K327">
        <v>41.7</v>
      </c>
      <c r="L327">
        <v>19.899999999999999</v>
      </c>
      <c r="M327">
        <v>51.2</v>
      </c>
      <c r="N327">
        <v>50.7</v>
      </c>
      <c r="O327">
        <v>31.7</v>
      </c>
      <c r="P327" s="6">
        <v>21005</v>
      </c>
      <c r="Q327" s="6">
        <v>3204</v>
      </c>
      <c r="R327" s="6">
        <v>1503</v>
      </c>
      <c r="S327">
        <v>361</v>
      </c>
      <c r="T327">
        <v>1142</v>
      </c>
    </row>
    <row r="328" spans="1:20">
      <c r="A328">
        <v>2022</v>
      </c>
      <c r="B328">
        <v>226</v>
      </c>
      <c r="C328">
        <v>226</v>
      </c>
      <c r="D328">
        <v>226</v>
      </c>
      <c r="E328" s="1">
        <f t="shared" si="5"/>
        <v>226</v>
      </c>
      <c r="F328" t="s">
        <v>685</v>
      </c>
      <c r="G328" t="s">
        <v>318</v>
      </c>
      <c r="I328">
        <v>40.299999999999997</v>
      </c>
      <c r="J328">
        <v>26.2</v>
      </c>
      <c r="K328">
        <v>8.6</v>
      </c>
      <c r="L328">
        <v>17.3</v>
      </c>
      <c r="M328">
        <v>78.7</v>
      </c>
      <c r="N328">
        <v>97</v>
      </c>
      <c r="O328">
        <v>94.6</v>
      </c>
      <c r="P328" s="6">
        <v>18014</v>
      </c>
      <c r="Q328" s="6">
        <v>6350</v>
      </c>
      <c r="R328" s="6">
        <v>1320</v>
      </c>
      <c r="S328">
        <v>534</v>
      </c>
      <c r="T328">
        <v>786</v>
      </c>
    </row>
    <row r="329" spans="1:20">
      <c r="A329">
        <v>2022</v>
      </c>
      <c r="B329">
        <v>226</v>
      </c>
      <c r="C329">
        <v>226</v>
      </c>
      <c r="D329">
        <v>226</v>
      </c>
      <c r="E329" s="1">
        <f t="shared" si="5"/>
        <v>226</v>
      </c>
      <c r="F329" t="s">
        <v>684</v>
      </c>
      <c r="G329" t="s">
        <v>319</v>
      </c>
      <c r="I329">
        <v>40.299999999999997</v>
      </c>
      <c r="J329">
        <v>36.5</v>
      </c>
      <c r="K329">
        <v>40.9</v>
      </c>
      <c r="L329">
        <v>60.9</v>
      </c>
      <c r="M329">
        <v>42</v>
      </c>
      <c r="N329">
        <v>2.4</v>
      </c>
      <c r="O329">
        <v>13.9</v>
      </c>
      <c r="P329" s="6">
        <v>23039</v>
      </c>
      <c r="Q329" s="6">
        <v>2201</v>
      </c>
      <c r="R329" s="6">
        <v>2731</v>
      </c>
      <c r="S329">
        <v>143</v>
      </c>
      <c r="T329">
        <v>2588</v>
      </c>
    </row>
    <row r="330" spans="1:20">
      <c r="A330">
        <v>2022</v>
      </c>
      <c r="B330">
        <v>230</v>
      </c>
      <c r="C330">
        <v>230</v>
      </c>
      <c r="D330">
        <v>230</v>
      </c>
      <c r="E330" s="1">
        <f t="shared" si="5"/>
        <v>230</v>
      </c>
      <c r="F330" t="s">
        <v>696</v>
      </c>
      <c r="G330" t="s">
        <v>320</v>
      </c>
      <c r="I330">
        <v>40.200000000000003</v>
      </c>
      <c r="J330">
        <v>25</v>
      </c>
      <c r="K330">
        <v>38.700000000000003</v>
      </c>
      <c r="L330">
        <v>4.9000000000000004</v>
      </c>
      <c r="M330">
        <v>86.2</v>
      </c>
      <c r="N330">
        <v>90.5</v>
      </c>
      <c r="O330">
        <v>67.8</v>
      </c>
      <c r="P330" s="6">
        <v>36670</v>
      </c>
      <c r="Q330" s="6">
        <v>8885</v>
      </c>
      <c r="R330" s="6">
        <v>1677</v>
      </c>
      <c r="S330">
        <v>582</v>
      </c>
      <c r="T330">
        <v>1095</v>
      </c>
    </row>
    <row r="331" spans="1:20">
      <c r="A331">
        <v>2022</v>
      </c>
      <c r="B331">
        <v>231</v>
      </c>
      <c r="C331">
        <v>231</v>
      </c>
      <c r="D331">
        <v>231</v>
      </c>
      <c r="E331" s="1">
        <f t="shared" si="5"/>
        <v>231</v>
      </c>
      <c r="F331" t="s">
        <v>685</v>
      </c>
      <c r="G331" t="s">
        <v>321</v>
      </c>
      <c r="I331">
        <v>40.1</v>
      </c>
      <c r="J331">
        <v>31.3</v>
      </c>
      <c r="K331">
        <v>63.8</v>
      </c>
      <c r="L331">
        <v>26</v>
      </c>
      <c r="M331">
        <v>39.200000000000003</v>
      </c>
      <c r="N331">
        <v>83.1</v>
      </c>
      <c r="O331">
        <v>75.8</v>
      </c>
      <c r="P331" s="6">
        <v>17129</v>
      </c>
      <c r="Q331" s="6">
        <v>4540</v>
      </c>
      <c r="R331" s="6">
        <v>1445</v>
      </c>
      <c r="S331">
        <v>468</v>
      </c>
      <c r="T331">
        <v>977</v>
      </c>
    </row>
    <row r="332" spans="1:20">
      <c r="A332">
        <v>2022</v>
      </c>
      <c r="B332">
        <v>232</v>
      </c>
      <c r="C332">
        <v>232</v>
      </c>
      <c r="D332">
        <v>232</v>
      </c>
      <c r="E332" s="1">
        <f t="shared" si="5"/>
        <v>232</v>
      </c>
      <c r="F332" t="s">
        <v>684</v>
      </c>
      <c r="G332" t="s">
        <v>322</v>
      </c>
      <c r="I332">
        <v>40</v>
      </c>
      <c r="J332">
        <v>41.5</v>
      </c>
      <c r="K332">
        <v>20.3</v>
      </c>
      <c r="L332">
        <v>11.6</v>
      </c>
      <c r="M332">
        <v>62.9</v>
      </c>
      <c r="N332">
        <v>51.3</v>
      </c>
      <c r="O332">
        <v>74.900000000000006</v>
      </c>
      <c r="P332" s="6">
        <v>35537</v>
      </c>
      <c r="Q332" s="6">
        <v>9323</v>
      </c>
      <c r="R332" s="6">
        <v>2775</v>
      </c>
      <c r="S332">
        <v>791</v>
      </c>
      <c r="T332">
        <v>1984</v>
      </c>
    </row>
    <row r="333" spans="1:20">
      <c r="A333">
        <v>2022</v>
      </c>
      <c r="B333">
        <v>233</v>
      </c>
      <c r="C333">
        <v>233</v>
      </c>
      <c r="D333">
        <v>233</v>
      </c>
      <c r="E333" s="1">
        <f t="shared" si="5"/>
        <v>233</v>
      </c>
      <c r="F333" t="s">
        <v>698</v>
      </c>
      <c r="G333" t="s">
        <v>323</v>
      </c>
      <c r="I333">
        <v>39.799999999999997</v>
      </c>
      <c r="J333">
        <v>21.9</v>
      </c>
      <c r="K333">
        <v>28.6</v>
      </c>
      <c r="L333">
        <v>18.399999999999999</v>
      </c>
      <c r="M333">
        <v>71.8</v>
      </c>
      <c r="N333">
        <v>98.8</v>
      </c>
      <c r="O333">
        <v>100</v>
      </c>
      <c r="P333" s="6">
        <v>18970</v>
      </c>
      <c r="Q333" s="6">
        <v>10425</v>
      </c>
      <c r="R333" s="6">
        <v>1418</v>
      </c>
      <c r="S333">
        <v>618</v>
      </c>
      <c r="T333">
        <v>800</v>
      </c>
    </row>
    <row r="334" spans="1:20">
      <c r="A334">
        <v>2022</v>
      </c>
      <c r="B334">
        <v>233</v>
      </c>
      <c r="C334">
        <v>233</v>
      </c>
      <c r="D334">
        <v>233</v>
      </c>
      <c r="E334" s="1">
        <f t="shared" si="5"/>
        <v>233</v>
      </c>
      <c r="F334" t="s">
        <v>705</v>
      </c>
      <c r="G334" t="s">
        <v>324</v>
      </c>
      <c r="I334">
        <v>39.799999999999997</v>
      </c>
      <c r="J334">
        <v>23.1</v>
      </c>
      <c r="K334">
        <v>11.7</v>
      </c>
      <c r="L334">
        <v>65.099999999999994</v>
      </c>
      <c r="M334">
        <v>52.3</v>
      </c>
      <c r="N334">
        <v>77.400000000000006</v>
      </c>
      <c r="O334">
        <v>37</v>
      </c>
      <c r="P334" s="6">
        <v>16184</v>
      </c>
      <c r="Q334" s="6">
        <v>2688</v>
      </c>
      <c r="R334" s="6">
        <v>1704</v>
      </c>
      <c r="S334">
        <v>521</v>
      </c>
      <c r="T334">
        <v>1183</v>
      </c>
    </row>
    <row r="335" spans="1:20">
      <c r="A335">
        <v>2022</v>
      </c>
      <c r="B335">
        <v>235</v>
      </c>
      <c r="C335">
        <v>235</v>
      </c>
      <c r="D335">
        <v>235</v>
      </c>
      <c r="E335" s="1">
        <f t="shared" si="5"/>
        <v>235</v>
      </c>
      <c r="F335" t="s">
        <v>696</v>
      </c>
      <c r="G335" t="s">
        <v>325</v>
      </c>
      <c r="I335">
        <v>39.700000000000003</v>
      </c>
      <c r="J335">
        <v>34.799999999999997</v>
      </c>
      <c r="K335">
        <v>44.2</v>
      </c>
      <c r="L335">
        <v>25.4</v>
      </c>
      <c r="M335">
        <v>46.8</v>
      </c>
      <c r="N335">
        <v>79</v>
      </c>
      <c r="O335">
        <v>56.3</v>
      </c>
      <c r="P335" s="6">
        <v>31863</v>
      </c>
      <c r="Q335" s="6">
        <v>6791</v>
      </c>
      <c r="R335" s="6">
        <v>2668</v>
      </c>
      <c r="S335">
        <v>829</v>
      </c>
      <c r="T335">
        <v>1839</v>
      </c>
    </row>
    <row r="336" spans="1:20">
      <c r="A336">
        <v>2022</v>
      </c>
      <c r="B336">
        <v>236</v>
      </c>
      <c r="C336">
        <v>236</v>
      </c>
      <c r="D336">
        <v>236</v>
      </c>
      <c r="E336" s="1">
        <f t="shared" si="5"/>
        <v>236</v>
      </c>
      <c r="F336" t="s">
        <v>689</v>
      </c>
      <c r="G336" t="s">
        <v>326</v>
      </c>
      <c r="I336">
        <v>39.6</v>
      </c>
      <c r="J336">
        <v>24.1</v>
      </c>
      <c r="K336">
        <v>9.6</v>
      </c>
      <c r="L336">
        <v>48.2</v>
      </c>
      <c r="M336">
        <v>93.3</v>
      </c>
      <c r="N336">
        <v>2.8</v>
      </c>
      <c r="O336">
        <v>8.5</v>
      </c>
      <c r="P336" s="6">
        <v>30139</v>
      </c>
      <c r="Q336" s="6">
        <v>2102</v>
      </c>
      <c r="R336" s="6">
        <v>3215</v>
      </c>
      <c r="S336">
        <v>194</v>
      </c>
      <c r="T336">
        <v>3021</v>
      </c>
    </row>
    <row r="337" spans="1:20">
      <c r="A337">
        <v>2022</v>
      </c>
      <c r="B337">
        <v>236</v>
      </c>
      <c r="C337">
        <v>236</v>
      </c>
      <c r="D337">
        <v>236</v>
      </c>
      <c r="E337" s="1">
        <f t="shared" si="5"/>
        <v>236</v>
      </c>
      <c r="F337" t="s">
        <v>741</v>
      </c>
      <c r="G337" t="s">
        <v>327</v>
      </c>
      <c r="I337">
        <v>39.6</v>
      </c>
      <c r="J337">
        <v>58.8</v>
      </c>
      <c r="K337">
        <v>95.2</v>
      </c>
      <c r="L337">
        <v>22.3</v>
      </c>
      <c r="M337">
        <v>6.4</v>
      </c>
      <c r="N337">
        <v>11</v>
      </c>
      <c r="O337">
        <v>1.6</v>
      </c>
      <c r="P337" s="6">
        <v>15300</v>
      </c>
      <c r="Q337">
        <v>151</v>
      </c>
      <c r="R337" s="6">
        <v>1223</v>
      </c>
      <c r="S337">
        <v>156</v>
      </c>
      <c r="T337">
        <v>1067</v>
      </c>
    </row>
    <row r="338" spans="1:20">
      <c r="A338">
        <v>2022</v>
      </c>
      <c r="B338">
        <v>236</v>
      </c>
      <c r="C338">
        <v>236</v>
      </c>
      <c r="D338">
        <v>236</v>
      </c>
      <c r="E338" s="1">
        <f t="shared" si="5"/>
        <v>236</v>
      </c>
      <c r="F338" t="s">
        <v>685</v>
      </c>
      <c r="G338" t="s">
        <v>328</v>
      </c>
      <c r="I338">
        <v>39.6</v>
      </c>
      <c r="J338">
        <v>23.4</v>
      </c>
      <c r="K338">
        <v>19</v>
      </c>
      <c r="L338">
        <v>44.6</v>
      </c>
      <c r="M338">
        <v>53</v>
      </c>
      <c r="N338">
        <v>80.599999999999994</v>
      </c>
      <c r="O338">
        <v>91.5</v>
      </c>
      <c r="P338" s="6">
        <v>14696</v>
      </c>
      <c r="Q338" s="6">
        <v>4919</v>
      </c>
      <c r="R338" s="6">
        <v>1518</v>
      </c>
      <c r="S338">
        <v>479</v>
      </c>
      <c r="T338">
        <v>1039</v>
      </c>
    </row>
    <row r="339" spans="1:20">
      <c r="A339">
        <v>2022</v>
      </c>
      <c r="B339">
        <v>236</v>
      </c>
      <c r="C339">
        <v>236</v>
      </c>
      <c r="D339">
        <v>236</v>
      </c>
      <c r="E339" s="1">
        <f t="shared" si="5"/>
        <v>236</v>
      </c>
      <c r="F339" t="s">
        <v>707</v>
      </c>
      <c r="G339" t="s">
        <v>329</v>
      </c>
      <c r="I339">
        <v>39.6</v>
      </c>
      <c r="J339">
        <v>46.7</v>
      </c>
      <c r="K339">
        <v>34.5</v>
      </c>
      <c r="L339">
        <v>11</v>
      </c>
      <c r="M339">
        <v>37.5</v>
      </c>
      <c r="N339">
        <v>99.8</v>
      </c>
      <c r="O339">
        <v>52.4</v>
      </c>
      <c r="P339" s="6">
        <v>18006</v>
      </c>
      <c r="Q339" s="6">
        <v>3668</v>
      </c>
      <c r="R339" s="6">
        <v>1124</v>
      </c>
      <c r="S339">
        <v>533</v>
      </c>
      <c r="T339">
        <v>591</v>
      </c>
    </row>
    <row r="340" spans="1:20">
      <c r="A340">
        <v>2022</v>
      </c>
      <c r="B340">
        <v>240</v>
      </c>
      <c r="C340">
        <v>240</v>
      </c>
      <c r="D340">
        <v>240</v>
      </c>
      <c r="E340" s="1">
        <f t="shared" si="5"/>
        <v>240</v>
      </c>
      <c r="F340" t="s">
        <v>696</v>
      </c>
      <c r="G340" t="s">
        <v>330</v>
      </c>
      <c r="I340">
        <v>39.5</v>
      </c>
      <c r="J340">
        <v>37</v>
      </c>
      <c r="K340">
        <v>70.400000000000006</v>
      </c>
      <c r="L340">
        <v>6.9</v>
      </c>
      <c r="M340">
        <v>56.2</v>
      </c>
      <c r="N340">
        <v>63.6</v>
      </c>
      <c r="O340">
        <v>33.700000000000003</v>
      </c>
      <c r="P340" s="6">
        <v>24456</v>
      </c>
      <c r="Q340" s="6">
        <v>3858</v>
      </c>
      <c r="R340" s="6">
        <v>1287</v>
      </c>
      <c r="S340">
        <v>347</v>
      </c>
      <c r="T340">
        <v>940</v>
      </c>
    </row>
    <row r="341" spans="1:20">
      <c r="A341">
        <v>2022</v>
      </c>
      <c r="B341">
        <v>240</v>
      </c>
      <c r="C341">
        <v>240</v>
      </c>
      <c r="D341">
        <v>240</v>
      </c>
      <c r="E341" s="1">
        <f t="shared" si="5"/>
        <v>240</v>
      </c>
      <c r="F341" t="s">
        <v>686</v>
      </c>
      <c r="G341" t="s">
        <v>331</v>
      </c>
      <c r="I341">
        <v>39.5</v>
      </c>
      <c r="J341">
        <v>5.2</v>
      </c>
      <c r="K341">
        <v>4.8</v>
      </c>
      <c r="L341">
        <v>86.6</v>
      </c>
      <c r="M341">
        <v>47.4</v>
      </c>
      <c r="N341">
        <v>100</v>
      </c>
      <c r="O341">
        <v>100</v>
      </c>
      <c r="P341" s="6">
        <v>2695</v>
      </c>
      <c r="Q341" s="6">
        <v>1864</v>
      </c>
      <c r="R341">
        <v>403</v>
      </c>
      <c r="S341">
        <v>309</v>
      </c>
      <c r="T341">
        <v>94</v>
      </c>
    </row>
    <row r="342" spans="1:20">
      <c r="A342">
        <v>2022</v>
      </c>
      <c r="B342">
        <v>242</v>
      </c>
      <c r="C342">
        <v>242</v>
      </c>
      <c r="D342">
        <v>242</v>
      </c>
      <c r="E342" s="1">
        <f t="shared" si="5"/>
        <v>242</v>
      </c>
      <c r="F342" t="s">
        <v>752</v>
      </c>
      <c r="G342" t="s">
        <v>332</v>
      </c>
      <c r="I342">
        <v>39.200000000000003</v>
      </c>
      <c r="J342">
        <v>27.7</v>
      </c>
      <c r="K342">
        <v>54.2</v>
      </c>
      <c r="L342">
        <v>62</v>
      </c>
      <c r="M342">
        <v>16.899999999999999</v>
      </c>
      <c r="N342">
        <v>78.599999999999994</v>
      </c>
      <c r="O342">
        <v>56.7</v>
      </c>
      <c r="P342" s="6">
        <v>8055</v>
      </c>
      <c r="Q342" s="6">
        <v>1724</v>
      </c>
      <c r="R342">
        <v>964</v>
      </c>
      <c r="S342">
        <v>298</v>
      </c>
      <c r="T342">
        <v>666</v>
      </c>
    </row>
    <row r="343" spans="1:20">
      <c r="A343">
        <v>2022</v>
      </c>
      <c r="B343">
        <v>242</v>
      </c>
      <c r="C343">
        <v>242</v>
      </c>
      <c r="D343">
        <v>242</v>
      </c>
      <c r="E343" s="1">
        <f t="shared" si="5"/>
        <v>242</v>
      </c>
      <c r="F343" t="s">
        <v>704</v>
      </c>
      <c r="G343" t="s">
        <v>333</v>
      </c>
      <c r="I343">
        <v>39.200000000000003</v>
      </c>
      <c r="J343">
        <v>42.8</v>
      </c>
      <c r="K343">
        <v>25.2</v>
      </c>
      <c r="L343">
        <v>77.3</v>
      </c>
      <c r="M343">
        <v>6.7</v>
      </c>
      <c r="N343">
        <v>2</v>
      </c>
      <c r="O343">
        <v>49.4</v>
      </c>
      <c r="P343" s="6">
        <v>24746</v>
      </c>
      <c r="Q343" s="6">
        <v>4982</v>
      </c>
      <c r="R343" s="6">
        <v>3054</v>
      </c>
      <c r="S343">
        <v>134</v>
      </c>
      <c r="T343">
        <v>2920</v>
      </c>
    </row>
    <row r="344" spans="1:20">
      <c r="A344">
        <v>2022</v>
      </c>
      <c r="B344">
        <v>242</v>
      </c>
      <c r="C344">
        <v>242</v>
      </c>
      <c r="D344">
        <v>242</v>
      </c>
      <c r="E344" s="1">
        <f t="shared" si="5"/>
        <v>242</v>
      </c>
      <c r="F344" t="s">
        <v>723</v>
      </c>
      <c r="G344" t="s">
        <v>334</v>
      </c>
      <c r="I344">
        <v>39.200000000000003</v>
      </c>
      <c r="J344">
        <v>55.7</v>
      </c>
      <c r="K344">
        <v>30.9</v>
      </c>
      <c r="L344">
        <v>9.9</v>
      </c>
      <c r="M344">
        <v>55.8</v>
      </c>
      <c r="N344">
        <v>3.3</v>
      </c>
      <c r="O344">
        <v>6.4</v>
      </c>
      <c r="P344" s="6">
        <v>46650</v>
      </c>
      <c r="Q344" s="6">
        <v>2654</v>
      </c>
      <c r="R344" s="6">
        <v>2806</v>
      </c>
      <c r="S344">
        <v>189</v>
      </c>
      <c r="T344">
        <v>2617</v>
      </c>
    </row>
    <row r="345" spans="1:20">
      <c r="A345">
        <v>2022</v>
      </c>
      <c r="B345">
        <v>245</v>
      </c>
      <c r="C345">
        <v>245</v>
      </c>
      <c r="D345">
        <v>245</v>
      </c>
      <c r="E345" s="1">
        <f t="shared" si="5"/>
        <v>245</v>
      </c>
      <c r="F345" t="s">
        <v>692</v>
      </c>
      <c r="G345" t="s">
        <v>335</v>
      </c>
      <c r="I345">
        <v>39.1</v>
      </c>
      <c r="J345">
        <v>8.6</v>
      </c>
      <c r="K345">
        <v>46.8</v>
      </c>
      <c r="L345">
        <v>95.9</v>
      </c>
      <c r="M345">
        <v>29.8</v>
      </c>
      <c r="N345">
        <v>15.7</v>
      </c>
      <c r="O345">
        <v>98.4</v>
      </c>
      <c r="P345" s="6">
        <v>1957</v>
      </c>
      <c r="Q345">
        <v>735</v>
      </c>
      <c r="R345">
        <v>338</v>
      </c>
      <c r="S345">
        <v>50</v>
      </c>
      <c r="T345">
        <v>288</v>
      </c>
    </row>
    <row r="346" spans="1:20">
      <c r="A346">
        <v>2022</v>
      </c>
      <c r="B346">
        <v>246</v>
      </c>
      <c r="C346">
        <v>246</v>
      </c>
      <c r="D346">
        <v>246</v>
      </c>
      <c r="E346" s="1">
        <f t="shared" si="5"/>
        <v>246</v>
      </c>
      <c r="F346" t="s">
        <v>704</v>
      </c>
      <c r="G346" t="s">
        <v>336</v>
      </c>
      <c r="I346">
        <v>38.799999999999997</v>
      </c>
      <c r="J346">
        <v>28.9</v>
      </c>
      <c r="K346">
        <v>16.2</v>
      </c>
      <c r="L346">
        <v>92.9</v>
      </c>
      <c r="M346">
        <v>19.5</v>
      </c>
      <c r="N346">
        <v>2.2999999999999998</v>
      </c>
      <c r="O346">
        <v>57.9</v>
      </c>
      <c r="P346" s="6">
        <v>7484</v>
      </c>
      <c r="Q346" s="6">
        <v>1623</v>
      </c>
      <c r="R346" s="6">
        <v>1218</v>
      </c>
      <c r="S346">
        <v>62</v>
      </c>
      <c r="T346">
        <v>1156</v>
      </c>
    </row>
    <row r="347" spans="1:20">
      <c r="A347">
        <v>2022</v>
      </c>
      <c r="B347">
        <v>246</v>
      </c>
      <c r="C347">
        <v>246</v>
      </c>
      <c r="D347">
        <v>246</v>
      </c>
      <c r="E347" s="1">
        <f t="shared" si="5"/>
        <v>246</v>
      </c>
      <c r="F347" t="s">
        <v>684</v>
      </c>
      <c r="G347" t="s">
        <v>337</v>
      </c>
      <c r="I347">
        <v>38.799999999999997</v>
      </c>
      <c r="J347">
        <v>41.4</v>
      </c>
      <c r="K347">
        <v>18.7</v>
      </c>
      <c r="L347">
        <v>14.8</v>
      </c>
      <c r="M347">
        <v>70.099999999999994</v>
      </c>
      <c r="N347">
        <v>37.6</v>
      </c>
      <c r="O347">
        <v>26.6</v>
      </c>
      <c r="P347" s="6">
        <v>26684</v>
      </c>
      <c r="Q347" s="6">
        <v>3696</v>
      </c>
      <c r="R347" s="6">
        <v>1852</v>
      </c>
      <c r="S347">
        <v>480</v>
      </c>
      <c r="T347">
        <v>1372</v>
      </c>
    </row>
    <row r="348" spans="1:20">
      <c r="A348">
        <v>2022</v>
      </c>
      <c r="B348">
        <v>248</v>
      </c>
      <c r="C348">
        <v>248</v>
      </c>
      <c r="D348">
        <v>248</v>
      </c>
      <c r="E348" s="1">
        <f t="shared" si="5"/>
        <v>248</v>
      </c>
      <c r="F348" t="s">
        <v>684</v>
      </c>
      <c r="G348" t="s">
        <v>338</v>
      </c>
      <c r="I348">
        <v>38.700000000000003</v>
      </c>
      <c r="J348">
        <v>32.4</v>
      </c>
      <c r="K348">
        <v>47.6</v>
      </c>
      <c r="L348">
        <v>65.5</v>
      </c>
      <c r="M348">
        <v>24.2</v>
      </c>
      <c r="N348">
        <v>5.6</v>
      </c>
      <c r="O348">
        <v>51.5</v>
      </c>
      <c r="P348" s="6">
        <v>16318</v>
      </c>
      <c r="Q348" s="6">
        <v>3286</v>
      </c>
      <c r="R348" s="6">
        <v>2009</v>
      </c>
      <c r="S348">
        <v>188</v>
      </c>
      <c r="T348">
        <v>1821</v>
      </c>
    </row>
    <row r="349" spans="1:20">
      <c r="A349">
        <v>2022</v>
      </c>
      <c r="B349">
        <v>248</v>
      </c>
      <c r="C349">
        <v>248</v>
      </c>
      <c r="D349">
        <v>248</v>
      </c>
      <c r="E349" s="1">
        <f t="shared" si="5"/>
        <v>248</v>
      </c>
      <c r="F349" t="s">
        <v>731</v>
      </c>
      <c r="G349" t="s">
        <v>339</v>
      </c>
      <c r="I349">
        <v>38.700000000000003</v>
      </c>
      <c r="J349">
        <v>30.8</v>
      </c>
      <c r="K349">
        <v>25.8</v>
      </c>
      <c r="L349">
        <v>10.8</v>
      </c>
      <c r="M349">
        <v>87.2</v>
      </c>
      <c r="N349">
        <v>57.8</v>
      </c>
      <c r="O349">
        <v>23.5</v>
      </c>
      <c r="P349" s="6">
        <v>12648</v>
      </c>
      <c r="Q349" s="6">
        <v>1633</v>
      </c>
      <c r="R349">
        <v>785</v>
      </c>
      <c r="S349">
        <v>201</v>
      </c>
      <c r="T349">
        <v>584</v>
      </c>
    </row>
    <row r="350" spans="1:20">
      <c r="A350">
        <v>2022</v>
      </c>
      <c r="B350">
        <v>250</v>
      </c>
      <c r="C350">
        <v>250</v>
      </c>
      <c r="D350">
        <v>250</v>
      </c>
      <c r="E350" s="1">
        <f t="shared" si="5"/>
        <v>250</v>
      </c>
      <c r="F350" t="s">
        <v>753</v>
      </c>
      <c r="G350" t="s">
        <v>340</v>
      </c>
      <c r="I350">
        <v>38.6</v>
      </c>
      <c r="J350">
        <v>20</v>
      </c>
      <c r="K350">
        <v>12.3</v>
      </c>
      <c r="L350">
        <v>96.8</v>
      </c>
      <c r="M350">
        <v>7.6</v>
      </c>
      <c r="N350">
        <v>100</v>
      </c>
      <c r="O350">
        <v>65.599999999999994</v>
      </c>
      <c r="P350" s="6">
        <v>2686</v>
      </c>
      <c r="Q350">
        <v>635</v>
      </c>
      <c r="R350">
        <v>475</v>
      </c>
      <c r="S350">
        <v>266</v>
      </c>
      <c r="T350">
        <v>209</v>
      </c>
    </row>
    <row r="351" spans="1:20">
      <c r="A351">
        <v>2022</v>
      </c>
      <c r="B351">
        <v>251</v>
      </c>
      <c r="C351">
        <v>251</v>
      </c>
      <c r="D351">
        <v>251</v>
      </c>
      <c r="E351" s="1">
        <f t="shared" si="5"/>
        <v>251</v>
      </c>
      <c r="F351" t="s">
        <v>684</v>
      </c>
      <c r="G351" t="s">
        <v>341</v>
      </c>
      <c r="I351">
        <v>38.5</v>
      </c>
      <c r="J351">
        <v>36.799999999999997</v>
      </c>
      <c r="K351">
        <v>16.2</v>
      </c>
      <c r="L351">
        <v>36.9</v>
      </c>
      <c r="M351">
        <v>68.8</v>
      </c>
      <c r="N351">
        <v>7.7</v>
      </c>
      <c r="O351">
        <v>9.1</v>
      </c>
      <c r="P351" s="6">
        <v>33504</v>
      </c>
      <c r="Q351" s="6">
        <v>2441</v>
      </c>
      <c r="R351" s="6">
        <v>2946</v>
      </c>
      <c r="S351">
        <v>321</v>
      </c>
      <c r="T351">
        <v>2625</v>
      </c>
    </row>
    <row r="352" spans="1:20">
      <c r="A352">
        <v>2022</v>
      </c>
      <c r="B352">
        <v>252</v>
      </c>
      <c r="C352">
        <v>252</v>
      </c>
      <c r="D352">
        <v>252</v>
      </c>
      <c r="E352" s="1">
        <f t="shared" si="5"/>
        <v>252</v>
      </c>
      <c r="F352" t="s">
        <v>683</v>
      </c>
      <c r="G352" t="s">
        <v>21</v>
      </c>
      <c r="H352" s="1" t="s">
        <v>61</v>
      </c>
      <c r="I352">
        <v>38.4</v>
      </c>
      <c r="J352">
        <v>43.9</v>
      </c>
      <c r="K352">
        <v>61.9</v>
      </c>
      <c r="L352">
        <v>39.4</v>
      </c>
      <c r="M352">
        <v>25.2</v>
      </c>
      <c r="N352">
        <v>7.2</v>
      </c>
      <c r="O352">
        <v>24.2</v>
      </c>
      <c r="P352" s="6">
        <v>20215</v>
      </c>
      <c r="Q352" s="6">
        <v>2656</v>
      </c>
      <c r="R352" s="6">
        <v>2079</v>
      </c>
      <c r="S352">
        <v>220</v>
      </c>
      <c r="T352">
        <v>1859</v>
      </c>
    </row>
    <row r="353" spans="1:20">
      <c r="A353">
        <v>2022</v>
      </c>
      <c r="B353">
        <v>252</v>
      </c>
      <c r="C353">
        <v>252</v>
      </c>
      <c r="D353">
        <v>252</v>
      </c>
      <c r="E353" s="1">
        <f t="shared" si="5"/>
        <v>252</v>
      </c>
      <c r="F353" t="s">
        <v>684</v>
      </c>
      <c r="G353" t="s">
        <v>342</v>
      </c>
      <c r="I353">
        <v>38.4</v>
      </c>
      <c r="J353">
        <v>2.6</v>
      </c>
      <c r="K353">
        <v>4.0999999999999996</v>
      </c>
      <c r="L353">
        <v>93.4</v>
      </c>
      <c r="M353">
        <v>86.9</v>
      </c>
      <c r="N353">
        <v>0</v>
      </c>
      <c r="O353">
        <v>14.1</v>
      </c>
      <c r="P353" s="6">
        <v>4847</v>
      </c>
      <c r="Q353">
        <v>467</v>
      </c>
      <c r="R353">
        <v>471</v>
      </c>
      <c r="S353">
        <v>0</v>
      </c>
      <c r="T353">
        <v>471</v>
      </c>
    </row>
    <row r="354" spans="1:20">
      <c r="A354">
        <v>2022</v>
      </c>
      <c r="B354">
        <v>254</v>
      </c>
      <c r="C354">
        <v>254</v>
      </c>
      <c r="D354">
        <v>254</v>
      </c>
      <c r="E354" s="1">
        <f t="shared" si="5"/>
        <v>254</v>
      </c>
      <c r="F354" t="s">
        <v>746</v>
      </c>
      <c r="G354" t="s">
        <v>343</v>
      </c>
      <c r="I354">
        <v>38.299999999999997</v>
      </c>
      <c r="J354">
        <v>47.8</v>
      </c>
      <c r="K354">
        <v>44.4</v>
      </c>
      <c r="L354">
        <v>65.400000000000006</v>
      </c>
      <c r="M354">
        <v>1.5</v>
      </c>
      <c r="N354">
        <v>21.3</v>
      </c>
      <c r="O354">
        <v>2.2999999999999998</v>
      </c>
      <c r="P354" s="6">
        <v>38089</v>
      </c>
      <c r="Q354">
        <v>738</v>
      </c>
      <c r="R354" s="6">
        <v>4728</v>
      </c>
      <c r="S354">
        <v>790</v>
      </c>
      <c r="T354">
        <v>3938</v>
      </c>
    </row>
    <row r="355" spans="1:20">
      <c r="A355">
        <v>2022</v>
      </c>
      <c r="B355">
        <v>255</v>
      </c>
      <c r="C355">
        <v>255</v>
      </c>
      <c r="D355">
        <v>255</v>
      </c>
      <c r="E355" s="1">
        <f t="shared" si="5"/>
        <v>255</v>
      </c>
      <c r="F355" t="s">
        <v>726</v>
      </c>
      <c r="G355" t="s">
        <v>344</v>
      </c>
      <c r="I355">
        <v>38.1</v>
      </c>
      <c r="J355">
        <v>36.1</v>
      </c>
      <c r="K355">
        <v>48.3</v>
      </c>
      <c r="L355">
        <v>32.299999999999997</v>
      </c>
      <c r="M355">
        <v>60.2</v>
      </c>
      <c r="N355">
        <v>1.2</v>
      </c>
      <c r="O355">
        <v>1.6</v>
      </c>
      <c r="P355" s="6">
        <v>9688</v>
      </c>
      <c r="Q355">
        <v>94</v>
      </c>
      <c r="R355">
        <v>884</v>
      </c>
      <c r="S355">
        <v>12</v>
      </c>
      <c r="T355">
        <v>872</v>
      </c>
    </row>
    <row r="356" spans="1:20">
      <c r="A356">
        <v>2022</v>
      </c>
      <c r="B356">
        <v>255</v>
      </c>
      <c r="C356">
        <v>255</v>
      </c>
      <c r="D356">
        <v>255</v>
      </c>
      <c r="E356" s="1">
        <f t="shared" si="5"/>
        <v>255</v>
      </c>
      <c r="F356" t="s">
        <v>743</v>
      </c>
      <c r="G356" t="s">
        <v>345</v>
      </c>
      <c r="I356">
        <v>38.1</v>
      </c>
      <c r="J356">
        <v>42</v>
      </c>
      <c r="K356">
        <v>46</v>
      </c>
      <c r="L356">
        <v>75.400000000000006</v>
      </c>
      <c r="M356">
        <v>5.6</v>
      </c>
      <c r="N356">
        <v>2.2999999999999998</v>
      </c>
      <c r="O356">
        <v>5.4</v>
      </c>
      <c r="P356" s="6">
        <v>28477</v>
      </c>
      <c r="Q356" s="6">
        <v>1415</v>
      </c>
      <c r="R356" s="6">
        <v>3850</v>
      </c>
      <c r="S356">
        <v>195</v>
      </c>
      <c r="T356">
        <v>3655</v>
      </c>
    </row>
    <row r="357" spans="1:20">
      <c r="A357">
        <v>2022</v>
      </c>
      <c r="B357">
        <v>255</v>
      </c>
      <c r="C357">
        <v>255</v>
      </c>
      <c r="D357">
        <v>255</v>
      </c>
      <c r="E357" s="1">
        <f t="shared" si="5"/>
        <v>255</v>
      </c>
      <c r="F357" t="s">
        <v>742</v>
      </c>
      <c r="G357" t="s">
        <v>346</v>
      </c>
      <c r="I357">
        <v>38.1</v>
      </c>
      <c r="J357">
        <v>33.1</v>
      </c>
      <c r="K357">
        <v>26.9</v>
      </c>
      <c r="L357">
        <v>5</v>
      </c>
      <c r="M357">
        <v>99.8</v>
      </c>
      <c r="N357">
        <v>15.1</v>
      </c>
      <c r="O357">
        <v>6.4</v>
      </c>
      <c r="P357" s="6">
        <v>22728</v>
      </c>
      <c r="Q357" s="6">
        <v>1294</v>
      </c>
      <c r="R357" s="6">
        <v>1048</v>
      </c>
      <c r="S357">
        <v>153</v>
      </c>
      <c r="T357">
        <v>895</v>
      </c>
    </row>
    <row r="358" spans="1:20">
      <c r="A358">
        <v>2022</v>
      </c>
      <c r="B358">
        <v>258</v>
      </c>
      <c r="C358">
        <v>258</v>
      </c>
      <c r="D358">
        <v>258</v>
      </c>
      <c r="E358" s="1">
        <f t="shared" si="5"/>
        <v>258</v>
      </c>
      <c r="F358" t="s">
        <v>709</v>
      </c>
      <c r="G358" t="s">
        <v>347</v>
      </c>
      <c r="I358">
        <v>37.6</v>
      </c>
      <c r="J358">
        <v>26.3</v>
      </c>
      <c r="K358">
        <v>30.3</v>
      </c>
      <c r="L358">
        <v>69.2</v>
      </c>
      <c r="M358">
        <v>12.8</v>
      </c>
      <c r="N358">
        <v>90.6</v>
      </c>
      <c r="O358">
        <v>58.7</v>
      </c>
      <c r="P358" s="6">
        <v>14647</v>
      </c>
      <c r="Q358" s="6">
        <v>3208</v>
      </c>
      <c r="R358" s="6">
        <v>1835</v>
      </c>
      <c r="S358">
        <v>653</v>
      </c>
      <c r="T358">
        <v>1182</v>
      </c>
    </row>
    <row r="359" spans="1:20">
      <c r="A359">
        <v>2022</v>
      </c>
      <c r="B359">
        <v>258</v>
      </c>
      <c r="C359">
        <v>258</v>
      </c>
      <c r="D359">
        <v>258</v>
      </c>
      <c r="E359" s="1">
        <f t="shared" si="5"/>
        <v>258</v>
      </c>
      <c r="F359" t="s">
        <v>741</v>
      </c>
      <c r="G359" t="s">
        <v>348</v>
      </c>
      <c r="I359">
        <v>37.6</v>
      </c>
      <c r="J359">
        <v>63.9</v>
      </c>
      <c r="K359">
        <v>94.2</v>
      </c>
      <c r="L359">
        <v>7.5</v>
      </c>
      <c r="M359">
        <v>3.8</v>
      </c>
      <c r="N359">
        <v>2.4</v>
      </c>
      <c r="O359">
        <v>1.4</v>
      </c>
      <c r="P359" s="6">
        <v>43611</v>
      </c>
      <c r="Q359">
        <v>335</v>
      </c>
      <c r="R359" s="6">
        <v>3055</v>
      </c>
      <c r="S359">
        <v>157</v>
      </c>
      <c r="T359">
        <v>2898</v>
      </c>
    </row>
    <row r="360" spans="1:20">
      <c r="A360">
        <v>2022</v>
      </c>
      <c r="B360">
        <v>258</v>
      </c>
      <c r="C360">
        <v>258</v>
      </c>
      <c r="D360">
        <v>258</v>
      </c>
      <c r="E360" s="1">
        <f t="shared" si="5"/>
        <v>258</v>
      </c>
      <c r="F360" t="s">
        <v>707</v>
      </c>
      <c r="G360" t="s">
        <v>349</v>
      </c>
      <c r="I360">
        <v>37.700000000000003</v>
      </c>
      <c r="J360">
        <v>39.200000000000003</v>
      </c>
      <c r="K360">
        <v>41</v>
      </c>
      <c r="L360">
        <v>9.6999999999999993</v>
      </c>
      <c r="M360">
        <v>41.1</v>
      </c>
      <c r="N360">
        <v>99.6</v>
      </c>
      <c r="O360">
        <v>51.4</v>
      </c>
      <c r="P360" s="6">
        <v>13999</v>
      </c>
      <c r="Q360" s="6">
        <v>2816</v>
      </c>
      <c r="R360">
        <v>836</v>
      </c>
      <c r="S360">
        <v>389</v>
      </c>
      <c r="T360">
        <v>447</v>
      </c>
    </row>
    <row r="361" spans="1:20">
      <c r="A361">
        <v>2022</v>
      </c>
      <c r="B361">
        <v>260</v>
      </c>
      <c r="C361">
        <v>260</v>
      </c>
      <c r="D361">
        <v>260</v>
      </c>
      <c r="E361" s="1">
        <f t="shared" si="5"/>
        <v>260</v>
      </c>
      <c r="F361" t="s">
        <v>689</v>
      </c>
      <c r="G361" t="s">
        <v>350</v>
      </c>
      <c r="I361">
        <v>37.4</v>
      </c>
      <c r="J361">
        <v>36.200000000000003</v>
      </c>
      <c r="K361">
        <v>27.5</v>
      </c>
      <c r="L361">
        <v>61.9</v>
      </c>
      <c r="M361">
        <v>36.200000000000003</v>
      </c>
      <c r="N361">
        <v>2.2000000000000002</v>
      </c>
      <c r="O361">
        <v>5.9</v>
      </c>
      <c r="P361" s="6">
        <v>58586</v>
      </c>
      <c r="Q361" s="6">
        <v>3127</v>
      </c>
      <c r="R361" s="6">
        <v>7002</v>
      </c>
      <c r="S361">
        <v>331</v>
      </c>
      <c r="T361">
        <v>6671</v>
      </c>
    </row>
    <row r="362" spans="1:20">
      <c r="A362">
        <v>2022</v>
      </c>
      <c r="B362">
        <v>261</v>
      </c>
      <c r="C362">
        <v>261</v>
      </c>
      <c r="D362">
        <v>261</v>
      </c>
      <c r="E362" s="1">
        <f t="shared" si="5"/>
        <v>261</v>
      </c>
      <c r="F362" t="s">
        <v>692</v>
      </c>
      <c r="G362" t="s">
        <v>351</v>
      </c>
      <c r="I362">
        <v>37.299999999999997</v>
      </c>
      <c r="J362">
        <v>20.2</v>
      </c>
      <c r="K362">
        <v>31.5</v>
      </c>
      <c r="L362">
        <v>91.5</v>
      </c>
      <c r="M362">
        <v>4.0999999999999996</v>
      </c>
      <c r="N362">
        <v>37</v>
      </c>
      <c r="O362">
        <v>99.2</v>
      </c>
      <c r="P362" s="6">
        <v>11370</v>
      </c>
      <c r="Q362" s="6">
        <v>4841</v>
      </c>
      <c r="R362" s="6">
        <v>1808</v>
      </c>
      <c r="S362">
        <v>378</v>
      </c>
      <c r="T362">
        <v>1430</v>
      </c>
    </row>
    <row r="363" spans="1:20">
      <c r="A363">
        <v>2022</v>
      </c>
      <c r="B363">
        <v>261</v>
      </c>
      <c r="C363">
        <v>261</v>
      </c>
      <c r="D363">
        <v>261</v>
      </c>
      <c r="E363" s="1">
        <f t="shared" si="5"/>
        <v>261</v>
      </c>
      <c r="F363" t="s">
        <v>692</v>
      </c>
      <c r="G363" t="s">
        <v>352</v>
      </c>
      <c r="I363">
        <v>37.299999999999997</v>
      </c>
      <c r="J363">
        <v>38.6</v>
      </c>
      <c r="K363">
        <v>7.5</v>
      </c>
      <c r="L363">
        <v>15.5</v>
      </c>
      <c r="M363">
        <v>79.2</v>
      </c>
      <c r="N363">
        <v>6.6</v>
      </c>
      <c r="O363">
        <v>33.299999999999997</v>
      </c>
      <c r="P363" s="6">
        <v>63219</v>
      </c>
      <c r="Q363" s="6">
        <v>11387</v>
      </c>
      <c r="R363" s="6">
        <v>3755</v>
      </c>
      <c r="S363">
        <v>379</v>
      </c>
      <c r="T363">
        <v>3376</v>
      </c>
    </row>
    <row r="364" spans="1:20">
      <c r="A364">
        <v>2022</v>
      </c>
      <c r="B364">
        <v>264</v>
      </c>
      <c r="C364">
        <v>264</v>
      </c>
      <c r="D364">
        <v>264</v>
      </c>
      <c r="E364" s="1">
        <f t="shared" si="5"/>
        <v>264</v>
      </c>
      <c r="F364" t="s">
        <v>694</v>
      </c>
      <c r="G364" t="s">
        <v>353</v>
      </c>
      <c r="I364">
        <v>37.200000000000003</v>
      </c>
      <c r="J364">
        <v>26.4</v>
      </c>
      <c r="K364">
        <v>34.9</v>
      </c>
      <c r="L364">
        <v>85.5</v>
      </c>
      <c r="M364">
        <v>15.2</v>
      </c>
      <c r="N364">
        <v>4.2</v>
      </c>
      <c r="O364">
        <v>51.9</v>
      </c>
      <c r="P364" s="6">
        <v>23296</v>
      </c>
      <c r="Q364" s="6">
        <v>4715</v>
      </c>
      <c r="R364" s="6">
        <v>3435</v>
      </c>
      <c r="S364">
        <v>274</v>
      </c>
      <c r="T364">
        <v>3161</v>
      </c>
    </row>
    <row r="365" spans="1:20">
      <c r="A365">
        <v>2022</v>
      </c>
      <c r="B365">
        <v>264</v>
      </c>
      <c r="C365">
        <v>264</v>
      </c>
      <c r="D365">
        <v>264</v>
      </c>
      <c r="E365" s="1">
        <f t="shared" si="5"/>
        <v>264</v>
      </c>
      <c r="F365" t="s">
        <v>684</v>
      </c>
      <c r="G365" t="s">
        <v>354</v>
      </c>
      <c r="I365">
        <v>37.200000000000003</v>
      </c>
      <c r="J365">
        <v>39.200000000000003</v>
      </c>
      <c r="K365">
        <v>36.799999999999997</v>
      </c>
      <c r="L365">
        <v>53.5</v>
      </c>
      <c r="M365">
        <v>22.4</v>
      </c>
      <c r="N365">
        <v>9.4</v>
      </c>
      <c r="O365">
        <v>41.5</v>
      </c>
      <c r="P365" s="6">
        <v>44896</v>
      </c>
      <c r="Q365" s="6">
        <v>7965</v>
      </c>
      <c r="R365" s="6">
        <v>5009</v>
      </c>
      <c r="S365">
        <v>597</v>
      </c>
      <c r="T365">
        <v>4412</v>
      </c>
    </row>
    <row r="366" spans="1:20">
      <c r="A366">
        <v>2022</v>
      </c>
      <c r="B366">
        <v>266</v>
      </c>
      <c r="C366">
        <v>266</v>
      </c>
      <c r="D366">
        <v>266</v>
      </c>
      <c r="E366" s="1">
        <f t="shared" si="5"/>
        <v>266</v>
      </c>
      <c r="F366" t="s">
        <v>759</v>
      </c>
      <c r="G366" t="s">
        <v>355</v>
      </c>
      <c r="I366">
        <v>37.1</v>
      </c>
      <c r="J366">
        <v>45.7</v>
      </c>
      <c r="K366">
        <v>35.5</v>
      </c>
      <c r="L366">
        <v>49.9</v>
      </c>
      <c r="M366">
        <v>11.4</v>
      </c>
      <c r="N366">
        <v>8.6</v>
      </c>
      <c r="O366">
        <v>49.2</v>
      </c>
      <c r="P366" s="6">
        <v>46370</v>
      </c>
      <c r="Q366" s="6">
        <v>9080</v>
      </c>
      <c r="R366" s="6">
        <v>5019</v>
      </c>
      <c r="S366">
        <v>574</v>
      </c>
      <c r="T366">
        <v>4445</v>
      </c>
    </row>
    <row r="367" spans="1:20">
      <c r="A367">
        <v>2022</v>
      </c>
      <c r="B367">
        <v>266</v>
      </c>
      <c r="C367">
        <v>266</v>
      </c>
      <c r="D367">
        <v>266</v>
      </c>
      <c r="E367" s="1">
        <f t="shared" si="5"/>
        <v>266</v>
      </c>
      <c r="F367" t="s">
        <v>731</v>
      </c>
      <c r="G367" t="s">
        <v>356</v>
      </c>
      <c r="I367">
        <v>37.1</v>
      </c>
      <c r="J367">
        <v>28.9</v>
      </c>
      <c r="K367">
        <v>65.7</v>
      </c>
      <c r="L367">
        <v>56.3</v>
      </c>
      <c r="M367">
        <v>17.2</v>
      </c>
      <c r="N367">
        <v>9.9</v>
      </c>
      <c r="O367">
        <v>72.599999999999994</v>
      </c>
      <c r="P367" s="6">
        <v>11651</v>
      </c>
      <c r="Q367" s="6">
        <v>2978</v>
      </c>
      <c r="R367" s="6">
        <v>1359</v>
      </c>
      <c r="S367">
        <v>166</v>
      </c>
      <c r="T367">
        <v>1193</v>
      </c>
    </row>
    <row r="368" spans="1:20">
      <c r="A368">
        <v>2022</v>
      </c>
      <c r="B368">
        <v>268</v>
      </c>
      <c r="C368">
        <v>268</v>
      </c>
      <c r="D368">
        <v>268</v>
      </c>
      <c r="E368" s="1">
        <f t="shared" si="5"/>
        <v>268</v>
      </c>
      <c r="F368" t="s">
        <v>683</v>
      </c>
      <c r="G368" t="s">
        <v>357</v>
      </c>
      <c r="H368" s="1" t="s">
        <v>679</v>
      </c>
      <c r="I368">
        <v>36.9</v>
      </c>
      <c r="J368">
        <v>32.6</v>
      </c>
      <c r="K368">
        <v>64.900000000000006</v>
      </c>
      <c r="L368">
        <v>46.8</v>
      </c>
      <c r="M368">
        <v>34.1</v>
      </c>
      <c r="N368">
        <v>7.1</v>
      </c>
      <c r="O368">
        <v>12.6</v>
      </c>
      <c r="P368" s="6">
        <v>16834</v>
      </c>
      <c r="Q368" s="6">
        <v>1475</v>
      </c>
      <c r="R368" s="6">
        <v>2112</v>
      </c>
      <c r="S368">
        <v>203</v>
      </c>
      <c r="T368">
        <v>1909</v>
      </c>
    </row>
    <row r="369" spans="1:20">
      <c r="A369">
        <v>2022</v>
      </c>
      <c r="B369">
        <v>268</v>
      </c>
      <c r="C369">
        <v>268</v>
      </c>
      <c r="D369">
        <v>268</v>
      </c>
      <c r="E369" s="1">
        <f t="shared" si="5"/>
        <v>268</v>
      </c>
      <c r="F369" t="s">
        <v>684</v>
      </c>
      <c r="G369" t="s">
        <v>358</v>
      </c>
      <c r="I369">
        <v>36.9</v>
      </c>
      <c r="J369">
        <v>41.3</v>
      </c>
      <c r="K369">
        <v>23.1</v>
      </c>
      <c r="L369">
        <v>61.4</v>
      </c>
      <c r="M369">
        <v>22.4</v>
      </c>
      <c r="N369">
        <v>9</v>
      </c>
      <c r="O369">
        <v>14.3</v>
      </c>
      <c r="P369" s="6">
        <v>36283</v>
      </c>
      <c r="Q369" s="6">
        <v>3526</v>
      </c>
      <c r="R369" s="6">
        <v>5724</v>
      </c>
      <c r="S369">
        <v>670</v>
      </c>
      <c r="T369">
        <v>5054</v>
      </c>
    </row>
    <row r="370" spans="1:20">
      <c r="A370">
        <v>2022</v>
      </c>
      <c r="B370">
        <v>269</v>
      </c>
      <c r="C370">
        <v>269</v>
      </c>
      <c r="D370">
        <v>269</v>
      </c>
      <c r="E370" s="1">
        <f t="shared" si="5"/>
        <v>269</v>
      </c>
      <c r="F370" t="s">
        <v>697</v>
      </c>
      <c r="G370" t="s">
        <v>359</v>
      </c>
      <c r="I370">
        <v>36.9</v>
      </c>
      <c r="J370">
        <v>20.100000000000001</v>
      </c>
      <c r="K370">
        <v>52.1</v>
      </c>
      <c r="L370">
        <v>5.8</v>
      </c>
      <c r="M370">
        <v>83.6</v>
      </c>
      <c r="N370">
        <v>40.700000000000003</v>
      </c>
      <c r="O370">
        <v>70.8</v>
      </c>
      <c r="P370" s="6">
        <v>15882</v>
      </c>
      <c r="Q370" s="6">
        <v>3979</v>
      </c>
      <c r="R370">
        <v>804</v>
      </c>
      <c r="S370">
        <v>175</v>
      </c>
      <c r="T370">
        <v>629</v>
      </c>
    </row>
    <row r="371" spans="1:20">
      <c r="A371">
        <v>2022</v>
      </c>
      <c r="B371">
        <v>270</v>
      </c>
      <c r="C371">
        <v>270</v>
      </c>
      <c r="D371">
        <v>270</v>
      </c>
      <c r="E371" s="1">
        <f t="shared" si="5"/>
        <v>270</v>
      </c>
      <c r="F371" t="s">
        <v>689</v>
      </c>
      <c r="G371" t="s">
        <v>360</v>
      </c>
      <c r="I371">
        <v>36.700000000000003</v>
      </c>
      <c r="J371">
        <v>38.5</v>
      </c>
      <c r="K371">
        <v>8.4</v>
      </c>
      <c r="L371">
        <v>29.7</v>
      </c>
      <c r="M371">
        <v>64.099999999999994</v>
      </c>
      <c r="N371">
        <v>4.2</v>
      </c>
      <c r="O371">
        <v>26.7</v>
      </c>
      <c r="P371" s="6">
        <v>23688</v>
      </c>
      <c r="Q371" s="6">
        <v>3288</v>
      </c>
      <c r="R371" s="6">
        <v>2098</v>
      </c>
      <c r="S371">
        <v>115</v>
      </c>
      <c r="T371">
        <v>1983</v>
      </c>
    </row>
    <row r="372" spans="1:20">
      <c r="A372">
        <v>2022</v>
      </c>
      <c r="B372">
        <v>270</v>
      </c>
      <c r="C372">
        <v>270</v>
      </c>
      <c r="D372">
        <v>270</v>
      </c>
      <c r="E372" s="1">
        <f t="shared" si="5"/>
        <v>270</v>
      </c>
      <c r="F372" t="s">
        <v>685</v>
      </c>
      <c r="G372" t="s">
        <v>361</v>
      </c>
      <c r="I372">
        <v>36.700000000000003</v>
      </c>
      <c r="J372">
        <v>15.3</v>
      </c>
      <c r="K372">
        <v>30.2</v>
      </c>
      <c r="L372">
        <v>23.6</v>
      </c>
      <c r="M372">
        <v>64.8</v>
      </c>
      <c r="N372">
        <v>100</v>
      </c>
      <c r="O372">
        <v>95.2</v>
      </c>
      <c r="P372" s="6">
        <v>9883</v>
      </c>
      <c r="Q372" s="6">
        <v>3536</v>
      </c>
      <c r="R372">
        <v>806</v>
      </c>
      <c r="S372">
        <v>416</v>
      </c>
      <c r="T372">
        <v>390</v>
      </c>
    </row>
    <row r="373" spans="1:20">
      <c r="A373">
        <v>2022</v>
      </c>
      <c r="B373">
        <v>272</v>
      </c>
      <c r="C373">
        <v>272</v>
      </c>
      <c r="D373">
        <v>272</v>
      </c>
      <c r="E373" s="1">
        <f t="shared" si="5"/>
        <v>272</v>
      </c>
      <c r="F373" t="s">
        <v>696</v>
      </c>
      <c r="G373" t="s">
        <v>362</v>
      </c>
      <c r="I373">
        <v>36.6</v>
      </c>
      <c r="J373">
        <v>18.7</v>
      </c>
      <c r="K373">
        <v>24.4</v>
      </c>
      <c r="L373">
        <v>16.899999999999999</v>
      </c>
      <c r="M373">
        <v>70.3</v>
      </c>
      <c r="N373">
        <v>100</v>
      </c>
      <c r="O373">
        <v>81.3</v>
      </c>
      <c r="P373" s="6">
        <v>15837</v>
      </c>
      <c r="Q373" s="6">
        <v>4483</v>
      </c>
      <c r="R373" s="6">
        <v>1150</v>
      </c>
      <c r="S373">
        <v>607</v>
      </c>
      <c r="T373">
        <v>543</v>
      </c>
    </row>
    <row r="374" spans="1:20">
      <c r="A374">
        <v>2022</v>
      </c>
      <c r="B374">
        <v>272</v>
      </c>
      <c r="C374">
        <v>272</v>
      </c>
      <c r="D374">
        <v>272</v>
      </c>
      <c r="E374" s="1">
        <f t="shared" si="5"/>
        <v>272</v>
      </c>
      <c r="F374" t="s">
        <v>704</v>
      </c>
      <c r="G374" t="s">
        <v>363</v>
      </c>
      <c r="I374">
        <v>36.6</v>
      </c>
      <c r="J374">
        <v>22.6</v>
      </c>
      <c r="K374">
        <v>11</v>
      </c>
      <c r="L374">
        <v>99.8</v>
      </c>
      <c r="M374">
        <v>5.9</v>
      </c>
      <c r="N374">
        <v>9.5</v>
      </c>
      <c r="O374">
        <v>93.8</v>
      </c>
      <c r="P374" s="6">
        <v>8184</v>
      </c>
      <c r="Q374" s="6">
        <v>2828</v>
      </c>
      <c r="R374" s="6">
        <v>1742</v>
      </c>
      <c r="S374">
        <v>209</v>
      </c>
      <c r="T374">
        <v>1533</v>
      </c>
    </row>
    <row r="375" spans="1:20">
      <c r="A375">
        <v>2022</v>
      </c>
      <c r="B375">
        <v>272</v>
      </c>
      <c r="C375">
        <v>272</v>
      </c>
      <c r="D375">
        <v>272</v>
      </c>
      <c r="E375" s="1">
        <f t="shared" si="5"/>
        <v>272</v>
      </c>
      <c r="F375" t="s">
        <v>685</v>
      </c>
      <c r="G375" t="s">
        <v>364</v>
      </c>
      <c r="I375">
        <v>36.6</v>
      </c>
      <c r="J375">
        <v>22.3</v>
      </c>
      <c r="K375">
        <v>28.4</v>
      </c>
      <c r="L375">
        <v>19.899999999999999</v>
      </c>
      <c r="M375">
        <v>55.6</v>
      </c>
      <c r="N375">
        <v>98.3</v>
      </c>
      <c r="O375">
        <v>94.3</v>
      </c>
      <c r="P375" s="6">
        <v>15875</v>
      </c>
      <c r="Q375" s="6">
        <v>5556</v>
      </c>
      <c r="R375" s="6">
        <v>1221</v>
      </c>
      <c r="S375">
        <v>519</v>
      </c>
      <c r="T375">
        <v>702</v>
      </c>
    </row>
    <row r="376" spans="1:20">
      <c r="A376">
        <v>2022</v>
      </c>
      <c r="B376">
        <v>275</v>
      </c>
      <c r="C376">
        <v>275</v>
      </c>
      <c r="D376">
        <v>275</v>
      </c>
      <c r="E376" s="1">
        <f t="shared" si="5"/>
        <v>275</v>
      </c>
      <c r="F376" t="s">
        <v>689</v>
      </c>
      <c r="G376" t="s">
        <v>365</v>
      </c>
      <c r="I376">
        <v>36.5</v>
      </c>
      <c r="J376">
        <v>6.8</v>
      </c>
      <c r="K376">
        <v>1.7</v>
      </c>
      <c r="L376">
        <v>98.5</v>
      </c>
      <c r="M376">
        <v>61</v>
      </c>
      <c r="N376">
        <v>29.7</v>
      </c>
      <c r="O376">
        <v>2.1</v>
      </c>
      <c r="P376" s="6">
        <v>5097</v>
      </c>
      <c r="Q376">
        <v>88</v>
      </c>
      <c r="R376">
        <v>984</v>
      </c>
      <c r="S376">
        <v>188</v>
      </c>
      <c r="T376">
        <v>796</v>
      </c>
    </row>
    <row r="377" spans="1:20">
      <c r="A377">
        <v>2022</v>
      </c>
      <c r="B377">
        <v>275</v>
      </c>
      <c r="C377">
        <v>275</v>
      </c>
      <c r="D377">
        <v>275</v>
      </c>
      <c r="E377" s="1">
        <f t="shared" si="5"/>
        <v>275</v>
      </c>
      <c r="F377" t="s">
        <v>684</v>
      </c>
      <c r="G377" t="s">
        <v>366</v>
      </c>
      <c r="I377">
        <v>36.5</v>
      </c>
      <c r="J377">
        <v>19.600000000000001</v>
      </c>
      <c r="K377">
        <v>8.6</v>
      </c>
      <c r="L377">
        <v>73.900000000000006</v>
      </c>
      <c r="M377">
        <v>50.7</v>
      </c>
      <c r="N377">
        <v>17.8</v>
      </c>
      <c r="O377">
        <v>35.700000000000003</v>
      </c>
      <c r="P377" s="6">
        <v>11046</v>
      </c>
      <c r="Q377" s="6">
        <v>1798</v>
      </c>
      <c r="R377" s="6">
        <v>1459</v>
      </c>
      <c r="S377">
        <v>227</v>
      </c>
      <c r="T377">
        <v>1232</v>
      </c>
    </row>
    <row r="378" spans="1:20">
      <c r="A378">
        <v>2022</v>
      </c>
      <c r="B378">
        <v>277</v>
      </c>
      <c r="C378">
        <v>277</v>
      </c>
      <c r="D378">
        <v>277</v>
      </c>
      <c r="E378" s="1">
        <f t="shared" si="5"/>
        <v>277</v>
      </c>
      <c r="F378" t="s">
        <v>725</v>
      </c>
      <c r="G378" t="s">
        <v>367</v>
      </c>
      <c r="I378">
        <v>36.4</v>
      </c>
      <c r="J378">
        <v>14</v>
      </c>
      <c r="K378">
        <v>8.1999999999999993</v>
      </c>
      <c r="L378">
        <v>98.3</v>
      </c>
      <c r="M378">
        <v>19.399999999999999</v>
      </c>
      <c r="N378">
        <v>68</v>
      </c>
      <c r="O378">
        <v>57.5</v>
      </c>
      <c r="P378" s="6">
        <v>6822</v>
      </c>
      <c r="Q378" s="6">
        <v>1473</v>
      </c>
      <c r="R378" s="6">
        <v>1427</v>
      </c>
      <c r="S378">
        <v>400</v>
      </c>
      <c r="T378">
        <v>1027</v>
      </c>
    </row>
    <row r="379" spans="1:20">
      <c r="A379">
        <v>2022</v>
      </c>
      <c r="B379">
        <v>277</v>
      </c>
      <c r="C379">
        <v>277</v>
      </c>
      <c r="D379">
        <v>277</v>
      </c>
      <c r="E379" s="1">
        <f t="shared" si="5"/>
        <v>277</v>
      </c>
      <c r="F379" t="s">
        <v>726</v>
      </c>
      <c r="G379" t="s">
        <v>368</v>
      </c>
      <c r="I379">
        <v>36.4</v>
      </c>
      <c r="J379">
        <v>30.1</v>
      </c>
      <c r="K379">
        <v>41.1</v>
      </c>
      <c r="L379">
        <v>18.3</v>
      </c>
      <c r="M379">
        <v>81.599999999999994</v>
      </c>
      <c r="N379">
        <v>1.3</v>
      </c>
      <c r="O379">
        <v>1.2</v>
      </c>
      <c r="P379" s="6">
        <v>7198</v>
      </c>
      <c r="Q379">
        <v>29</v>
      </c>
      <c r="R379">
        <v>551</v>
      </c>
      <c r="S379">
        <v>10</v>
      </c>
      <c r="T379">
        <v>541</v>
      </c>
    </row>
    <row r="380" spans="1:20">
      <c r="A380">
        <v>2022</v>
      </c>
      <c r="B380">
        <v>277</v>
      </c>
      <c r="C380">
        <v>277</v>
      </c>
      <c r="D380">
        <v>277</v>
      </c>
      <c r="E380" s="1">
        <f t="shared" si="5"/>
        <v>277</v>
      </c>
      <c r="F380" t="s">
        <v>714</v>
      </c>
      <c r="G380" t="s">
        <v>369</v>
      </c>
      <c r="I380">
        <v>36.4</v>
      </c>
      <c r="J380">
        <v>32</v>
      </c>
      <c r="K380">
        <v>13.3</v>
      </c>
      <c r="L380">
        <v>58.8</v>
      </c>
      <c r="M380">
        <v>23.6</v>
      </c>
      <c r="N380">
        <v>96.3</v>
      </c>
      <c r="O380">
        <v>17</v>
      </c>
      <c r="P380" s="6">
        <v>36166</v>
      </c>
      <c r="Q380" s="6">
        <v>3896</v>
      </c>
      <c r="R380" s="6">
        <v>4216</v>
      </c>
      <c r="S380">
        <v>1705</v>
      </c>
      <c r="T380">
        <v>2511</v>
      </c>
    </row>
    <row r="381" spans="1:20">
      <c r="A381">
        <v>2022</v>
      </c>
      <c r="B381">
        <v>280</v>
      </c>
      <c r="C381">
        <v>280</v>
      </c>
      <c r="D381">
        <v>280</v>
      </c>
      <c r="E381" s="1">
        <f t="shared" si="5"/>
        <v>280</v>
      </c>
      <c r="F381" t="s">
        <v>726</v>
      </c>
      <c r="G381" t="s">
        <v>370</v>
      </c>
      <c r="I381">
        <v>36.299999999999997</v>
      </c>
      <c r="J381">
        <v>28</v>
      </c>
      <c r="K381">
        <v>38.799999999999997</v>
      </c>
      <c r="L381">
        <v>16.7</v>
      </c>
      <c r="M381">
        <v>88</v>
      </c>
      <c r="N381">
        <v>1.5</v>
      </c>
      <c r="O381">
        <v>1.1000000000000001</v>
      </c>
      <c r="P381" s="6">
        <v>11889</v>
      </c>
      <c r="Q381">
        <v>27</v>
      </c>
      <c r="R381">
        <v>770</v>
      </c>
      <c r="S381">
        <v>20</v>
      </c>
      <c r="T381">
        <v>750</v>
      </c>
    </row>
    <row r="382" spans="1:20">
      <c r="A382">
        <v>2022</v>
      </c>
      <c r="B382">
        <v>281</v>
      </c>
      <c r="C382">
        <v>281</v>
      </c>
      <c r="D382">
        <v>281</v>
      </c>
      <c r="E382" s="1">
        <f t="shared" si="5"/>
        <v>281</v>
      </c>
      <c r="F382" t="s">
        <v>704</v>
      </c>
      <c r="G382" t="s">
        <v>371</v>
      </c>
      <c r="I382">
        <v>36.200000000000003</v>
      </c>
      <c r="J382">
        <v>23.9</v>
      </c>
      <c r="K382">
        <v>48.7</v>
      </c>
      <c r="L382">
        <v>100</v>
      </c>
      <c r="M382">
        <v>1.3</v>
      </c>
      <c r="N382">
        <v>7</v>
      </c>
      <c r="O382">
        <v>20.5</v>
      </c>
      <c r="P382" s="6">
        <v>18011</v>
      </c>
      <c r="Q382" s="6">
        <v>2370</v>
      </c>
      <c r="R382" s="6">
        <v>4349</v>
      </c>
      <c r="S382">
        <v>511</v>
      </c>
      <c r="T382">
        <v>3838</v>
      </c>
    </row>
    <row r="383" spans="1:20">
      <c r="A383">
        <v>2022</v>
      </c>
      <c r="B383">
        <v>281</v>
      </c>
      <c r="C383">
        <v>281</v>
      </c>
      <c r="D383">
        <v>281</v>
      </c>
      <c r="E383" s="1">
        <f t="shared" si="5"/>
        <v>281</v>
      </c>
      <c r="F383" t="s">
        <v>725</v>
      </c>
      <c r="G383" t="s">
        <v>372</v>
      </c>
      <c r="I383">
        <v>36.200000000000003</v>
      </c>
      <c r="J383">
        <v>20.399999999999999</v>
      </c>
      <c r="K383">
        <v>8.9</v>
      </c>
      <c r="L383">
        <v>71</v>
      </c>
      <c r="M383">
        <v>14.1</v>
      </c>
      <c r="N383">
        <v>100</v>
      </c>
      <c r="O383">
        <v>99.8</v>
      </c>
      <c r="P383" s="6">
        <v>13737</v>
      </c>
      <c r="Q383" s="6">
        <v>6323</v>
      </c>
      <c r="R383" s="6">
        <v>1769</v>
      </c>
      <c r="S383">
        <v>874</v>
      </c>
      <c r="T383">
        <v>895</v>
      </c>
    </row>
    <row r="384" spans="1:20">
      <c r="A384">
        <v>2022</v>
      </c>
      <c r="B384">
        <v>283</v>
      </c>
      <c r="C384">
        <v>283</v>
      </c>
      <c r="D384">
        <v>283</v>
      </c>
      <c r="E384" s="1">
        <f t="shared" si="5"/>
        <v>283</v>
      </c>
      <c r="F384" t="s">
        <v>695</v>
      </c>
      <c r="G384" t="s">
        <v>373</v>
      </c>
      <c r="I384">
        <v>36.1</v>
      </c>
      <c r="J384">
        <v>28.1</v>
      </c>
      <c r="K384">
        <v>38</v>
      </c>
      <c r="L384">
        <v>4.4000000000000004</v>
      </c>
      <c r="M384">
        <v>57.1</v>
      </c>
      <c r="N384">
        <v>98.7</v>
      </c>
      <c r="O384">
        <v>72.400000000000006</v>
      </c>
      <c r="P384" s="6">
        <v>42444</v>
      </c>
      <c r="Q384" s="6">
        <v>10684</v>
      </c>
      <c r="R384" s="6">
        <v>1851</v>
      </c>
      <c r="S384">
        <v>801</v>
      </c>
      <c r="T384">
        <v>1050</v>
      </c>
    </row>
    <row r="385" spans="1:20">
      <c r="A385">
        <v>2022</v>
      </c>
      <c r="B385">
        <v>284</v>
      </c>
      <c r="C385">
        <v>284</v>
      </c>
      <c r="D385">
        <v>284</v>
      </c>
      <c r="E385" s="1">
        <f t="shared" si="5"/>
        <v>284</v>
      </c>
      <c r="F385" t="s">
        <v>707</v>
      </c>
      <c r="G385" t="s">
        <v>374</v>
      </c>
      <c r="I385">
        <v>35.9</v>
      </c>
      <c r="J385">
        <v>29.9</v>
      </c>
      <c r="K385">
        <v>24.4</v>
      </c>
      <c r="L385">
        <v>33.6</v>
      </c>
      <c r="M385">
        <v>23.7</v>
      </c>
      <c r="N385">
        <v>99.1</v>
      </c>
      <c r="O385">
        <v>99.2</v>
      </c>
      <c r="P385" s="6">
        <v>10811</v>
      </c>
      <c r="Q385" s="6">
        <v>4836</v>
      </c>
      <c r="R385" s="6">
        <v>1209</v>
      </c>
      <c r="S385">
        <v>535</v>
      </c>
      <c r="T385">
        <v>674</v>
      </c>
    </row>
    <row r="386" spans="1:20">
      <c r="A386">
        <v>2022</v>
      </c>
      <c r="B386">
        <v>285</v>
      </c>
      <c r="C386">
        <v>285</v>
      </c>
      <c r="D386">
        <v>285</v>
      </c>
      <c r="E386" s="1">
        <f t="shared" si="5"/>
        <v>285</v>
      </c>
      <c r="F386" t="s">
        <v>684</v>
      </c>
      <c r="G386" t="s">
        <v>375</v>
      </c>
      <c r="I386">
        <v>35.6</v>
      </c>
      <c r="J386">
        <v>43.5</v>
      </c>
      <c r="K386">
        <v>32.1</v>
      </c>
      <c r="L386">
        <v>37.799999999999997</v>
      </c>
      <c r="M386">
        <v>30.4</v>
      </c>
      <c r="N386">
        <v>3.4</v>
      </c>
      <c r="O386">
        <v>20</v>
      </c>
      <c r="P386" s="6">
        <v>29021</v>
      </c>
      <c r="Q386" s="6">
        <v>3425</v>
      </c>
      <c r="R386" s="6">
        <v>2808</v>
      </c>
      <c r="S386">
        <v>193</v>
      </c>
      <c r="T386">
        <v>2615</v>
      </c>
    </row>
    <row r="387" spans="1:20">
      <c r="A387">
        <v>2022</v>
      </c>
      <c r="B387">
        <v>285</v>
      </c>
      <c r="C387">
        <v>285</v>
      </c>
      <c r="D387">
        <v>285</v>
      </c>
      <c r="E387" s="1">
        <f t="shared" ref="E387:E450" si="6">ROUND(AVERAGE(C387,D387), 0)</f>
        <v>285</v>
      </c>
      <c r="F387" t="s">
        <v>691</v>
      </c>
      <c r="G387" t="s">
        <v>376</v>
      </c>
      <c r="I387">
        <v>35.6</v>
      </c>
      <c r="J387">
        <v>35.200000000000003</v>
      </c>
      <c r="K387">
        <v>17.100000000000001</v>
      </c>
      <c r="L387">
        <v>68.5</v>
      </c>
      <c r="M387">
        <v>21.4</v>
      </c>
      <c r="N387">
        <v>5.6</v>
      </c>
      <c r="O387">
        <v>28.4</v>
      </c>
      <c r="P387" s="6">
        <v>16431</v>
      </c>
      <c r="Q387" s="6">
        <v>2358</v>
      </c>
      <c r="R387" s="6">
        <v>2073</v>
      </c>
      <c r="S387">
        <v>194</v>
      </c>
      <c r="T387">
        <v>1879</v>
      </c>
    </row>
    <row r="388" spans="1:20">
      <c r="A388">
        <v>2022</v>
      </c>
      <c r="B388">
        <v>287</v>
      </c>
      <c r="C388">
        <v>287</v>
      </c>
      <c r="D388">
        <v>287</v>
      </c>
      <c r="E388" s="1">
        <f t="shared" si="6"/>
        <v>287</v>
      </c>
      <c r="F388" t="s">
        <v>690</v>
      </c>
      <c r="G388" t="s">
        <v>377</v>
      </c>
      <c r="I388">
        <v>35.5</v>
      </c>
      <c r="J388">
        <v>18.5</v>
      </c>
      <c r="K388">
        <v>13.8</v>
      </c>
      <c r="L388">
        <v>44.3</v>
      </c>
      <c r="M388">
        <v>39.5</v>
      </c>
      <c r="N388">
        <v>96.2</v>
      </c>
      <c r="O388">
        <v>99.6</v>
      </c>
      <c r="P388" s="6">
        <v>8440</v>
      </c>
      <c r="Q388" s="6">
        <v>4704</v>
      </c>
      <c r="R388">
        <v>980</v>
      </c>
      <c r="S388">
        <v>367</v>
      </c>
      <c r="T388">
        <v>613</v>
      </c>
    </row>
    <row r="389" spans="1:20">
      <c r="A389">
        <v>2022</v>
      </c>
      <c r="B389">
        <v>288</v>
      </c>
      <c r="C389">
        <v>288</v>
      </c>
      <c r="D389">
        <v>288</v>
      </c>
      <c r="E389" s="1">
        <f t="shared" si="6"/>
        <v>288</v>
      </c>
      <c r="F389" t="s">
        <v>734</v>
      </c>
      <c r="G389" t="s">
        <v>378</v>
      </c>
      <c r="I389">
        <v>35.4</v>
      </c>
      <c r="J389">
        <v>25.2</v>
      </c>
      <c r="K389">
        <v>27.7</v>
      </c>
      <c r="L389">
        <v>67.5</v>
      </c>
      <c r="M389">
        <v>9.6999999999999993</v>
      </c>
      <c r="N389">
        <v>100</v>
      </c>
      <c r="O389">
        <v>40.1</v>
      </c>
      <c r="P389" s="6">
        <v>7121</v>
      </c>
      <c r="Q389" s="6">
        <v>1238</v>
      </c>
      <c r="R389">
        <v>919</v>
      </c>
      <c r="S389">
        <v>757</v>
      </c>
      <c r="T389">
        <v>162</v>
      </c>
    </row>
    <row r="390" spans="1:20">
      <c r="A390">
        <v>2022</v>
      </c>
      <c r="B390">
        <v>290</v>
      </c>
      <c r="C390">
        <v>290</v>
      </c>
      <c r="D390">
        <v>290</v>
      </c>
      <c r="E390" s="1">
        <f t="shared" si="6"/>
        <v>290</v>
      </c>
      <c r="F390" t="s">
        <v>695</v>
      </c>
      <c r="G390" t="s">
        <v>379</v>
      </c>
      <c r="I390">
        <v>35.1</v>
      </c>
      <c r="J390">
        <v>27.8</v>
      </c>
      <c r="K390">
        <v>20.100000000000001</v>
      </c>
      <c r="L390">
        <v>9.4</v>
      </c>
      <c r="M390">
        <v>64.2</v>
      </c>
      <c r="N390">
        <v>99.8</v>
      </c>
      <c r="O390">
        <v>41.6</v>
      </c>
      <c r="P390" s="6">
        <v>33072</v>
      </c>
      <c r="Q390" s="6">
        <v>5875</v>
      </c>
      <c r="R390" s="6">
        <v>1918</v>
      </c>
      <c r="S390">
        <v>918</v>
      </c>
      <c r="T390">
        <v>1000</v>
      </c>
    </row>
    <row r="391" spans="1:20">
      <c r="A391">
        <v>2022</v>
      </c>
      <c r="B391">
        <v>290</v>
      </c>
      <c r="C391">
        <v>290</v>
      </c>
      <c r="D391">
        <v>290</v>
      </c>
      <c r="E391" s="1">
        <f t="shared" si="6"/>
        <v>290</v>
      </c>
      <c r="F391" t="s">
        <v>704</v>
      </c>
      <c r="G391" t="s">
        <v>380</v>
      </c>
      <c r="I391">
        <v>35.1</v>
      </c>
      <c r="J391">
        <v>17.8</v>
      </c>
      <c r="K391">
        <v>20.6</v>
      </c>
      <c r="L391">
        <v>97.9</v>
      </c>
      <c r="M391">
        <v>15.1</v>
      </c>
      <c r="N391">
        <v>16.600000000000001</v>
      </c>
      <c r="O391">
        <v>47.1</v>
      </c>
      <c r="P391" s="6">
        <v>6040</v>
      </c>
      <c r="Q391" s="6">
        <v>1153</v>
      </c>
      <c r="R391" s="6">
        <v>1110</v>
      </c>
      <c r="S391">
        <v>168</v>
      </c>
      <c r="T391">
        <v>942</v>
      </c>
    </row>
    <row r="392" spans="1:20">
      <c r="A392">
        <v>2022</v>
      </c>
      <c r="B392">
        <v>290</v>
      </c>
      <c r="C392">
        <v>290</v>
      </c>
      <c r="D392">
        <v>290</v>
      </c>
      <c r="E392" s="1">
        <f t="shared" si="6"/>
        <v>290</v>
      </c>
      <c r="F392" t="s">
        <v>746</v>
      </c>
      <c r="G392" t="s">
        <v>381</v>
      </c>
      <c r="I392">
        <v>35.1</v>
      </c>
      <c r="J392">
        <v>44.1</v>
      </c>
      <c r="K392">
        <v>51.8</v>
      </c>
      <c r="L392">
        <v>39.1</v>
      </c>
      <c r="M392">
        <v>1.8</v>
      </c>
      <c r="N392">
        <v>74.7</v>
      </c>
      <c r="O392">
        <v>3.5</v>
      </c>
      <c r="P392" s="6">
        <v>42416</v>
      </c>
      <c r="Q392" s="6">
        <v>1412</v>
      </c>
      <c r="R392" s="6">
        <v>4210</v>
      </c>
      <c r="S392">
        <v>1166</v>
      </c>
      <c r="T392">
        <v>3044</v>
      </c>
    </row>
    <row r="393" spans="1:20">
      <c r="A393">
        <v>2022</v>
      </c>
      <c r="B393">
        <v>290</v>
      </c>
      <c r="C393">
        <v>290</v>
      </c>
      <c r="D393">
        <v>290</v>
      </c>
      <c r="E393" s="1">
        <f t="shared" si="6"/>
        <v>290</v>
      </c>
      <c r="F393" t="s">
        <v>692</v>
      </c>
      <c r="G393" t="s">
        <v>382</v>
      </c>
      <c r="I393">
        <v>35.1</v>
      </c>
      <c r="J393">
        <v>62.8</v>
      </c>
      <c r="K393">
        <v>44.5</v>
      </c>
      <c r="L393">
        <v>5.3</v>
      </c>
      <c r="M393">
        <v>3.1</v>
      </c>
      <c r="N393">
        <v>21.4</v>
      </c>
      <c r="O393">
        <v>52.9</v>
      </c>
      <c r="P393" s="6">
        <v>35428</v>
      </c>
      <c r="Q393" s="6">
        <v>7257</v>
      </c>
      <c r="R393" s="6">
        <v>1679</v>
      </c>
      <c r="S393">
        <v>281</v>
      </c>
      <c r="T393">
        <v>1398</v>
      </c>
    </row>
    <row r="394" spans="1:20">
      <c r="A394">
        <v>2022</v>
      </c>
      <c r="B394">
        <v>290</v>
      </c>
      <c r="C394">
        <v>290</v>
      </c>
      <c r="D394">
        <v>290</v>
      </c>
      <c r="E394" s="1">
        <f t="shared" si="6"/>
        <v>290</v>
      </c>
      <c r="F394" t="s">
        <v>689</v>
      </c>
      <c r="G394" t="s">
        <v>383</v>
      </c>
      <c r="I394">
        <v>35.1</v>
      </c>
      <c r="J394">
        <v>23.1</v>
      </c>
      <c r="K394">
        <v>41.7</v>
      </c>
      <c r="L394">
        <v>25.4</v>
      </c>
      <c r="M394">
        <v>80.2</v>
      </c>
      <c r="N394">
        <v>2.5</v>
      </c>
      <c r="O394">
        <v>5.6</v>
      </c>
      <c r="P394" s="6">
        <v>44568</v>
      </c>
      <c r="Q394" s="6">
        <v>2267</v>
      </c>
      <c r="R394" s="6">
        <v>3729</v>
      </c>
      <c r="S394">
        <v>199</v>
      </c>
      <c r="T394">
        <v>3530</v>
      </c>
    </row>
    <row r="395" spans="1:20">
      <c r="A395">
        <v>2022</v>
      </c>
      <c r="B395">
        <v>295</v>
      </c>
      <c r="C395">
        <v>295</v>
      </c>
      <c r="D395">
        <v>295</v>
      </c>
      <c r="E395" s="1">
        <f t="shared" si="6"/>
        <v>295</v>
      </c>
      <c r="F395" t="s">
        <v>758</v>
      </c>
      <c r="G395" t="s">
        <v>384</v>
      </c>
      <c r="I395">
        <v>34.9</v>
      </c>
      <c r="J395">
        <v>21.5</v>
      </c>
      <c r="K395">
        <v>40.200000000000003</v>
      </c>
      <c r="L395">
        <v>98</v>
      </c>
      <c r="M395">
        <v>1.4</v>
      </c>
      <c r="N395">
        <v>1.4</v>
      </c>
      <c r="O395">
        <v>43</v>
      </c>
      <c r="P395" s="6">
        <v>22639</v>
      </c>
      <c r="Q395" s="6">
        <v>4264</v>
      </c>
      <c r="R395" s="6">
        <v>4173</v>
      </c>
      <c r="S395">
        <v>93</v>
      </c>
      <c r="T395">
        <v>4080</v>
      </c>
    </row>
    <row r="396" spans="1:20">
      <c r="A396">
        <v>2022</v>
      </c>
      <c r="B396">
        <v>295</v>
      </c>
      <c r="C396">
        <v>295</v>
      </c>
      <c r="D396">
        <v>295</v>
      </c>
      <c r="E396" s="1">
        <f t="shared" si="6"/>
        <v>295</v>
      </c>
      <c r="F396" t="s">
        <v>755</v>
      </c>
      <c r="G396" t="s">
        <v>385</v>
      </c>
      <c r="I396">
        <v>34.9</v>
      </c>
      <c r="J396">
        <v>38.6</v>
      </c>
      <c r="K396">
        <v>27.7</v>
      </c>
      <c r="L396">
        <v>14.6</v>
      </c>
      <c r="M396">
        <v>61.7</v>
      </c>
      <c r="N396">
        <v>2.1</v>
      </c>
      <c r="O396">
        <v>24.1</v>
      </c>
      <c r="P396" s="6">
        <v>28867</v>
      </c>
      <c r="Q396" s="6">
        <v>3783</v>
      </c>
      <c r="R396" s="6">
        <v>2028</v>
      </c>
      <c r="S396">
        <v>94</v>
      </c>
      <c r="T396">
        <v>1934</v>
      </c>
    </row>
    <row r="397" spans="1:20">
      <c r="A397">
        <v>2022</v>
      </c>
      <c r="B397">
        <v>295</v>
      </c>
      <c r="C397">
        <v>295</v>
      </c>
      <c r="D397">
        <v>295</v>
      </c>
      <c r="E397" s="1">
        <f t="shared" si="6"/>
        <v>295</v>
      </c>
      <c r="F397" t="s">
        <v>715</v>
      </c>
      <c r="G397" t="s">
        <v>386</v>
      </c>
      <c r="I397">
        <v>34.9</v>
      </c>
      <c r="J397">
        <v>27.8</v>
      </c>
      <c r="K397">
        <v>28.5</v>
      </c>
      <c r="L397">
        <v>61.1</v>
      </c>
      <c r="M397">
        <v>38.5</v>
      </c>
      <c r="N397">
        <v>11.8</v>
      </c>
      <c r="O397">
        <v>5.0999999999999996</v>
      </c>
      <c r="P397" s="6">
        <v>12669</v>
      </c>
      <c r="Q397">
        <v>604</v>
      </c>
      <c r="R397" s="6">
        <v>1505</v>
      </c>
      <c r="S397">
        <v>198</v>
      </c>
      <c r="T397">
        <v>1307</v>
      </c>
    </row>
    <row r="398" spans="1:20">
      <c r="A398">
        <v>2022</v>
      </c>
      <c r="B398">
        <v>298</v>
      </c>
      <c r="C398">
        <v>298</v>
      </c>
      <c r="D398">
        <v>298</v>
      </c>
      <c r="E398" s="1">
        <f t="shared" si="6"/>
        <v>298</v>
      </c>
      <c r="F398" t="s">
        <v>696</v>
      </c>
      <c r="G398" t="s">
        <v>387</v>
      </c>
      <c r="I398">
        <v>34.799999999999997</v>
      </c>
      <c r="J398">
        <v>24.7</v>
      </c>
      <c r="K398">
        <v>22.1</v>
      </c>
      <c r="L398">
        <v>5.3</v>
      </c>
      <c r="M398">
        <v>61.7</v>
      </c>
      <c r="N398">
        <v>94.2</v>
      </c>
      <c r="O398">
        <v>89.8</v>
      </c>
      <c r="P398" s="6">
        <v>25150</v>
      </c>
      <c r="Q398" s="6">
        <v>8051</v>
      </c>
      <c r="R398" s="6">
        <v>1193</v>
      </c>
      <c r="S398">
        <v>451</v>
      </c>
      <c r="T398">
        <v>742</v>
      </c>
    </row>
    <row r="399" spans="1:20">
      <c r="A399">
        <v>2022</v>
      </c>
      <c r="B399">
        <v>298</v>
      </c>
      <c r="C399">
        <v>298</v>
      </c>
      <c r="D399">
        <v>298</v>
      </c>
      <c r="E399" s="1">
        <f t="shared" si="6"/>
        <v>298</v>
      </c>
      <c r="F399" t="s">
        <v>709</v>
      </c>
      <c r="G399" t="s">
        <v>388</v>
      </c>
      <c r="I399">
        <v>34.799999999999997</v>
      </c>
      <c r="J399">
        <v>27.6</v>
      </c>
      <c r="K399">
        <v>33.5</v>
      </c>
      <c r="L399">
        <v>44</v>
      </c>
      <c r="M399">
        <v>21.8</v>
      </c>
      <c r="N399">
        <v>95.4</v>
      </c>
      <c r="O399">
        <v>46.9</v>
      </c>
      <c r="P399" s="6">
        <v>15768</v>
      </c>
      <c r="Q399" s="6">
        <v>3002</v>
      </c>
      <c r="R399" s="6">
        <v>1619</v>
      </c>
      <c r="S399">
        <v>629</v>
      </c>
      <c r="T399">
        <v>990</v>
      </c>
    </row>
    <row r="400" spans="1:20">
      <c r="A400">
        <v>2022</v>
      </c>
      <c r="B400">
        <v>300</v>
      </c>
      <c r="C400">
        <v>300</v>
      </c>
      <c r="D400">
        <v>300</v>
      </c>
      <c r="E400" s="1">
        <f t="shared" si="6"/>
        <v>300</v>
      </c>
      <c r="F400" t="s">
        <v>684</v>
      </c>
      <c r="G400" t="s">
        <v>389</v>
      </c>
      <c r="I400">
        <v>34.700000000000003</v>
      </c>
      <c r="J400">
        <v>30.4</v>
      </c>
      <c r="K400">
        <v>23.8</v>
      </c>
      <c r="L400">
        <v>14.3</v>
      </c>
      <c r="M400">
        <v>68.7</v>
      </c>
      <c r="N400">
        <v>51.5</v>
      </c>
      <c r="O400">
        <v>16.5</v>
      </c>
      <c r="P400" s="6">
        <v>29855</v>
      </c>
      <c r="Q400" s="6">
        <v>3156</v>
      </c>
      <c r="R400" s="6">
        <v>1944</v>
      </c>
      <c r="S400">
        <v>470</v>
      </c>
      <c r="T400">
        <v>1474</v>
      </c>
    </row>
    <row r="401" spans="1:20">
      <c r="A401">
        <v>2022</v>
      </c>
      <c r="B401">
        <v>300</v>
      </c>
      <c r="C401">
        <v>300</v>
      </c>
      <c r="D401">
        <v>300</v>
      </c>
      <c r="E401" s="1">
        <f t="shared" si="6"/>
        <v>300</v>
      </c>
      <c r="F401" t="s">
        <v>760</v>
      </c>
      <c r="G401" t="s">
        <v>390</v>
      </c>
      <c r="I401">
        <v>34.700000000000003</v>
      </c>
      <c r="J401">
        <v>26</v>
      </c>
      <c r="K401">
        <v>13.5</v>
      </c>
      <c r="L401">
        <v>88.3</v>
      </c>
      <c r="M401">
        <v>15.2</v>
      </c>
      <c r="N401">
        <v>17.5</v>
      </c>
      <c r="O401">
        <v>24.9</v>
      </c>
      <c r="P401" s="6">
        <v>10498</v>
      </c>
      <c r="Q401" s="6">
        <v>1400</v>
      </c>
      <c r="R401" s="6">
        <v>1605</v>
      </c>
      <c r="S401">
        <v>248</v>
      </c>
      <c r="T401">
        <v>1357</v>
      </c>
    </row>
    <row r="402" spans="1:20">
      <c r="A402">
        <v>2022</v>
      </c>
      <c r="B402">
        <v>302</v>
      </c>
      <c r="C402">
        <v>302</v>
      </c>
      <c r="D402">
        <v>302</v>
      </c>
      <c r="E402" s="1">
        <f t="shared" si="6"/>
        <v>302</v>
      </c>
      <c r="F402" t="s">
        <v>685</v>
      </c>
      <c r="G402" t="s">
        <v>391</v>
      </c>
      <c r="I402">
        <v>34.4</v>
      </c>
      <c r="J402">
        <v>26.6</v>
      </c>
      <c r="K402">
        <v>46.3</v>
      </c>
      <c r="L402">
        <v>20.399999999999999</v>
      </c>
      <c r="M402">
        <v>31.7</v>
      </c>
      <c r="N402">
        <v>93.3</v>
      </c>
      <c r="O402">
        <v>78.3</v>
      </c>
      <c r="P402" s="6">
        <v>19771</v>
      </c>
      <c r="Q402" s="6">
        <v>5397</v>
      </c>
      <c r="R402" s="6">
        <v>1532</v>
      </c>
      <c r="S402">
        <v>569</v>
      </c>
      <c r="T402">
        <v>963</v>
      </c>
    </row>
    <row r="403" spans="1:20">
      <c r="A403">
        <v>2022</v>
      </c>
      <c r="B403">
        <v>303</v>
      </c>
      <c r="C403">
        <v>303</v>
      </c>
      <c r="D403">
        <v>303</v>
      </c>
      <c r="E403" s="1">
        <f t="shared" si="6"/>
        <v>303</v>
      </c>
      <c r="F403" t="s">
        <v>746</v>
      </c>
      <c r="G403" t="s">
        <v>392</v>
      </c>
      <c r="I403">
        <v>34.200000000000003</v>
      </c>
      <c r="J403">
        <v>41.2</v>
      </c>
      <c r="K403">
        <v>44</v>
      </c>
      <c r="L403">
        <v>57.8</v>
      </c>
      <c r="M403">
        <v>2.7</v>
      </c>
      <c r="N403">
        <v>17.7</v>
      </c>
      <c r="O403">
        <v>3.4</v>
      </c>
      <c r="P403" s="6">
        <v>19120</v>
      </c>
      <c r="Q403">
        <v>613</v>
      </c>
      <c r="R403" s="6">
        <v>2228</v>
      </c>
      <c r="S403">
        <v>346</v>
      </c>
      <c r="T403">
        <v>1882</v>
      </c>
    </row>
    <row r="404" spans="1:20">
      <c r="A404">
        <v>2022</v>
      </c>
      <c r="B404">
        <v>303</v>
      </c>
      <c r="C404">
        <v>303</v>
      </c>
      <c r="D404">
        <v>303</v>
      </c>
      <c r="E404" s="1">
        <f t="shared" si="6"/>
        <v>303</v>
      </c>
      <c r="F404" t="s">
        <v>695</v>
      </c>
      <c r="G404" t="s">
        <v>393</v>
      </c>
      <c r="I404">
        <v>34.200000000000003</v>
      </c>
      <c r="J404">
        <v>17.8</v>
      </c>
      <c r="K404">
        <v>9.6999999999999993</v>
      </c>
      <c r="L404">
        <v>18.7</v>
      </c>
      <c r="M404">
        <v>69.400000000000006</v>
      </c>
      <c r="N404">
        <v>68.099999999999994</v>
      </c>
      <c r="O404">
        <v>98.4</v>
      </c>
      <c r="P404" s="6">
        <v>13043</v>
      </c>
      <c r="Q404" s="6">
        <v>5260</v>
      </c>
      <c r="R404">
        <v>982</v>
      </c>
      <c r="S404">
        <v>269</v>
      </c>
      <c r="T404">
        <v>713</v>
      </c>
    </row>
    <row r="405" spans="1:20">
      <c r="A405">
        <v>2022</v>
      </c>
      <c r="B405">
        <v>305</v>
      </c>
      <c r="C405">
        <v>305</v>
      </c>
      <c r="D405">
        <v>305</v>
      </c>
      <c r="E405" s="1">
        <f t="shared" si="6"/>
        <v>305</v>
      </c>
      <c r="F405" t="s">
        <v>694</v>
      </c>
      <c r="G405" t="s">
        <v>394</v>
      </c>
      <c r="I405">
        <v>34.1</v>
      </c>
      <c r="J405">
        <v>13.4</v>
      </c>
      <c r="K405">
        <v>6.1</v>
      </c>
      <c r="L405">
        <v>36.4</v>
      </c>
      <c r="M405">
        <v>100</v>
      </c>
      <c r="N405">
        <v>5.7</v>
      </c>
      <c r="O405">
        <v>7.6</v>
      </c>
      <c r="P405" s="6">
        <v>1887</v>
      </c>
      <c r="Q405">
        <v>122</v>
      </c>
      <c r="R405">
        <v>180</v>
      </c>
      <c r="S405">
        <v>17</v>
      </c>
      <c r="T405">
        <v>163</v>
      </c>
    </row>
    <row r="406" spans="1:20">
      <c r="A406">
        <v>2022</v>
      </c>
      <c r="B406">
        <v>305</v>
      </c>
      <c r="C406">
        <v>305</v>
      </c>
      <c r="D406">
        <v>305</v>
      </c>
      <c r="E406" s="1">
        <f t="shared" si="6"/>
        <v>305</v>
      </c>
      <c r="F406" t="s">
        <v>704</v>
      </c>
      <c r="G406" t="s">
        <v>395</v>
      </c>
      <c r="I406">
        <v>34.1</v>
      </c>
      <c r="J406">
        <v>27.4</v>
      </c>
      <c r="K406">
        <v>28.1</v>
      </c>
      <c r="L406">
        <v>94.1</v>
      </c>
      <c r="M406">
        <v>1.9</v>
      </c>
      <c r="N406">
        <v>2.2999999999999998</v>
      </c>
      <c r="O406">
        <v>16.5</v>
      </c>
      <c r="P406" s="6">
        <v>42852</v>
      </c>
      <c r="Q406" s="6">
        <v>4535</v>
      </c>
      <c r="R406" s="6">
        <v>7127</v>
      </c>
      <c r="S406">
        <v>357</v>
      </c>
      <c r="T406">
        <v>6770</v>
      </c>
    </row>
    <row r="407" spans="1:20">
      <c r="A407">
        <v>2022</v>
      </c>
      <c r="B407">
        <v>307</v>
      </c>
      <c r="C407">
        <v>307</v>
      </c>
      <c r="D407">
        <v>307</v>
      </c>
      <c r="E407" s="1">
        <f t="shared" si="6"/>
        <v>307</v>
      </c>
      <c r="F407" t="s">
        <v>685</v>
      </c>
      <c r="G407" t="s">
        <v>396</v>
      </c>
      <c r="I407">
        <v>34</v>
      </c>
      <c r="J407">
        <v>19.7</v>
      </c>
      <c r="K407">
        <v>10.9</v>
      </c>
      <c r="L407">
        <v>19.5</v>
      </c>
      <c r="M407">
        <v>75</v>
      </c>
      <c r="N407">
        <v>59.1</v>
      </c>
      <c r="O407">
        <v>59.9</v>
      </c>
      <c r="P407" s="6">
        <v>15964</v>
      </c>
      <c r="Q407" s="6">
        <v>3541</v>
      </c>
      <c r="R407" s="6">
        <v>1206</v>
      </c>
      <c r="S407">
        <v>313</v>
      </c>
      <c r="T407">
        <v>893</v>
      </c>
    </row>
    <row r="408" spans="1:20">
      <c r="A408">
        <v>2022</v>
      </c>
      <c r="B408">
        <v>308</v>
      </c>
      <c r="C408">
        <v>308</v>
      </c>
      <c r="D408">
        <v>308</v>
      </c>
      <c r="E408" s="1">
        <f t="shared" si="6"/>
        <v>308</v>
      </c>
      <c r="F408" t="s">
        <v>756</v>
      </c>
      <c r="G408" t="s">
        <v>397</v>
      </c>
      <c r="I408">
        <v>33.9</v>
      </c>
      <c r="J408">
        <v>46.5</v>
      </c>
      <c r="K408">
        <v>53.9</v>
      </c>
      <c r="L408">
        <v>39.6</v>
      </c>
      <c r="M408">
        <v>6.2</v>
      </c>
      <c r="N408">
        <v>2.7</v>
      </c>
      <c r="O408">
        <v>10</v>
      </c>
      <c r="P408" s="6">
        <v>37125</v>
      </c>
      <c r="Q408" s="6">
        <v>2892</v>
      </c>
      <c r="R408" s="6">
        <v>3658</v>
      </c>
      <c r="S408">
        <v>216</v>
      </c>
      <c r="T408">
        <v>3442</v>
      </c>
    </row>
    <row r="409" spans="1:20">
      <c r="A409">
        <v>2022</v>
      </c>
      <c r="B409">
        <v>309</v>
      </c>
      <c r="C409">
        <v>309</v>
      </c>
      <c r="D409">
        <v>309</v>
      </c>
      <c r="E409" s="1">
        <f t="shared" si="6"/>
        <v>309</v>
      </c>
      <c r="F409" t="s">
        <v>756</v>
      </c>
      <c r="G409" t="s">
        <v>398</v>
      </c>
      <c r="I409">
        <v>33.799999999999997</v>
      </c>
      <c r="J409">
        <v>37.6</v>
      </c>
      <c r="K409">
        <v>45.8</v>
      </c>
      <c r="L409">
        <v>60.8</v>
      </c>
      <c r="M409">
        <v>6.1</v>
      </c>
      <c r="N409">
        <v>1.7</v>
      </c>
      <c r="O409">
        <v>11.7</v>
      </c>
      <c r="P409" s="6">
        <v>33790</v>
      </c>
      <c r="Q409" s="6">
        <v>2907</v>
      </c>
      <c r="R409" s="6">
        <v>4089</v>
      </c>
      <c r="S409">
        <v>141</v>
      </c>
      <c r="T409">
        <v>3948</v>
      </c>
    </row>
    <row r="410" spans="1:20">
      <c r="A410">
        <v>2022</v>
      </c>
      <c r="B410">
        <v>309</v>
      </c>
      <c r="C410">
        <v>309</v>
      </c>
      <c r="D410">
        <v>309</v>
      </c>
      <c r="E410" s="1">
        <f t="shared" si="6"/>
        <v>309</v>
      </c>
      <c r="F410" t="s">
        <v>706</v>
      </c>
      <c r="G410" t="s">
        <v>399</v>
      </c>
      <c r="I410">
        <v>33.799999999999997</v>
      </c>
      <c r="J410">
        <v>19.5</v>
      </c>
      <c r="K410">
        <v>23.8</v>
      </c>
      <c r="L410">
        <v>39.4</v>
      </c>
      <c r="M410">
        <v>51.6</v>
      </c>
      <c r="N410">
        <v>77.8</v>
      </c>
      <c r="O410">
        <v>28.2</v>
      </c>
      <c r="P410" s="6">
        <v>17576</v>
      </c>
      <c r="Q410" s="6">
        <v>2511</v>
      </c>
      <c r="R410" s="6">
        <v>1760</v>
      </c>
      <c r="S410">
        <v>540</v>
      </c>
      <c r="T410">
        <v>1220</v>
      </c>
    </row>
    <row r="411" spans="1:20">
      <c r="A411">
        <v>2022</v>
      </c>
      <c r="B411">
        <v>311</v>
      </c>
      <c r="C411">
        <v>311</v>
      </c>
      <c r="D411">
        <v>311</v>
      </c>
      <c r="E411" s="1">
        <f t="shared" si="6"/>
        <v>311</v>
      </c>
      <c r="F411" t="s">
        <v>684</v>
      </c>
      <c r="G411" t="s">
        <v>400</v>
      </c>
      <c r="I411">
        <v>33.700000000000003</v>
      </c>
      <c r="J411">
        <v>37.799999999999997</v>
      </c>
      <c r="K411">
        <v>28.1</v>
      </c>
      <c r="L411">
        <v>33</v>
      </c>
      <c r="M411">
        <v>35.200000000000003</v>
      </c>
      <c r="N411">
        <v>26.5</v>
      </c>
      <c r="O411">
        <v>12.4</v>
      </c>
      <c r="P411" s="6">
        <v>41724</v>
      </c>
      <c r="Q411" s="6">
        <v>3722</v>
      </c>
      <c r="R411" s="6">
        <v>3837</v>
      </c>
      <c r="S411">
        <v>700</v>
      </c>
      <c r="T411">
        <v>3137</v>
      </c>
    </row>
    <row r="412" spans="1:20">
      <c r="A412">
        <v>2022</v>
      </c>
      <c r="B412">
        <v>311</v>
      </c>
      <c r="C412">
        <v>311</v>
      </c>
      <c r="D412">
        <v>311</v>
      </c>
      <c r="E412" s="1">
        <f t="shared" si="6"/>
        <v>311</v>
      </c>
      <c r="F412" t="s">
        <v>697</v>
      </c>
      <c r="G412" t="s">
        <v>401</v>
      </c>
      <c r="I412">
        <v>33.700000000000003</v>
      </c>
      <c r="J412">
        <v>37.799999999999997</v>
      </c>
      <c r="K412">
        <v>33.9</v>
      </c>
      <c r="L412">
        <v>28.6</v>
      </c>
      <c r="M412">
        <v>26.7</v>
      </c>
      <c r="N412">
        <v>46.6</v>
      </c>
      <c r="O412">
        <v>33.299999999999997</v>
      </c>
      <c r="P412" s="6">
        <v>31207</v>
      </c>
      <c r="Q412" s="6">
        <v>4890</v>
      </c>
      <c r="R412" s="6">
        <v>2724</v>
      </c>
      <c r="S412">
        <v>629</v>
      </c>
      <c r="T412">
        <v>2095</v>
      </c>
    </row>
    <row r="413" spans="1:20">
      <c r="A413">
        <v>2022</v>
      </c>
      <c r="B413">
        <v>311</v>
      </c>
      <c r="C413">
        <v>311</v>
      </c>
      <c r="D413">
        <v>311</v>
      </c>
      <c r="E413" s="1">
        <f t="shared" si="6"/>
        <v>311</v>
      </c>
      <c r="F413" t="s">
        <v>684</v>
      </c>
      <c r="G413" t="s">
        <v>402</v>
      </c>
      <c r="I413">
        <v>33.700000000000003</v>
      </c>
      <c r="J413">
        <v>24.2</v>
      </c>
      <c r="K413">
        <v>28.9</v>
      </c>
      <c r="L413">
        <v>62.5</v>
      </c>
      <c r="M413">
        <v>29.3</v>
      </c>
      <c r="N413">
        <v>16.5</v>
      </c>
      <c r="O413">
        <v>36</v>
      </c>
      <c r="P413" s="6">
        <v>16166</v>
      </c>
      <c r="Q413" s="6">
        <v>2646</v>
      </c>
      <c r="R413" s="6">
        <v>2565</v>
      </c>
      <c r="S413">
        <v>743</v>
      </c>
      <c r="T413">
        <v>1822</v>
      </c>
    </row>
    <row r="414" spans="1:20">
      <c r="A414">
        <v>2022</v>
      </c>
      <c r="B414">
        <v>314</v>
      </c>
      <c r="C414">
        <v>314</v>
      </c>
      <c r="D414">
        <v>314</v>
      </c>
      <c r="E414" s="1">
        <f t="shared" si="6"/>
        <v>314</v>
      </c>
      <c r="F414" t="s">
        <v>683</v>
      </c>
      <c r="G414" t="s">
        <v>29</v>
      </c>
      <c r="H414" s="1" t="s">
        <v>69</v>
      </c>
      <c r="I414">
        <v>33.6</v>
      </c>
      <c r="J414">
        <v>25.8</v>
      </c>
      <c r="K414">
        <v>28.9</v>
      </c>
      <c r="L414">
        <v>56.1</v>
      </c>
      <c r="M414">
        <v>31.7</v>
      </c>
      <c r="N414">
        <v>13.8</v>
      </c>
      <c r="O414">
        <v>40.299999999999997</v>
      </c>
      <c r="P414" s="6">
        <v>8811</v>
      </c>
      <c r="Q414" s="6">
        <v>1537</v>
      </c>
      <c r="R414" s="6">
        <v>1005</v>
      </c>
      <c r="S414">
        <v>141</v>
      </c>
      <c r="T414">
        <v>864</v>
      </c>
    </row>
    <row r="415" spans="1:20">
      <c r="A415">
        <v>2022</v>
      </c>
      <c r="B415">
        <v>314</v>
      </c>
      <c r="C415">
        <v>314</v>
      </c>
      <c r="D415">
        <v>314</v>
      </c>
      <c r="E415" s="1">
        <f t="shared" si="6"/>
        <v>314</v>
      </c>
      <c r="F415" t="s">
        <v>692</v>
      </c>
      <c r="G415" t="s">
        <v>403</v>
      </c>
      <c r="I415">
        <v>33.6</v>
      </c>
      <c r="J415">
        <v>44.4</v>
      </c>
      <c r="K415">
        <v>12.2</v>
      </c>
      <c r="L415">
        <v>9.5</v>
      </c>
      <c r="M415">
        <v>50.3</v>
      </c>
      <c r="N415">
        <v>11.5</v>
      </c>
      <c r="O415">
        <v>38.799999999999997</v>
      </c>
      <c r="P415" s="6">
        <v>52060</v>
      </c>
      <c r="Q415" s="6">
        <v>8880</v>
      </c>
      <c r="R415" s="6">
        <v>3088</v>
      </c>
      <c r="S415">
        <v>402</v>
      </c>
      <c r="T415">
        <v>2686</v>
      </c>
    </row>
    <row r="416" spans="1:20">
      <c r="A416">
        <v>2022</v>
      </c>
      <c r="B416">
        <v>316</v>
      </c>
      <c r="C416">
        <v>316</v>
      </c>
      <c r="D416">
        <v>316</v>
      </c>
      <c r="E416" s="1">
        <f t="shared" si="6"/>
        <v>316</v>
      </c>
      <c r="F416" t="s">
        <v>723</v>
      </c>
      <c r="G416" t="s">
        <v>404</v>
      </c>
      <c r="I416">
        <v>33.5</v>
      </c>
      <c r="J416">
        <v>49.7</v>
      </c>
      <c r="K416">
        <v>17.399999999999999</v>
      </c>
      <c r="L416">
        <v>6.2</v>
      </c>
      <c r="M416">
        <v>49.9</v>
      </c>
      <c r="N416">
        <v>2.9</v>
      </c>
      <c r="O416">
        <v>7.7</v>
      </c>
      <c r="P416" s="6">
        <v>49944</v>
      </c>
      <c r="Q416" s="6">
        <v>3269</v>
      </c>
      <c r="R416" s="6">
        <v>2516</v>
      </c>
      <c r="S416">
        <v>157</v>
      </c>
      <c r="T416">
        <v>2359</v>
      </c>
    </row>
    <row r="417" spans="1:20">
      <c r="A417">
        <v>2022</v>
      </c>
      <c r="B417">
        <v>317</v>
      </c>
      <c r="C417">
        <v>317</v>
      </c>
      <c r="D417">
        <v>317</v>
      </c>
      <c r="E417" s="1">
        <f t="shared" si="6"/>
        <v>317</v>
      </c>
      <c r="F417" t="s">
        <v>731</v>
      </c>
      <c r="G417" t="s">
        <v>405</v>
      </c>
      <c r="I417">
        <v>33.4</v>
      </c>
      <c r="J417">
        <v>7.3</v>
      </c>
      <c r="K417">
        <v>48</v>
      </c>
      <c r="L417">
        <v>76.400000000000006</v>
      </c>
      <c r="M417">
        <v>2.7</v>
      </c>
      <c r="N417">
        <v>94</v>
      </c>
      <c r="O417">
        <v>100</v>
      </c>
      <c r="P417" s="6">
        <v>4860</v>
      </c>
      <c r="Q417" s="6">
        <v>3917</v>
      </c>
      <c r="R417">
        <v>662</v>
      </c>
      <c r="S417">
        <v>249</v>
      </c>
      <c r="T417">
        <v>413</v>
      </c>
    </row>
    <row r="418" spans="1:20">
      <c r="A418">
        <v>2022</v>
      </c>
      <c r="B418">
        <v>317</v>
      </c>
      <c r="C418">
        <v>317</v>
      </c>
      <c r="D418">
        <v>317</v>
      </c>
      <c r="E418" s="1">
        <f t="shared" si="6"/>
        <v>317</v>
      </c>
      <c r="F418" t="s">
        <v>704</v>
      </c>
      <c r="G418" t="s">
        <v>406</v>
      </c>
      <c r="I418">
        <v>33.4</v>
      </c>
      <c r="J418">
        <v>17</v>
      </c>
      <c r="K418">
        <v>29.3</v>
      </c>
      <c r="L418">
        <v>91.7</v>
      </c>
      <c r="M418">
        <v>1.6</v>
      </c>
      <c r="N418">
        <v>3.5</v>
      </c>
      <c r="O418">
        <v>93.2</v>
      </c>
      <c r="P418" s="6">
        <v>24378</v>
      </c>
      <c r="Q418" s="6">
        <v>8319</v>
      </c>
      <c r="R418" s="6">
        <v>3890</v>
      </c>
      <c r="S418">
        <v>273</v>
      </c>
      <c r="T418">
        <v>3617</v>
      </c>
    </row>
    <row r="419" spans="1:20">
      <c r="A419">
        <v>2022</v>
      </c>
      <c r="B419">
        <v>319</v>
      </c>
      <c r="C419">
        <v>319</v>
      </c>
      <c r="D419">
        <v>319</v>
      </c>
      <c r="E419" s="1">
        <f t="shared" si="6"/>
        <v>319</v>
      </c>
      <c r="F419" t="s">
        <v>704</v>
      </c>
      <c r="G419" t="s">
        <v>407</v>
      </c>
      <c r="I419">
        <v>33.1</v>
      </c>
      <c r="J419">
        <v>9.4</v>
      </c>
      <c r="K419">
        <v>11</v>
      </c>
      <c r="L419">
        <v>99</v>
      </c>
      <c r="M419">
        <v>10</v>
      </c>
      <c r="N419">
        <v>37.200000000000003</v>
      </c>
      <c r="O419">
        <v>89.2</v>
      </c>
      <c r="P419" s="6">
        <v>5016</v>
      </c>
      <c r="Q419" s="6">
        <v>1590</v>
      </c>
      <c r="R419">
        <v>998</v>
      </c>
      <c r="S419">
        <v>209</v>
      </c>
      <c r="T419">
        <v>789</v>
      </c>
    </row>
    <row r="420" spans="1:20">
      <c r="A420">
        <v>2022</v>
      </c>
      <c r="B420">
        <v>319</v>
      </c>
      <c r="C420">
        <v>319</v>
      </c>
      <c r="D420">
        <v>319</v>
      </c>
      <c r="E420" s="1">
        <f t="shared" si="6"/>
        <v>319</v>
      </c>
      <c r="F420" t="s">
        <v>731</v>
      </c>
      <c r="G420" t="s">
        <v>408</v>
      </c>
      <c r="I420">
        <v>33.1</v>
      </c>
      <c r="J420">
        <v>33.1</v>
      </c>
      <c r="K420">
        <v>28.8</v>
      </c>
      <c r="L420">
        <v>53.5</v>
      </c>
      <c r="M420">
        <v>22.9</v>
      </c>
      <c r="N420">
        <v>4.2</v>
      </c>
      <c r="O420">
        <v>26.9</v>
      </c>
      <c r="P420" s="6">
        <v>22262</v>
      </c>
      <c r="Q420" s="6">
        <v>3101</v>
      </c>
      <c r="R420" s="6">
        <v>2485</v>
      </c>
      <c r="S420">
        <v>198</v>
      </c>
      <c r="T420">
        <v>2287</v>
      </c>
    </row>
    <row r="421" spans="1:20">
      <c r="A421">
        <v>2022</v>
      </c>
      <c r="B421">
        <v>321</v>
      </c>
      <c r="C421">
        <v>321</v>
      </c>
      <c r="D421">
        <v>321</v>
      </c>
      <c r="E421" s="1">
        <f t="shared" si="6"/>
        <v>321</v>
      </c>
      <c r="F421" t="s">
        <v>695</v>
      </c>
      <c r="G421" t="s">
        <v>409</v>
      </c>
      <c r="I421">
        <v>33</v>
      </c>
      <c r="J421">
        <v>13.9</v>
      </c>
      <c r="K421">
        <v>19</v>
      </c>
      <c r="L421">
        <v>15.3</v>
      </c>
      <c r="M421">
        <v>65.900000000000006</v>
      </c>
      <c r="N421">
        <v>98.6</v>
      </c>
      <c r="O421">
        <v>85.1</v>
      </c>
      <c r="P421" s="6">
        <v>13478</v>
      </c>
      <c r="Q421" s="6">
        <v>4000</v>
      </c>
      <c r="R421">
        <v>946</v>
      </c>
      <c r="S421">
        <v>407</v>
      </c>
      <c r="T421">
        <v>539</v>
      </c>
    </row>
    <row r="422" spans="1:20">
      <c r="A422">
        <v>2022</v>
      </c>
      <c r="B422">
        <v>322</v>
      </c>
      <c r="C422">
        <v>322</v>
      </c>
      <c r="D422">
        <v>322</v>
      </c>
      <c r="E422" s="1">
        <f t="shared" si="6"/>
        <v>322</v>
      </c>
      <c r="F422" t="s">
        <v>685</v>
      </c>
      <c r="G422" t="s">
        <v>410</v>
      </c>
      <c r="I422">
        <v>32.9</v>
      </c>
      <c r="J422">
        <v>19.399999999999999</v>
      </c>
      <c r="K422">
        <v>15.9</v>
      </c>
      <c r="L422">
        <v>47</v>
      </c>
      <c r="M422">
        <v>29.4</v>
      </c>
      <c r="N422">
        <v>97</v>
      </c>
      <c r="O422">
        <v>64.599999999999994</v>
      </c>
      <c r="P422" s="6">
        <v>12936</v>
      </c>
      <c r="Q422" s="6">
        <v>3025</v>
      </c>
      <c r="R422">
        <v>953</v>
      </c>
      <c r="S422">
        <v>482</v>
      </c>
      <c r="T422">
        <v>471</v>
      </c>
    </row>
    <row r="423" spans="1:20">
      <c r="A423">
        <v>2022</v>
      </c>
      <c r="B423">
        <v>322</v>
      </c>
      <c r="C423">
        <v>322</v>
      </c>
      <c r="D423">
        <v>322</v>
      </c>
      <c r="E423" s="1">
        <f t="shared" si="6"/>
        <v>322</v>
      </c>
      <c r="F423" t="s">
        <v>697</v>
      </c>
      <c r="G423" t="s">
        <v>411</v>
      </c>
      <c r="I423">
        <v>32.9</v>
      </c>
      <c r="J423">
        <v>22.8</v>
      </c>
      <c r="K423">
        <v>15.4</v>
      </c>
      <c r="L423">
        <v>2.2000000000000002</v>
      </c>
      <c r="M423">
        <v>99.3</v>
      </c>
      <c r="N423">
        <v>10.199999999999999</v>
      </c>
      <c r="O423">
        <v>26.4</v>
      </c>
      <c r="P423" s="6">
        <v>35875</v>
      </c>
      <c r="Q423" s="6">
        <v>4943</v>
      </c>
      <c r="R423" s="6">
        <v>1107</v>
      </c>
      <c r="S423">
        <v>137</v>
      </c>
      <c r="T423">
        <v>970</v>
      </c>
    </row>
    <row r="424" spans="1:20">
      <c r="A424">
        <v>2022</v>
      </c>
      <c r="B424">
        <v>322</v>
      </c>
      <c r="C424">
        <v>322</v>
      </c>
      <c r="D424">
        <v>322</v>
      </c>
      <c r="E424" s="1">
        <f t="shared" si="6"/>
        <v>322</v>
      </c>
      <c r="F424" t="s">
        <v>701</v>
      </c>
      <c r="G424" t="s">
        <v>412</v>
      </c>
      <c r="I424">
        <v>32.9</v>
      </c>
      <c r="J424">
        <v>18.899999999999999</v>
      </c>
      <c r="K424">
        <v>45.8</v>
      </c>
      <c r="L424">
        <v>99.6</v>
      </c>
      <c r="M424">
        <v>1.1000000000000001</v>
      </c>
      <c r="N424">
        <v>1.2</v>
      </c>
      <c r="O424">
        <v>7.4</v>
      </c>
      <c r="P424" s="6">
        <v>16780</v>
      </c>
      <c r="Q424" s="6">
        <v>1063</v>
      </c>
      <c r="R424" s="6">
        <v>3805</v>
      </c>
      <c r="S424">
        <v>49</v>
      </c>
      <c r="T424">
        <v>3756</v>
      </c>
    </row>
    <row r="425" spans="1:20">
      <c r="A425">
        <v>2022</v>
      </c>
      <c r="B425">
        <v>322</v>
      </c>
      <c r="C425">
        <v>322</v>
      </c>
      <c r="D425">
        <v>322</v>
      </c>
      <c r="E425" s="1">
        <f t="shared" si="6"/>
        <v>322</v>
      </c>
      <c r="F425"/>
      <c r="G425" t="s">
        <v>413</v>
      </c>
      <c r="I425">
        <v>32.9</v>
      </c>
      <c r="J425">
        <v>10.7</v>
      </c>
      <c r="K425">
        <v>6.8</v>
      </c>
      <c r="L425">
        <v>18.7</v>
      </c>
      <c r="M425">
        <v>70.8</v>
      </c>
      <c r="N425">
        <v>100</v>
      </c>
      <c r="O425">
        <v>97.1</v>
      </c>
      <c r="P425" s="6">
        <v>10340</v>
      </c>
      <c r="Q425" s="6">
        <v>3921</v>
      </c>
      <c r="R425">
        <v>778</v>
      </c>
      <c r="S425">
        <v>618</v>
      </c>
      <c r="T425">
        <v>160</v>
      </c>
    </row>
    <row r="426" spans="1:20">
      <c r="A426">
        <v>2022</v>
      </c>
      <c r="B426">
        <v>326</v>
      </c>
      <c r="C426">
        <v>326</v>
      </c>
      <c r="D426">
        <v>326</v>
      </c>
      <c r="E426" s="1">
        <f t="shared" si="6"/>
        <v>326</v>
      </c>
      <c r="F426" t="s">
        <v>706</v>
      </c>
      <c r="G426" t="s">
        <v>414</v>
      </c>
      <c r="I426">
        <v>32.799999999999997</v>
      </c>
      <c r="J426">
        <v>19.899999999999999</v>
      </c>
      <c r="K426">
        <v>32.6</v>
      </c>
      <c r="L426">
        <v>42.4</v>
      </c>
      <c r="M426">
        <v>41.3</v>
      </c>
      <c r="N426">
        <v>64.900000000000006</v>
      </c>
      <c r="O426">
        <v>29.3</v>
      </c>
      <c r="P426" s="6">
        <v>16952</v>
      </c>
      <c r="Q426" s="6">
        <v>2474</v>
      </c>
      <c r="R426" s="6">
        <v>1716</v>
      </c>
      <c r="S426">
        <v>468</v>
      </c>
      <c r="T426">
        <v>1248</v>
      </c>
    </row>
    <row r="427" spans="1:20">
      <c r="A427">
        <v>2022</v>
      </c>
      <c r="B427">
        <v>326</v>
      </c>
      <c r="C427">
        <v>326</v>
      </c>
      <c r="D427">
        <v>326</v>
      </c>
      <c r="E427" s="1">
        <f t="shared" si="6"/>
        <v>326</v>
      </c>
      <c r="F427" t="s">
        <v>695</v>
      </c>
      <c r="G427" t="s">
        <v>415</v>
      </c>
      <c r="I427">
        <v>32.799999999999997</v>
      </c>
      <c r="J427">
        <v>23.1</v>
      </c>
      <c r="K427">
        <v>16.7</v>
      </c>
      <c r="L427">
        <v>20.6</v>
      </c>
      <c r="M427">
        <v>45.6</v>
      </c>
      <c r="N427">
        <v>100</v>
      </c>
      <c r="O427">
        <v>70.400000000000006</v>
      </c>
      <c r="P427" s="6">
        <v>19593</v>
      </c>
      <c r="Q427" s="6">
        <v>4886</v>
      </c>
      <c r="R427" s="6">
        <v>1524</v>
      </c>
      <c r="S427">
        <v>791</v>
      </c>
      <c r="T427">
        <v>733</v>
      </c>
    </row>
    <row r="428" spans="1:20">
      <c r="A428">
        <v>2022</v>
      </c>
      <c r="B428">
        <v>328</v>
      </c>
      <c r="C428">
        <v>328</v>
      </c>
      <c r="D428">
        <v>328</v>
      </c>
      <c r="E428" s="1">
        <f t="shared" si="6"/>
        <v>328</v>
      </c>
      <c r="F428" t="s">
        <v>724</v>
      </c>
      <c r="G428" t="s">
        <v>416</v>
      </c>
      <c r="I428">
        <v>32.700000000000003</v>
      </c>
      <c r="J428">
        <v>21</v>
      </c>
      <c r="K428">
        <v>27.2</v>
      </c>
      <c r="L428">
        <v>98.6</v>
      </c>
      <c r="M428">
        <v>1.3</v>
      </c>
      <c r="N428">
        <v>21.9</v>
      </c>
      <c r="O428">
        <v>7.3</v>
      </c>
      <c r="P428" s="6">
        <v>17243</v>
      </c>
      <c r="Q428" s="6">
        <v>1077</v>
      </c>
      <c r="R428" s="6">
        <v>3350</v>
      </c>
      <c r="S428">
        <v>665</v>
      </c>
      <c r="T428">
        <v>2685</v>
      </c>
    </row>
    <row r="429" spans="1:20">
      <c r="A429">
        <v>2022</v>
      </c>
      <c r="B429">
        <v>329</v>
      </c>
      <c r="C429">
        <v>329</v>
      </c>
      <c r="D429">
        <v>329</v>
      </c>
      <c r="E429" s="1">
        <f t="shared" si="6"/>
        <v>329</v>
      </c>
      <c r="F429" t="s">
        <v>708</v>
      </c>
      <c r="G429" t="s">
        <v>417</v>
      </c>
      <c r="I429">
        <v>32.5</v>
      </c>
      <c r="J429">
        <v>20.100000000000001</v>
      </c>
      <c r="K429">
        <v>27.9</v>
      </c>
      <c r="L429">
        <v>29.8</v>
      </c>
      <c r="M429">
        <v>57.8</v>
      </c>
      <c r="N429">
        <v>53.6</v>
      </c>
      <c r="O429">
        <v>26.5</v>
      </c>
      <c r="P429" s="6">
        <v>16511</v>
      </c>
      <c r="Q429" s="6">
        <v>2514</v>
      </c>
      <c r="R429" s="6">
        <v>1471</v>
      </c>
      <c r="S429">
        <v>363</v>
      </c>
      <c r="T429">
        <v>1108</v>
      </c>
    </row>
    <row r="430" spans="1:20">
      <c r="A430">
        <v>2022</v>
      </c>
      <c r="B430">
        <v>330</v>
      </c>
      <c r="C430">
        <v>330</v>
      </c>
      <c r="D430">
        <v>330</v>
      </c>
      <c r="E430" s="1">
        <f t="shared" si="6"/>
        <v>330</v>
      </c>
      <c r="F430" t="s">
        <v>685</v>
      </c>
      <c r="G430" t="s">
        <v>418</v>
      </c>
      <c r="I430">
        <v>32.4</v>
      </c>
      <c r="J430">
        <v>20.399999999999999</v>
      </c>
      <c r="K430">
        <v>23.4</v>
      </c>
      <c r="L430">
        <v>10.199999999999999</v>
      </c>
      <c r="M430">
        <v>49.6</v>
      </c>
      <c r="N430">
        <v>97</v>
      </c>
      <c r="O430">
        <v>99.9</v>
      </c>
      <c r="P430" s="6">
        <v>15158</v>
      </c>
      <c r="Q430" s="6">
        <v>7362</v>
      </c>
      <c r="R430">
        <v>970</v>
      </c>
      <c r="S430">
        <v>392</v>
      </c>
      <c r="T430">
        <v>578</v>
      </c>
    </row>
    <row r="431" spans="1:20">
      <c r="A431">
        <v>2022</v>
      </c>
      <c r="B431">
        <v>330</v>
      </c>
      <c r="C431">
        <v>330</v>
      </c>
      <c r="D431">
        <v>330</v>
      </c>
      <c r="E431" s="1">
        <f t="shared" si="6"/>
        <v>330</v>
      </c>
      <c r="F431" t="s">
        <v>742</v>
      </c>
      <c r="G431" t="s">
        <v>419</v>
      </c>
      <c r="I431">
        <v>32.4</v>
      </c>
      <c r="J431">
        <v>26.2</v>
      </c>
      <c r="K431">
        <v>28.4</v>
      </c>
      <c r="L431">
        <v>27.4</v>
      </c>
      <c r="M431">
        <v>51</v>
      </c>
      <c r="N431">
        <v>61.7</v>
      </c>
      <c r="O431">
        <v>4.2</v>
      </c>
      <c r="P431" s="6">
        <v>13076</v>
      </c>
      <c r="Q431">
        <v>526</v>
      </c>
      <c r="R431" s="6">
        <v>1616</v>
      </c>
      <c r="S431">
        <v>561</v>
      </c>
      <c r="T431">
        <v>1055</v>
      </c>
    </row>
    <row r="432" spans="1:20">
      <c r="A432">
        <v>2022</v>
      </c>
      <c r="B432">
        <v>332</v>
      </c>
      <c r="C432">
        <v>332</v>
      </c>
      <c r="D432">
        <v>332</v>
      </c>
      <c r="E432" s="1">
        <f t="shared" si="6"/>
        <v>332</v>
      </c>
      <c r="F432" t="s">
        <v>685</v>
      </c>
      <c r="G432" t="s">
        <v>420</v>
      </c>
      <c r="I432">
        <v>32.299999999999997</v>
      </c>
      <c r="J432">
        <v>12.5</v>
      </c>
      <c r="K432">
        <v>3.6</v>
      </c>
      <c r="L432">
        <v>15.1</v>
      </c>
      <c r="M432">
        <v>69.8</v>
      </c>
      <c r="N432">
        <v>98.7</v>
      </c>
      <c r="O432">
        <v>98.2</v>
      </c>
      <c r="P432" s="6">
        <v>8051</v>
      </c>
      <c r="Q432" s="6">
        <v>3214</v>
      </c>
      <c r="R432">
        <v>585</v>
      </c>
      <c r="S432">
        <v>254</v>
      </c>
      <c r="T432">
        <v>331</v>
      </c>
    </row>
    <row r="433" spans="1:20">
      <c r="A433">
        <v>2022</v>
      </c>
      <c r="B433">
        <v>332</v>
      </c>
      <c r="C433">
        <v>332</v>
      </c>
      <c r="D433">
        <v>332</v>
      </c>
      <c r="E433" s="1">
        <f t="shared" si="6"/>
        <v>332</v>
      </c>
      <c r="F433" t="s">
        <v>703</v>
      </c>
      <c r="G433" t="s">
        <v>421</v>
      </c>
      <c r="I433">
        <v>32.299999999999997</v>
      </c>
      <c r="J433">
        <v>18.899999999999999</v>
      </c>
      <c r="K433">
        <v>73.400000000000006</v>
      </c>
      <c r="L433">
        <v>48.6</v>
      </c>
      <c r="M433">
        <v>4.8</v>
      </c>
      <c r="N433">
        <v>36.5</v>
      </c>
      <c r="O433">
        <v>94.8</v>
      </c>
      <c r="P433" s="6">
        <v>4231</v>
      </c>
      <c r="Q433" s="6">
        <v>1704</v>
      </c>
      <c r="R433">
        <v>578</v>
      </c>
      <c r="S433">
        <v>120</v>
      </c>
      <c r="T433">
        <v>458</v>
      </c>
    </row>
    <row r="434" spans="1:20">
      <c r="A434">
        <v>2022</v>
      </c>
      <c r="B434">
        <v>334</v>
      </c>
      <c r="C434">
        <v>334</v>
      </c>
      <c r="D434">
        <v>334</v>
      </c>
      <c r="E434" s="1">
        <f t="shared" si="6"/>
        <v>334</v>
      </c>
      <c r="F434" t="s">
        <v>689</v>
      </c>
      <c r="G434" t="s">
        <v>422</v>
      </c>
      <c r="I434">
        <v>32.200000000000003</v>
      </c>
      <c r="J434">
        <v>21.2</v>
      </c>
      <c r="K434">
        <v>32.6</v>
      </c>
      <c r="L434">
        <v>13.2</v>
      </c>
      <c r="M434">
        <v>86.6</v>
      </c>
      <c r="N434">
        <v>2</v>
      </c>
      <c r="O434">
        <v>5</v>
      </c>
      <c r="P434" s="6">
        <v>60253</v>
      </c>
      <c r="Q434" s="6">
        <v>2796</v>
      </c>
      <c r="R434" s="6">
        <v>4014</v>
      </c>
      <c r="S434">
        <v>171</v>
      </c>
      <c r="T434">
        <v>3843</v>
      </c>
    </row>
    <row r="435" spans="1:20">
      <c r="A435">
        <v>2022</v>
      </c>
      <c r="B435">
        <v>334</v>
      </c>
      <c r="C435">
        <v>334</v>
      </c>
      <c r="D435">
        <v>334</v>
      </c>
      <c r="E435" s="1">
        <f t="shared" si="6"/>
        <v>334</v>
      </c>
      <c r="F435" t="s">
        <v>683</v>
      </c>
      <c r="G435" t="s">
        <v>27</v>
      </c>
      <c r="H435" s="1" t="s">
        <v>67</v>
      </c>
      <c r="I435">
        <v>32.200000000000003</v>
      </c>
      <c r="J435">
        <v>32.1</v>
      </c>
      <c r="K435">
        <v>14.2</v>
      </c>
      <c r="L435">
        <v>73.2</v>
      </c>
      <c r="M435">
        <v>7.7</v>
      </c>
      <c r="N435">
        <v>4.0999999999999996</v>
      </c>
      <c r="O435">
        <v>28.3</v>
      </c>
      <c r="P435" s="6">
        <v>10468</v>
      </c>
      <c r="Q435" s="6">
        <v>1499</v>
      </c>
      <c r="R435" s="6">
        <v>1374</v>
      </c>
      <c r="S435">
        <v>107</v>
      </c>
      <c r="T435">
        <v>1267</v>
      </c>
    </row>
    <row r="436" spans="1:20">
      <c r="A436">
        <v>2022</v>
      </c>
      <c r="B436">
        <v>334</v>
      </c>
      <c r="C436">
        <v>334</v>
      </c>
      <c r="D436">
        <v>334</v>
      </c>
      <c r="E436" s="1">
        <f t="shared" si="6"/>
        <v>334</v>
      </c>
      <c r="F436" t="s">
        <v>723</v>
      </c>
      <c r="G436" t="s">
        <v>423</v>
      </c>
      <c r="I436">
        <v>32.200000000000003</v>
      </c>
      <c r="J436">
        <v>34.700000000000003</v>
      </c>
      <c r="K436">
        <v>50.4</v>
      </c>
      <c r="L436">
        <v>2.6</v>
      </c>
      <c r="M436">
        <v>52.4</v>
      </c>
      <c r="N436">
        <v>1.5</v>
      </c>
      <c r="O436">
        <v>40.5</v>
      </c>
      <c r="P436" s="6">
        <v>30705</v>
      </c>
      <c r="Q436" s="6">
        <v>5369</v>
      </c>
      <c r="R436" s="6">
        <v>1050</v>
      </c>
      <c r="S436">
        <v>30</v>
      </c>
      <c r="T436">
        <v>1020</v>
      </c>
    </row>
    <row r="437" spans="1:20">
      <c r="A437">
        <v>2022</v>
      </c>
      <c r="B437">
        <v>334</v>
      </c>
      <c r="C437">
        <v>334</v>
      </c>
      <c r="D437">
        <v>334</v>
      </c>
      <c r="E437" s="1">
        <f t="shared" si="6"/>
        <v>334</v>
      </c>
      <c r="F437" t="s">
        <v>685</v>
      </c>
      <c r="G437" t="s">
        <v>424</v>
      </c>
      <c r="I437">
        <v>32.200000000000003</v>
      </c>
      <c r="J437">
        <v>17.7</v>
      </c>
      <c r="K437">
        <v>10</v>
      </c>
      <c r="L437">
        <v>20.100000000000001</v>
      </c>
      <c r="M437">
        <v>52.2</v>
      </c>
      <c r="N437">
        <v>96.5</v>
      </c>
      <c r="O437">
        <v>93.6</v>
      </c>
      <c r="P437" s="6">
        <v>10772</v>
      </c>
      <c r="Q437" s="6">
        <v>3705</v>
      </c>
      <c r="R437">
        <v>831</v>
      </c>
      <c r="S437">
        <v>331</v>
      </c>
      <c r="T437">
        <v>500</v>
      </c>
    </row>
    <row r="438" spans="1:20">
      <c r="A438">
        <v>2022</v>
      </c>
      <c r="B438">
        <v>334</v>
      </c>
      <c r="C438">
        <v>334</v>
      </c>
      <c r="D438">
        <v>334</v>
      </c>
      <c r="E438" s="1">
        <f t="shared" si="6"/>
        <v>334</v>
      </c>
      <c r="F438" t="s">
        <v>689</v>
      </c>
      <c r="G438" t="s">
        <v>425</v>
      </c>
      <c r="I438">
        <v>32.200000000000003</v>
      </c>
      <c r="J438">
        <v>19.600000000000001</v>
      </c>
      <c r="K438">
        <v>4.5999999999999996</v>
      </c>
      <c r="L438">
        <v>27</v>
      </c>
      <c r="M438">
        <v>88</v>
      </c>
      <c r="N438">
        <v>3.4</v>
      </c>
      <c r="O438">
        <v>12.3</v>
      </c>
      <c r="P438" s="6">
        <v>27355</v>
      </c>
      <c r="Q438" s="6">
        <v>3425</v>
      </c>
      <c r="R438" s="6">
        <v>3147</v>
      </c>
      <c r="S438">
        <v>218</v>
      </c>
      <c r="T438">
        <v>2929</v>
      </c>
    </row>
    <row r="439" spans="1:20">
      <c r="A439">
        <v>2022</v>
      </c>
      <c r="B439">
        <v>334</v>
      </c>
      <c r="C439">
        <v>334</v>
      </c>
      <c r="D439">
        <v>334</v>
      </c>
      <c r="E439" s="1">
        <f t="shared" si="6"/>
        <v>334</v>
      </c>
      <c r="F439" t="s">
        <v>696</v>
      </c>
      <c r="G439" t="s">
        <v>426</v>
      </c>
      <c r="I439">
        <v>32.200000000000003</v>
      </c>
      <c r="J439">
        <v>17.3</v>
      </c>
      <c r="K439">
        <v>10.199999999999999</v>
      </c>
      <c r="L439">
        <v>3.3</v>
      </c>
      <c r="M439">
        <v>74.900000000000006</v>
      </c>
      <c r="N439">
        <v>92.9</v>
      </c>
      <c r="O439">
        <v>76.3</v>
      </c>
      <c r="P439" s="6">
        <v>22514</v>
      </c>
      <c r="Q439" s="6">
        <v>6135</v>
      </c>
      <c r="R439">
        <v>865</v>
      </c>
      <c r="S439">
        <v>319</v>
      </c>
      <c r="T439">
        <v>546</v>
      </c>
    </row>
    <row r="440" spans="1:20">
      <c r="A440">
        <v>2022</v>
      </c>
      <c r="B440">
        <v>340</v>
      </c>
      <c r="C440">
        <v>340</v>
      </c>
      <c r="D440">
        <v>340</v>
      </c>
      <c r="E440" s="1">
        <f t="shared" si="6"/>
        <v>340</v>
      </c>
      <c r="F440" t="s">
        <v>697</v>
      </c>
      <c r="G440" t="s">
        <v>427</v>
      </c>
      <c r="I440">
        <v>32.1</v>
      </c>
      <c r="J440">
        <v>46.8</v>
      </c>
      <c r="K440">
        <v>34.5</v>
      </c>
      <c r="L440">
        <v>22.4</v>
      </c>
      <c r="M440">
        <v>19</v>
      </c>
      <c r="N440">
        <v>0</v>
      </c>
      <c r="O440">
        <v>30.5</v>
      </c>
      <c r="P440" s="6">
        <v>45233</v>
      </c>
      <c r="Q440" s="6">
        <v>6749</v>
      </c>
      <c r="R440" s="6">
        <v>3623</v>
      </c>
      <c r="S440">
        <v>0</v>
      </c>
      <c r="T440">
        <v>3623</v>
      </c>
    </row>
    <row r="441" spans="1:20">
      <c r="A441">
        <v>2022</v>
      </c>
      <c r="B441">
        <v>340</v>
      </c>
      <c r="C441">
        <v>340</v>
      </c>
      <c r="D441">
        <v>340</v>
      </c>
      <c r="E441" s="1">
        <f t="shared" si="6"/>
        <v>340</v>
      </c>
      <c r="F441" t="s">
        <v>684</v>
      </c>
      <c r="G441" t="s">
        <v>428</v>
      </c>
      <c r="I441">
        <v>32.1</v>
      </c>
      <c r="J441">
        <v>16.2</v>
      </c>
      <c r="K441">
        <v>13.7</v>
      </c>
      <c r="L441">
        <v>54.1</v>
      </c>
      <c r="M441">
        <v>51.8</v>
      </c>
      <c r="N441">
        <v>40.9</v>
      </c>
      <c r="O441">
        <v>17.2</v>
      </c>
      <c r="P441" s="6">
        <v>14628</v>
      </c>
      <c r="Q441" s="6">
        <v>1586</v>
      </c>
      <c r="R441" s="6">
        <v>1640</v>
      </c>
      <c r="S441">
        <v>358</v>
      </c>
      <c r="T441">
        <v>1282</v>
      </c>
    </row>
    <row r="442" spans="1:20">
      <c r="A442">
        <v>2022</v>
      </c>
      <c r="B442">
        <v>342</v>
      </c>
      <c r="C442">
        <v>342</v>
      </c>
      <c r="D442">
        <v>342</v>
      </c>
      <c r="E442" s="1">
        <f t="shared" si="6"/>
        <v>342</v>
      </c>
      <c r="F442" t="s">
        <v>684</v>
      </c>
      <c r="G442" t="s">
        <v>429</v>
      </c>
      <c r="I442">
        <v>31.9</v>
      </c>
      <c r="J442">
        <v>20.7</v>
      </c>
      <c r="K442">
        <v>14.9</v>
      </c>
      <c r="L442">
        <v>22.7</v>
      </c>
      <c r="M442">
        <v>46.7</v>
      </c>
      <c r="N442">
        <v>68.2</v>
      </c>
      <c r="O442">
        <v>94.9</v>
      </c>
      <c r="P442" s="6">
        <v>21414</v>
      </c>
      <c r="Q442" s="6">
        <v>7595</v>
      </c>
      <c r="R442" s="6">
        <v>1723</v>
      </c>
      <c r="S442">
        <v>484</v>
      </c>
      <c r="T442">
        <v>1239</v>
      </c>
    </row>
    <row r="443" spans="1:20">
      <c r="A443">
        <v>2022</v>
      </c>
      <c r="B443">
        <v>343</v>
      </c>
      <c r="C443">
        <v>343</v>
      </c>
      <c r="D443">
        <v>343</v>
      </c>
      <c r="E443" s="1">
        <f t="shared" si="6"/>
        <v>343</v>
      </c>
      <c r="F443" t="s">
        <v>691</v>
      </c>
      <c r="G443" t="s">
        <v>430</v>
      </c>
      <c r="I443">
        <v>31.8</v>
      </c>
      <c r="J443">
        <v>22.5</v>
      </c>
      <c r="K443">
        <v>12.5</v>
      </c>
      <c r="L443">
        <v>89.9</v>
      </c>
      <c r="M443">
        <v>11.9</v>
      </c>
      <c r="N443">
        <v>4.2</v>
      </c>
      <c r="O443">
        <v>17.8</v>
      </c>
      <c r="P443" s="6">
        <v>15220</v>
      </c>
      <c r="Q443" s="6">
        <v>1680</v>
      </c>
      <c r="R443" s="6">
        <v>2366</v>
      </c>
      <c r="S443">
        <v>188</v>
      </c>
      <c r="T443">
        <v>2178</v>
      </c>
    </row>
    <row r="444" spans="1:20">
      <c r="A444">
        <v>2022</v>
      </c>
      <c r="B444">
        <v>344</v>
      </c>
      <c r="C444">
        <v>344</v>
      </c>
      <c r="D444">
        <v>344</v>
      </c>
      <c r="E444" s="1">
        <f t="shared" si="6"/>
        <v>344</v>
      </c>
      <c r="F444" t="s">
        <v>753</v>
      </c>
      <c r="G444" t="s">
        <v>431</v>
      </c>
      <c r="I444">
        <v>31.7</v>
      </c>
      <c r="J444">
        <v>12.6</v>
      </c>
      <c r="K444">
        <v>9.3000000000000007</v>
      </c>
      <c r="L444">
        <v>93.4</v>
      </c>
      <c r="M444">
        <v>7.4</v>
      </c>
      <c r="N444">
        <v>99.7</v>
      </c>
      <c r="O444">
        <v>9</v>
      </c>
      <c r="P444" s="6">
        <v>1030</v>
      </c>
      <c r="Q444">
        <v>75</v>
      </c>
      <c r="R444">
        <v>169</v>
      </c>
      <c r="S444">
        <v>79</v>
      </c>
      <c r="T444">
        <v>90</v>
      </c>
    </row>
    <row r="445" spans="1:20">
      <c r="A445">
        <v>2022</v>
      </c>
      <c r="B445">
        <v>344</v>
      </c>
      <c r="C445">
        <v>344</v>
      </c>
      <c r="D445">
        <v>344</v>
      </c>
      <c r="E445" s="1">
        <f t="shared" si="6"/>
        <v>344</v>
      </c>
      <c r="F445" t="s">
        <v>697</v>
      </c>
      <c r="G445" t="s">
        <v>432</v>
      </c>
      <c r="I445">
        <v>31.7</v>
      </c>
      <c r="J445">
        <v>19.7</v>
      </c>
      <c r="K445">
        <v>3.3</v>
      </c>
      <c r="L445">
        <v>99.9</v>
      </c>
      <c r="M445">
        <v>10.6</v>
      </c>
      <c r="N445">
        <v>0</v>
      </c>
      <c r="O445">
        <v>25</v>
      </c>
      <c r="P445" s="6">
        <v>17245</v>
      </c>
      <c r="Q445" s="6">
        <v>2307</v>
      </c>
      <c r="R445" s="6">
        <v>3974</v>
      </c>
      <c r="S445">
        <v>0</v>
      </c>
      <c r="T445">
        <v>3974</v>
      </c>
    </row>
    <row r="446" spans="1:20">
      <c r="A446">
        <v>2022</v>
      </c>
      <c r="B446">
        <v>346</v>
      </c>
      <c r="C446">
        <v>346</v>
      </c>
      <c r="D446">
        <v>346</v>
      </c>
      <c r="E446" s="1">
        <f t="shared" si="6"/>
        <v>346</v>
      </c>
      <c r="F446" t="s">
        <v>684</v>
      </c>
      <c r="G446" t="s">
        <v>433</v>
      </c>
      <c r="I446">
        <v>31.6</v>
      </c>
      <c r="J446">
        <v>28.5</v>
      </c>
      <c r="K446">
        <v>28.9</v>
      </c>
      <c r="L446">
        <v>24.6</v>
      </c>
      <c r="M446">
        <v>41.1</v>
      </c>
      <c r="N446">
        <v>56</v>
      </c>
      <c r="O446">
        <v>24.5</v>
      </c>
      <c r="P446" s="6">
        <v>33864</v>
      </c>
      <c r="Q446" s="6">
        <v>4477</v>
      </c>
      <c r="R446" s="6">
        <v>2802</v>
      </c>
      <c r="S446">
        <v>721</v>
      </c>
      <c r="T446">
        <v>2081</v>
      </c>
    </row>
    <row r="447" spans="1:20">
      <c r="A447">
        <v>2022</v>
      </c>
      <c r="B447">
        <v>347</v>
      </c>
      <c r="C447">
        <v>347</v>
      </c>
      <c r="D447">
        <v>347</v>
      </c>
      <c r="E447" s="1">
        <f t="shared" si="6"/>
        <v>347</v>
      </c>
      <c r="F447" t="s">
        <v>704</v>
      </c>
      <c r="G447" t="s">
        <v>434</v>
      </c>
      <c r="I447">
        <v>31.4</v>
      </c>
      <c r="J447">
        <v>19</v>
      </c>
      <c r="K447">
        <v>7.6</v>
      </c>
      <c r="L447">
        <v>88.4</v>
      </c>
      <c r="M447">
        <v>3.8</v>
      </c>
      <c r="N447">
        <v>3.6</v>
      </c>
      <c r="O447">
        <v>86.3</v>
      </c>
      <c r="P447" s="6">
        <v>23174</v>
      </c>
      <c r="Q447" s="6">
        <v>8375</v>
      </c>
      <c r="R447" s="6">
        <v>3847</v>
      </c>
      <c r="S447">
        <v>279</v>
      </c>
      <c r="T447">
        <v>3568</v>
      </c>
    </row>
    <row r="448" spans="1:20">
      <c r="A448">
        <v>2022</v>
      </c>
      <c r="B448">
        <v>347</v>
      </c>
      <c r="C448">
        <v>347</v>
      </c>
      <c r="D448">
        <v>347</v>
      </c>
      <c r="E448" s="1">
        <f t="shared" si="6"/>
        <v>347</v>
      </c>
      <c r="F448" t="s">
        <v>703</v>
      </c>
      <c r="G448" t="s">
        <v>435</v>
      </c>
      <c r="I448">
        <v>31.4</v>
      </c>
      <c r="J448">
        <v>17.8</v>
      </c>
      <c r="K448">
        <v>52.2</v>
      </c>
      <c r="L448">
        <v>61</v>
      </c>
      <c r="M448">
        <v>3.6</v>
      </c>
      <c r="N448">
        <v>42.5</v>
      </c>
      <c r="O448">
        <v>76.8</v>
      </c>
      <c r="P448" s="6">
        <v>5954</v>
      </c>
      <c r="Q448" s="6">
        <v>1597</v>
      </c>
      <c r="R448">
        <v>744</v>
      </c>
      <c r="S448">
        <v>210</v>
      </c>
      <c r="T448">
        <v>534</v>
      </c>
    </row>
    <row r="449" spans="1:20">
      <c r="A449">
        <v>2022</v>
      </c>
      <c r="B449">
        <v>347</v>
      </c>
      <c r="C449">
        <v>347</v>
      </c>
      <c r="D449">
        <v>347</v>
      </c>
      <c r="E449" s="1">
        <f t="shared" si="6"/>
        <v>347</v>
      </c>
      <c r="F449" t="s">
        <v>684</v>
      </c>
      <c r="G449" t="s">
        <v>436</v>
      </c>
      <c r="I449">
        <v>31.4</v>
      </c>
      <c r="J449">
        <v>19.7</v>
      </c>
      <c r="K449">
        <v>5.7</v>
      </c>
      <c r="L449">
        <v>7.5</v>
      </c>
      <c r="M449">
        <v>89.1</v>
      </c>
      <c r="N449">
        <v>52.6</v>
      </c>
      <c r="O449">
        <v>17.8</v>
      </c>
      <c r="P449" s="6">
        <v>19242</v>
      </c>
      <c r="Q449" s="6">
        <v>2130</v>
      </c>
      <c r="R449" s="6">
        <v>1045</v>
      </c>
      <c r="S449">
        <v>256</v>
      </c>
      <c r="T449">
        <v>789</v>
      </c>
    </row>
    <row r="450" spans="1:20">
      <c r="A450">
        <v>2022</v>
      </c>
      <c r="B450">
        <v>347</v>
      </c>
      <c r="C450">
        <v>347</v>
      </c>
      <c r="D450">
        <v>347</v>
      </c>
      <c r="E450" s="1">
        <f t="shared" si="6"/>
        <v>347</v>
      </c>
      <c r="F450" t="s">
        <v>697</v>
      </c>
      <c r="G450" t="s">
        <v>437</v>
      </c>
      <c r="I450">
        <v>31.4</v>
      </c>
      <c r="J450">
        <v>24.3</v>
      </c>
      <c r="K450">
        <v>36.6</v>
      </c>
      <c r="L450">
        <v>5.0999999999999996</v>
      </c>
      <c r="M450">
        <v>66.400000000000006</v>
      </c>
      <c r="N450">
        <v>25.5</v>
      </c>
      <c r="O450">
        <v>46.2</v>
      </c>
      <c r="P450" s="6">
        <v>16035</v>
      </c>
      <c r="Q450" s="6">
        <v>3028</v>
      </c>
      <c r="R450">
        <v>932</v>
      </c>
      <c r="S450">
        <v>167</v>
      </c>
      <c r="T450">
        <v>765</v>
      </c>
    </row>
    <row r="451" spans="1:20">
      <c r="A451">
        <v>2022</v>
      </c>
      <c r="B451">
        <v>351</v>
      </c>
      <c r="C451">
        <v>351</v>
      </c>
      <c r="D451">
        <v>351</v>
      </c>
      <c r="E451" s="1">
        <f t="shared" ref="E451:E514" si="7">ROUND(AVERAGE(C451,D451), 0)</f>
        <v>351</v>
      </c>
      <c r="F451" t="s">
        <v>685</v>
      </c>
      <c r="G451" t="s">
        <v>438</v>
      </c>
      <c r="I451">
        <v>31.3</v>
      </c>
      <c r="J451">
        <v>11.5</v>
      </c>
      <c r="K451">
        <v>15.6</v>
      </c>
      <c r="L451">
        <v>11.7</v>
      </c>
      <c r="M451">
        <v>64</v>
      </c>
      <c r="N451">
        <v>99.8</v>
      </c>
      <c r="O451">
        <v>97.9</v>
      </c>
      <c r="P451" s="6">
        <v>13490</v>
      </c>
      <c r="Q451" s="6">
        <v>5305</v>
      </c>
      <c r="R451">
        <v>860</v>
      </c>
      <c r="S451">
        <v>410</v>
      </c>
      <c r="T451">
        <v>450</v>
      </c>
    </row>
    <row r="452" spans="1:20">
      <c r="A452">
        <v>2022</v>
      </c>
      <c r="B452">
        <v>351</v>
      </c>
      <c r="C452">
        <v>351</v>
      </c>
      <c r="D452">
        <v>351</v>
      </c>
      <c r="E452" s="1">
        <f t="shared" si="7"/>
        <v>351</v>
      </c>
      <c r="F452" t="s">
        <v>731</v>
      </c>
      <c r="G452" t="s">
        <v>439</v>
      </c>
      <c r="I452">
        <v>31.3</v>
      </c>
      <c r="J452">
        <v>30.9</v>
      </c>
      <c r="K452">
        <v>47.5</v>
      </c>
      <c r="L452">
        <v>54.8</v>
      </c>
      <c r="M452">
        <v>6.4</v>
      </c>
      <c r="N452">
        <v>16</v>
      </c>
      <c r="O452">
        <v>20.2</v>
      </c>
      <c r="P452" s="6">
        <v>18793</v>
      </c>
      <c r="Q452" s="6">
        <v>2110</v>
      </c>
      <c r="R452" s="6">
        <v>2119</v>
      </c>
      <c r="S452">
        <v>316</v>
      </c>
      <c r="T452">
        <v>1803</v>
      </c>
    </row>
    <row r="453" spans="1:20">
      <c r="A453">
        <v>2022</v>
      </c>
      <c r="B453">
        <v>351</v>
      </c>
      <c r="C453">
        <v>351</v>
      </c>
      <c r="D453">
        <v>351</v>
      </c>
      <c r="E453" s="1">
        <f t="shared" si="7"/>
        <v>351</v>
      </c>
      <c r="F453" t="s">
        <v>704</v>
      </c>
      <c r="G453" t="s">
        <v>440</v>
      </c>
      <c r="I453">
        <v>31.3</v>
      </c>
      <c r="J453">
        <v>21.4</v>
      </c>
      <c r="K453">
        <v>12</v>
      </c>
      <c r="L453">
        <v>94.6</v>
      </c>
      <c r="M453">
        <v>2</v>
      </c>
      <c r="N453">
        <v>3.5</v>
      </c>
      <c r="O453">
        <v>38.700000000000003</v>
      </c>
      <c r="P453" s="6">
        <v>29868</v>
      </c>
      <c r="Q453" s="6">
        <v>5089</v>
      </c>
      <c r="R453" s="6">
        <v>5009</v>
      </c>
      <c r="S453">
        <v>353</v>
      </c>
      <c r="T453">
        <v>4656</v>
      </c>
    </row>
    <row r="454" spans="1:20">
      <c r="A454">
        <v>2022</v>
      </c>
      <c r="B454">
        <v>354</v>
      </c>
      <c r="C454">
        <v>354</v>
      </c>
      <c r="D454">
        <v>354</v>
      </c>
      <c r="E454" s="1">
        <f t="shared" si="7"/>
        <v>354</v>
      </c>
      <c r="F454" t="s">
        <v>725</v>
      </c>
      <c r="G454" t="s">
        <v>441</v>
      </c>
      <c r="I454">
        <v>31.2</v>
      </c>
      <c r="J454">
        <v>11.3</v>
      </c>
      <c r="K454">
        <v>14.6</v>
      </c>
      <c r="L454">
        <v>75.2</v>
      </c>
      <c r="M454">
        <v>24.5</v>
      </c>
      <c r="N454">
        <v>76.900000000000006</v>
      </c>
      <c r="O454">
        <v>26.6</v>
      </c>
      <c r="P454" s="6">
        <v>5590</v>
      </c>
      <c r="Q454">
        <v>774</v>
      </c>
      <c r="R454">
        <v>897</v>
      </c>
      <c r="S454">
        <v>273</v>
      </c>
      <c r="T454">
        <v>624</v>
      </c>
    </row>
    <row r="455" spans="1:20">
      <c r="A455">
        <v>2022</v>
      </c>
      <c r="B455">
        <v>355</v>
      </c>
      <c r="C455">
        <v>355</v>
      </c>
      <c r="D455">
        <v>355</v>
      </c>
      <c r="E455" s="1">
        <f t="shared" si="7"/>
        <v>355</v>
      </c>
      <c r="F455" t="s">
        <v>684</v>
      </c>
      <c r="G455" t="s">
        <v>442</v>
      </c>
      <c r="I455">
        <v>31.1</v>
      </c>
      <c r="J455">
        <v>27.2</v>
      </c>
      <c r="K455">
        <v>32</v>
      </c>
      <c r="L455">
        <v>34.299999999999997</v>
      </c>
      <c r="M455">
        <v>33.5</v>
      </c>
      <c r="N455">
        <v>20.8</v>
      </c>
      <c r="O455">
        <v>46</v>
      </c>
      <c r="P455" s="6">
        <v>21363</v>
      </c>
      <c r="Q455" s="6">
        <v>4024</v>
      </c>
      <c r="R455" s="6">
        <v>2016</v>
      </c>
      <c r="S455">
        <v>334</v>
      </c>
      <c r="T455">
        <v>1682</v>
      </c>
    </row>
    <row r="456" spans="1:20">
      <c r="A456">
        <v>2022</v>
      </c>
      <c r="B456">
        <v>356</v>
      </c>
      <c r="C456">
        <v>356</v>
      </c>
      <c r="D456">
        <v>356</v>
      </c>
      <c r="E456" s="1">
        <f t="shared" si="7"/>
        <v>356</v>
      </c>
      <c r="F456" t="s">
        <v>698</v>
      </c>
      <c r="G456" t="s">
        <v>443</v>
      </c>
      <c r="I456">
        <v>31</v>
      </c>
      <c r="J456">
        <v>15.4</v>
      </c>
      <c r="K456">
        <v>36.299999999999997</v>
      </c>
      <c r="L456">
        <v>13.6</v>
      </c>
      <c r="M456">
        <v>55.9</v>
      </c>
      <c r="N456">
        <v>93.3</v>
      </c>
      <c r="O456">
        <v>50</v>
      </c>
      <c r="P456" s="6">
        <v>11063</v>
      </c>
      <c r="Q456" s="6">
        <v>2189</v>
      </c>
      <c r="R456">
        <v>745</v>
      </c>
      <c r="S456">
        <v>277</v>
      </c>
      <c r="T456">
        <v>468</v>
      </c>
    </row>
    <row r="457" spans="1:20">
      <c r="A457">
        <v>2022</v>
      </c>
      <c r="B457">
        <v>356</v>
      </c>
      <c r="C457">
        <v>356</v>
      </c>
      <c r="D457">
        <v>356</v>
      </c>
      <c r="E457" s="1">
        <f t="shared" si="7"/>
        <v>356</v>
      </c>
      <c r="F457" t="s">
        <v>755</v>
      </c>
      <c r="G457" t="s">
        <v>444</v>
      </c>
      <c r="I457">
        <v>31</v>
      </c>
      <c r="J457">
        <v>40.299999999999997</v>
      </c>
      <c r="K457">
        <v>20.2</v>
      </c>
      <c r="L457">
        <v>13.3</v>
      </c>
      <c r="M457">
        <v>39.200000000000003</v>
      </c>
      <c r="N457">
        <v>2.8</v>
      </c>
      <c r="O457">
        <v>41.2</v>
      </c>
      <c r="P457" s="6">
        <v>48404</v>
      </c>
      <c r="Q457" s="6">
        <v>8546</v>
      </c>
      <c r="R457" s="6">
        <v>3389</v>
      </c>
      <c r="S457">
        <v>206</v>
      </c>
      <c r="T457">
        <v>3183</v>
      </c>
    </row>
    <row r="458" spans="1:20">
      <c r="A458">
        <v>2022</v>
      </c>
      <c r="B458">
        <v>358</v>
      </c>
      <c r="C458">
        <v>358</v>
      </c>
      <c r="D458">
        <v>358</v>
      </c>
      <c r="E458" s="1">
        <f t="shared" si="7"/>
        <v>358</v>
      </c>
      <c r="F458" t="s">
        <v>689</v>
      </c>
      <c r="G458" t="s">
        <v>445</v>
      </c>
      <c r="I458">
        <v>30.9</v>
      </c>
      <c r="J458">
        <v>22.9</v>
      </c>
      <c r="K458">
        <v>5.2</v>
      </c>
      <c r="L458">
        <v>31.9</v>
      </c>
      <c r="M458">
        <v>71</v>
      </c>
      <c r="N458">
        <v>5.7</v>
      </c>
      <c r="O458">
        <v>5.3</v>
      </c>
      <c r="P458" s="6">
        <v>30568</v>
      </c>
      <c r="Q458" s="6">
        <v>1488</v>
      </c>
      <c r="R458" s="6">
        <v>2846</v>
      </c>
      <c r="S458">
        <v>268</v>
      </c>
      <c r="T458">
        <v>2578</v>
      </c>
    </row>
    <row r="459" spans="1:20">
      <c r="A459">
        <v>2022</v>
      </c>
      <c r="B459">
        <v>358</v>
      </c>
      <c r="C459">
        <v>358</v>
      </c>
      <c r="D459">
        <v>358</v>
      </c>
      <c r="E459" s="1">
        <f t="shared" si="7"/>
        <v>358</v>
      </c>
      <c r="F459" t="s">
        <v>768</v>
      </c>
      <c r="G459" t="s">
        <v>680</v>
      </c>
      <c r="I459">
        <v>30.9</v>
      </c>
      <c r="J459">
        <v>18.100000000000001</v>
      </c>
      <c r="K459">
        <v>57.7</v>
      </c>
      <c r="L459">
        <v>78.099999999999994</v>
      </c>
      <c r="M459">
        <v>9.1</v>
      </c>
      <c r="N459">
        <v>1.3</v>
      </c>
      <c r="O459">
        <v>5.2</v>
      </c>
      <c r="P459" s="6">
        <v>11737</v>
      </c>
      <c r="Q459">
        <v>563</v>
      </c>
      <c r="R459" s="6">
        <v>1608</v>
      </c>
      <c r="S459">
        <v>31</v>
      </c>
      <c r="T459">
        <v>1577</v>
      </c>
    </row>
    <row r="460" spans="1:20">
      <c r="A460">
        <v>2022</v>
      </c>
      <c r="B460">
        <v>358</v>
      </c>
      <c r="C460">
        <v>358</v>
      </c>
      <c r="D460">
        <v>358</v>
      </c>
      <c r="E460" s="1">
        <f t="shared" si="7"/>
        <v>358</v>
      </c>
      <c r="F460" t="s">
        <v>715</v>
      </c>
      <c r="G460" t="s">
        <v>446</v>
      </c>
      <c r="I460">
        <v>30.9</v>
      </c>
      <c r="J460">
        <v>16.600000000000001</v>
      </c>
      <c r="K460">
        <v>13.7</v>
      </c>
      <c r="L460">
        <v>87.2</v>
      </c>
      <c r="M460">
        <v>20.399999999999999</v>
      </c>
      <c r="N460">
        <v>21.9</v>
      </c>
      <c r="O460">
        <v>3.4</v>
      </c>
      <c r="P460" s="6">
        <v>10457</v>
      </c>
      <c r="Q460">
        <v>339</v>
      </c>
      <c r="R460" s="6">
        <v>1573</v>
      </c>
      <c r="S460">
        <v>266</v>
      </c>
      <c r="T460">
        <v>1307</v>
      </c>
    </row>
    <row r="461" spans="1:20">
      <c r="A461">
        <v>2022</v>
      </c>
      <c r="B461">
        <v>358</v>
      </c>
      <c r="C461">
        <v>358</v>
      </c>
      <c r="D461">
        <v>358</v>
      </c>
      <c r="E461" s="1">
        <f t="shared" si="7"/>
        <v>358</v>
      </c>
      <c r="F461" t="s">
        <v>684</v>
      </c>
      <c r="G461" t="s">
        <v>447</v>
      </c>
      <c r="I461">
        <v>30.9</v>
      </c>
      <c r="J461">
        <v>16.8</v>
      </c>
      <c r="K461">
        <v>8.6999999999999993</v>
      </c>
      <c r="L461">
        <v>64.900000000000006</v>
      </c>
      <c r="M461">
        <v>46</v>
      </c>
      <c r="N461">
        <v>8.9</v>
      </c>
      <c r="O461">
        <v>10.1</v>
      </c>
      <c r="P461" s="6">
        <v>27299</v>
      </c>
      <c r="Q461" s="6">
        <v>2134</v>
      </c>
      <c r="R461" s="6">
        <v>3345</v>
      </c>
      <c r="S461">
        <v>373</v>
      </c>
      <c r="T461">
        <v>2972</v>
      </c>
    </row>
    <row r="462" spans="1:20">
      <c r="A462">
        <v>2022</v>
      </c>
      <c r="B462">
        <v>362</v>
      </c>
      <c r="C462">
        <v>362</v>
      </c>
      <c r="D462">
        <v>362</v>
      </c>
      <c r="E462" s="1">
        <f t="shared" si="7"/>
        <v>362</v>
      </c>
      <c r="F462" t="s">
        <v>694</v>
      </c>
      <c r="G462" t="s">
        <v>448</v>
      </c>
      <c r="I462">
        <v>30.8</v>
      </c>
      <c r="J462">
        <v>23</v>
      </c>
      <c r="K462">
        <v>20.100000000000001</v>
      </c>
      <c r="L462">
        <v>81.099999999999994</v>
      </c>
      <c r="M462">
        <v>10.4</v>
      </c>
      <c r="N462">
        <v>2.2999999999999998</v>
      </c>
      <c r="O462">
        <v>21.2</v>
      </c>
      <c r="P462" s="6">
        <v>17273</v>
      </c>
      <c r="Q462" s="6">
        <v>2105</v>
      </c>
      <c r="R462" s="6">
        <v>2436</v>
      </c>
      <c r="S462">
        <v>124</v>
      </c>
      <c r="T462">
        <v>2312</v>
      </c>
    </row>
    <row r="463" spans="1:20">
      <c r="A463">
        <v>2022</v>
      </c>
      <c r="B463">
        <v>362</v>
      </c>
      <c r="C463">
        <v>362</v>
      </c>
      <c r="D463">
        <v>362</v>
      </c>
      <c r="E463" s="1">
        <f t="shared" si="7"/>
        <v>362</v>
      </c>
      <c r="F463" t="s">
        <v>695</v>
      </c>
      <c r="G463" t="s">
        <v>449</v>
      </c>
      <c r="I463">
        <v>30.8</v>
      </c>
      <c r="J463">
        <v>20.7</v>
      </c>
      <c r="K463">
        <v>23.8</v>
      </c>
      <c r="L463">
        <v>6.4</v>
      </c>
      <c r="M463">
        <v>45.5</v>
      </c>
      <c r="N463">
        <v>95.3</v>
      </c>
      <c r="O463">
        <v>97.5</v>
      </c>
      <c r="P463" s="6">
        <v>24518</v>
      </c>
      <c r="Q463" s="6">
        <v>9456</v>
      </c>
      <c r="R463" s="6">
        <v>1252</v>
      </c>
      <c r="S463">
        <v>484</v>
      </c>
      <c r="T463">
        <v>768</v>
      </c>
    </row>
    <row r="464" spans="1:20">
      <c r="A464">
        <v>2022</v>
      </c>
      <c r="B464">
        <v>362</v>
      </c>
      <c r="C464">
        <v>362</v>
      </c>
      <c r="D464">
        <v>362</v>
      </c>
      <c r="E464" s="1">
        <f t="shared" si="7"/>
        <v>362</v>
      </c>
      <c r="F464" t="s">
        <v>704</v>
      </c>
      <c r="G464" t="s">
        <v>450</v>
      </c>
      <c r="I464">
        <v>30.8</v>
      </c>
      <c r="J464">
        <v>13.3</v>
      </c>
      <c r="K464">
        <v>21.4</v>
      </c>
      <c r="L464">
        <v>100</v>
      </c>
      <c r="M464">
        <v>1.3</v>
      </c>
      <c r="N464">
        <v>5.6</v>
      </c>
      <c r="O464">
        <v>54.2</v>
      </c>
      <c r="P464" s="6">
        <v>7296</v>
      </c>
      <c r="Q464" s="6">
        <v>1517</v>
      </c>
      <c r="R464" s="6">
        <v>1739</v>
      </c>
      <c r="S464">
        <v>162</v>
      </c>
      <c r="T464">
        <v>1577</v>
      </c>
    </row>
    <row r="465" spans="1:20">
      <c r="A465">
        <v>2022</v>
      </c>
      <c r="B465">
        <v>365</v>
      </c>
      <c r="C465">
        <v>365</v>
      </c>
      <c r="D465">
        <v>365</v>
      </c>
      <c r="E465" s="1">
        <f t="shared" si="7"/>
        <v>365</v>
      </c>
      <c r="F465" t="s">
        <v>704</v>
      </c>
      <c r="G465" t="s">
        <v>451</v>
      </c>
      <c r="I465">
        <v>30.5</v>
      </c>
      <c r="J465">
        <v>12.4</v>
      </c>
      <c r="K465">
        <v>14.2</v>
      </c>
      <c r="L465">
        <v>94.7</v>
      </c>
      <c r="M465">
        <v>7.4</v>
      </c>
      <c r="N465">
        <v>13.6</v>
      </c>
      <c r="O465">
        <v>57.6</v>
      </c>
      <c r="P465" s="6">
        <v>10814</v>
      </c>
      <c r="Q465" s="6">
        <v>2337</v>
      </c>
      <c r="R465" s="6">
        <v>1849</v>
      </c>
      <c r="S465">
        <v>258</v>
      </c>
      <c r="T465">
        <v>1591</v>
      </c>
    </row>
    <row r="466" spans="1:20">
      <c r="A466">
        <v>2022</v>
      </c>
      <c r="B466">
        <v>365</v>
      </c>
      <c r="C466">
        <v>365</v>
      </c>
      <c r="D466">
        <v>365</v>
      </c>
      <c r="E466" s="1">
        <f t="shared" si="7"/>
        <v>365</v>
      </c>
      <c r="F466" t="s">
        <v>708</v>
      </c>
      <c r="G466" t="s">
        <v>452</v>
      </c>
      <c r="I466">
        <v>30.5</v>
      </c>
      <c r="J466">
        <v>20.100000000000001</v>
      </c>
      <c r="K466">
        <v>12.4</v>
      </c>
      <c r="L466">
        <v>79.3</v>
      </c>
      <c r="M466">
        <v>20.2</v>
      </c>
      <c r="N466">
        <v>11.6</v>
      </c>
      <c r="O466">
        <v>11.2</v>
      </c>
      <c r="P466" s="6">
        <v>14194</v>
      </c>
      <c r="Q466" s="6">
        <v>1186</v>
      </c>
      <c r="R466" s="6">
        <v>1966</v>
      </c>
      <c r="S466">
        <v>257</v>
      </c>
      <c r="T466">
        <v>1709</v>
      </c>
    </row>
    <row r="467" spans="1:20">
      <c r="A467">
        <v>2022</v>
      </c>
      <c r="B467">
        <v>365</v>
      </c>
      <c r="C467">
        <v>365</v>
      </c>
      <c r="D467">
        <v>365</v>
      </c>
      <c r="E467" s="1">
        <f t="shared" si="7"/>
        <v>365</v>
      </c>
      <c r="F467" t="s">
        <v>697</v>
      </c>
      <c r="G467" t="s">
        <v>453</v>
      </c>
      <c r="I467">
        <v>30.5</v>
      </c>
      <c r="J467">
        <v>8.1</v>
      </c>
      <c r="K467">
        <v>4.9000000000000004</v>
      </c>
      <c r="L467">
        <v>82.9</v>
      </c>
      <c r="M467">
        <v>38.1</v>
      </c>
      <c r="N467">
        <v>26.9</v>
      </c>
      <c r="O467">
        <v>22.3</v>
      </c>
      <c r="P467" s="6">
        <v>10271</v>
      </c>
      <c r="Q467" s="6">
        <v>1289</v>
      </c>
      <c r="R467" s="6">
        <v>1473</v>
      </c>
      <c r="S467">
        <v>270</v>
      </c>
      <c r="T467">
        <v>1203</v>
      </c>
    </row>
    <row r="468" spans="1:20">
      <c r="A468">
        <v>2022</v>
      </c>
      <c r="B468">
        <v>368</v>
      </c>
      <c r="C468">
        <v>368</v>
      </c>
      <c r="D468">
        <v>368</v>
      </c>
      <c r="E468" s="1">
        <f t="shared" si="7"/>
        <v>368</v>
      </c>
      <c r="F468" t="s">
        <v>779</v>
      </c>
      <c r="G468" t="s">
        <v>454</v>
      </c>
      <c r="I468">
        <v>30.4</v>
      </c>
      <c r="J468">
        <v>14.8</v>
      </c>
      <c r="K468">
        <v>13.7</v>
      </c>
      <c r="L468">
        <v>76.900000000000006</v>
      </c>
      <c r="M468">
        <v>12.1</v>
      </c>
      <c r="N468">
        <v>100</v>
      </c>
      <c r="O468">
        <v>3.9</v>
      </c>
      <c r="P468" s="6">
        <v>6755</v>
      </c>
      <c r="Q468">
        <v>248</v>
      </c>
      <c r="R468">
        <v>916</v>
      </c>
      <c r="S468">
        <v>489</v>
      </c>
      <c r="T468">
        <v>427</v>
      </c>
    </row>
    <row r="469" spans="1:20">
      <c r="A469">
        <v>2022</v>
      </c>
      <c r="B469">
        <v>369</v>
      </c>
      <c r="C469">
        <v>369</v>
      </c>
      <c r="D469">
        <v>369</v>
      </c>
      <c r="E469" s="1">
        <f t="shared" si="7"/>
        <v>369</v>
      </c>
      <c r="F469" t="s">
        <v>710</v>
      </c>
      <c r="G469" t="s">
        <v>455</v>
      </c>
      <c r="I469">
        <v>30.3</v>
      </c>
      <c r="J469">
        <v>32.9</v>
      </c>
      <c r="K469">
        <v>25</v>
      </c>
      <c r="L469">
        <v>26.9</v>
      </c>
      <c r="M469">
        <v>27.1</v>
      </c>
      <c r="N469">
        <v>63.8</v>
      </c>
      <c r="O469">
        <v>10.5</v>
      </c>
      <c r="P469" s="6">
        <v>36683</v>
      </c>
      <c r="Q469" s="6">
        <v>2950</v>
      </c>
      <c r="R469" s="6">
        <v>3132</v>
      </c>
      <c r="S469">
        <v>846</v>
      </c>
      <c r="T469">
        <v>2286</v>
      </c>
    </row>
    <row r="470" spans="1:20">
      <c r="A470">
        <v>2022</v>
      </c>
      <c r="B470">
        <v>369</v>
      </c>
      <c r="C470">
        <v>369</v>
      </c>
      <c r="D470">
        <v>369</v>
      </c>
      <c r="E470" s="1">
        <f t="shared" si="7"/>
        <v>369</v>
      </c>
      <c r="F470" t="s">
        <v>717</v>
      </c>
      <c r="G470" t="s">
        <v>456</v>
      </c>
      <c r="I470">
        <v>30.3</v>
      </c>
      <c r="J470">
        <v>54.5</v>
      </c>
      <c r="K470">
        <v>25.1</v>
      </c>
      <c r="L470">
        <v>17.899999999999999</v>
      </c>
      <c r="M470">
        <v>10.199999999999999</v>
      </c>
      <c r="N470">
        <v>3.1</v>
      </c>
      <c r="O470">
        <v>1.8</v>
      </c>
      <c r="P470" s="6">
        <v>43663</v>
      </c>
      <c r="Q470">
        <v>555</v>
      </c>
      <c r="R470" s="6">
        <v>3983</v>
      </c>
      <c r="S470">
        <v>256</v>
      </c>
      <c r="T470">
        <v>3727</v>
      </c>
    </row>
    <row r="471" spans="1:20">
      <c r="A471">
        <v>2022</v>
      </c>
      <c r="B471">
        <v>371</v>
      </c>
      <c r="C471">
        <v>371</v>
      </c>
      <c r="D471">
        <v>371</v>
      </c>
      <c r="E471" s="1">
        <f t="shared" si="7"/>
        <v>371</v>
      </c>
      <c r="F471" t="s">
        <v>731</v>
      </c>
      <c r="G471" t="s">
        <v>457</v>
      </c>
      <c r="I471">
        <v>30</v>
      </c>
      <c r="J471">
        <v>25.5</v>
      </c>
      <c r="K471">
        <v>12.3</v>
      </c>
      <c r="L471">
        <v>72.8</v>
      </c>
      <c r="M471">
        <v>13.5</v>
      </c>
      <c r="N471">
        <v>2.2000000000000002</v>
      </c>
      <c r="O471">
        <v>21.2</v>
      </c>
      <c r="P471" s="6">
        <v>21244</v>
      </c>
      <c r="Q471" s="6">
        <v>2589</v>
      </c>
      <c r="R471" s="6">
        <v>2645</v>
      </c>
      <c r="S471">
        <v>127</v>
      </c>
      <c r="T471">
        <v>2518</v>
      </c>
    </row>
    <row r="472" spans="1:20">
      <c r="A472">
        <v>2022</v>
      </c>
      <c r="B472">
        <v>372</v>
      </c>
      <c r="C472">
        <v>372</v>
      </c>
      <c r="D472">
        <v>372</v>
      </c>
      <c r="E472" s="1">
        <f t="shared" si="7"/>
        <v>372</v>
      </c>
      <c r="F472" t="s">
        <v>707</v>
      </c>
      <c r="G472" t="s">
        <v>458</v>
      </c>
      <c r="I472">
        <v>29.8</v>
      </c>
      <c r="J472">
        <v>8.3000000000000007</v>
      </c>
      <c r="K472">
        <v>8.5</v>
      </c>
      <c r="L472">
        <v>47.6</v>
      </c>
      <c r="M472">
        <v>30.2</v>
      </c>
      <c r="N472">
        <v>99.2</v>
      </c>
      <c r="O472">
        <v>99.1</v>
      </c>
      <c r="P472" s="6">
        <v>2123</v>
      </c>
      <c r="Q472">
        <v>898</v>
      </c>
      <c r="R472">
        <v>231</v>
      </c>
      <c r="S472">
        <v>106</v>
      </c>
      <c r="T472">
        <v>125</v>
      </c>
    </row>
    <row r="473" spans="1:20">
      <c r="A473">
        <v>2022</v>
      </c>
      <c r="B473">
        <v>373</v>
      </c>
      <c r="C473">
        <v>373</v>
      </c>
      <c r="D473">
        <v>373</v>
      </c>
      <c r="E473" s="1">
        <f t="shared" si="7"/>
        <v>373</v>
      </c>
      <c r="F473" t="s">
        <v>689</v>
      </c>
      <c r="G473" t="s">
        <v>459</v>
      </c>
      <c r="I473">
        <v>29.6</v>
      </c>
      <c r="J473">
        <v>21.5</v>
      </c>
      <c r="K473">
        <v>15.3</v>
      </c>
      <c r="L473">
        <v>33.700000000000003</v>
      </c>
      <c r="M473">
        <v>61.3</v>
      </c>
      <c r="N473">
        <v>1.4</v>
      </c>
      <c r="O473">
        <v>5</v>
      </c>
      <c r="P473" s="6">
        <v>31656</v>
      </c>
      <c r="Q473" s="6">
        <v>1469</v>
      </c>
      <c r="R473" s="6">
        <v>2811</v>
      </c>
      <c r="S473">
        <v>67</v>
      </c>
      <c r="T473">
        <v>2744</v>
      </c>
    </row>
    <row r="474" spans="1:20">
      <c r="A474">
        <v>2022</v>
      </c>
      <c r="B474">
        <v>373</v>
      </c>
      <c r="C474">
        <v>373</v>
      </c>
      <c r="D474">
        <v>373</v>
      </c>
      <c r="E474" s="1">
        <f t="shared" si="7"/>
        <v>373</v>
      </c>
      <c r="F474" t="s">
        <v>759</v>
      </c>
      <c r="G474" t="s">
        <v>460</v>
      </c>
      <c r="I474">
        <v>29.6</v>
      </c>
      <c r="J474">
        <v>6.6</v>
      </c>
      <c r="K474">
        <v>8.6999999999999993</v>
      </c>
      <c r="L474">
        <v>99.8</v>
      </c>
      <c r="M474">
        <v>13.9</v>
      </c>
      <c r="N474">
        <v>6.9</v>
      </c>
      <c r="O474">
        <v>57.4</v>
      </c>
      <c r="P474" s="6">
        <v>4006</v>
      </c>
      <c r="Q474">
        <v>864</v>
      </c>
      <c r="R474">
        <v>903</v>
      </c>
      <c r="S474">
        <v>93</v>
      </c>
      <c r="T474">
        <v>810</v>
      </c>
    </row>
    <row r="475" spans="1:20">
      <c r="A475">
        <v>2022</v>
      </c>
      <c r="B475">
        <v>373</v>
      </c>
      <c r="C475">
        <v>373</v>
      </c>
      <c r="D475">
        <v>373</v>
      </c>
      <c r="E475" s="1">
        <f t="shared" si="7"/>
        <v>373</v>
      </c>
      <c r="F475" t="s">
        <v>684</v>
      </c>
      <c r="G475" t="s">
        <v>461</v>
      </c>
      <c r="I475">
        <v>29.6</v>
      </c>
      <c r="J475">
        <v>15.8</v>
      </c>
      <c r="K475">
        <v>11.7</v>
      </c>
      <c r="L475">
        <v>15.3</v>
      </c>
      <c r="M475">
        <v>75.400000000000006</v>
      </c>
      <c r="N475">
        <v>44.9</v>
      </c>
      <c r="O475">
        <v>31.1</v>
      </c>
      <c r="P475" s="6">
        <v>24946</v>
      </c>
      <c r="Q475" s="6">
        <v>3765</v>
      </c>
      <c r="R475" s="6">
        <v>1328</v>
      </c>
      <c r="S475">
        <v>360</v>
      </c>
      <c r="T475">
        <v>968</v>
      </c>
    </row>
    <row r="476" spans="1:20">
      <c r="A476">
        <v>2022</v>
      </c>
      <c r="B476">
        <v>373</v>
      </c>
      <c r="C476">
        <v>373</v>
      </c>
      <c r="D476">
        <v>373</v>
      </c>
      <c r="E476" s="1">
        <f t="shared" si="7"/>
        <v>373</v>
      </c>
      <c r="F476" t="s">
        <v>707</v>
      </c>
      <c r="G476" t="s">
        <v>462</v>
      </c>
      <c r="I476">
        <v>29.6</v>
      </c>
      <c r="J476">
        <v>19.899999999999999</v>
      </c>
      <c r="K476">
        <v>16.399999999999999</v>
      </c>
      <c r="L476">
        <v>11.1</v>
      </c>
      <c r="M476">
        <v>44.5</v>
      </c>
      <c r="N476">
        <v>99.2</v>
      </c>
      <c r="O476">
        <v>76.5</v>
      </c>
      <c r="P476" s="6">
        <v>8489</v>
      </c>
      <c r="Q476" s="6">
        <v>2270</v>
      </c>
      <c r="R476">
        <v>595</v>
      </c>
      <c r="S476">
        <v>274</v>
      </c>
      <c r="T476">
        <v>321</v>
      </c>
    </row>
    <row r="477" spans="1:20">
      <c r="A477">
        <v>2022</v>
      </c>
      <c r="B477">
        <v>377</v>
      </c>
      <c r="C477">
        <v>377</v>
      </c>
      <c r="D477">
        <v>377</v>
      </c>
      <c r="E477" s="1">
        <f t="shared" si="7"/>
        <v>377</v>
      </c>
      <c r="F477" t="s">
        <v>715</v>
      </c>
      <c r="G477" t="s">
        <v>463</v>
      </c>
      <c r="I477">
        <v>29.5</v>
      </c>
      <c r="J477">
        <v>16.399999999999999</v>
      </c>
      <c r="K477">
        <v>20.9</v>
      </c>
      <c r="L477">
        <v>31.5</v>
      </c>
      <c r="M477">
        <v>60.6</v>
      </c>
      <c r="N477">
        <v>40.1</v>
      </c>
      <c r="O477">
        <v>6.8</v>
      </c>
      <c r="P477" s="6">
        <v>9759</v>
      </c>
      <c r="Q477">
        <v>579</v>
      </c>
      <c r="R477">
        <v>883</v>
      </c>
      <c r="S477">
        <v>191</v>
      </c>
      <c r="T477">
        <v>692</v>
      </c>
    </row>
    <row r="478" spans="1:20">
      <c r="A478">
        <v>2022</v>
      </c>
      <c r="B478">
        <v>378</v>
      </c>
      <c r="C478">
        <v>378</v>
      </c>
      <c r="D478">
        <v>378</v>
      </c>
      <c r="E478" s="1">
        <f t="shared" si="7"/>
        <v>378</v>
      </c>
      <c r="F478" t="s">
        <v>697</v>
      </c>
      <c r="G478" t="s">
        <v>464</v>
      </c>
      <c r="I478">
        <v>29.4</v>
      </c>
      <c r="J478">
        <v>16.5</v>
      </c>
      <c r="K478">
        <v>6.6</v>
      </c>
      <c r="L478">
        <v>4.4000000000000004</v>
      </c>
      <c r="M478">
        <v>95.1</v>
      </c>
      <c r="N478">
        <v>30.1</v>
      </c>
      <c r="O478">
        <v>11.6</v>
      </c>
      <c r="P478" s="6">
        <v>22744</v>
      </c>
      <c r="Q478" s="6">
        <v>1951</v>
      </c>
      <c r="R478">
        <v>953</v>
      </c>
      <c r="S478">
        <v>183</v>
      </c>
      <c r="T478">
        <v>770</v>
      </c>
    </row>
    <row r="479" spans="1:20">
      <c r="A479">
        <v>2022</v>
      </c>
      <c r="B479">
        <v>378</v>
      </c>
      <c r="C479">
        <v>378</v>
      </c>
      <c r="D479">
        <v>378</v>
      </c>
      <c r="E479" s="1">
        <f t="shared" si="7"/>
        <v>378</v>
      </c>
      <c r="F479" t="s">
        <v>768</v>
      </c>
      <c r="G479" t="s">
        <v>465</v>
      </c>
      <c r="I479">
        <v>29.4</v>
      </c>
      <c r="J479">
        <v>15.1</v>
      </c>
      <c r="K479">
        <v>29.7</v>
      </c>
      <c r="L479">
        <v>2.1</v>
      </c>
      <c r="M479">
        <v>98.3</v>
      </c>
      <c r="N479">
        <v>1.3</v>
      </c>
      <c r="O479">
        <v>1.4</v>
      </c>
      <c r="P479" s="6">
        <v>15094</v>
      </c>
      <c r="Q479">
        <v>115</v>
      </c>
      <c r="R479">
        <v>452</v>
      </c>
      <c r="S479">
        <v>9</v>
      </c>
      <c r="T479">
        <v>443</v>
      </c>
    </row>
    <row r="480" spans="1:20">
      <c r="A480">
        <v>2022</v>
      </c>
      <c r="B480">
        <v>378</v>
      </c>
      <c r="C480">
        <v>378</v>
      </c>
      <c r="D480">
        <v>378</v>
      </c>
      <c r="E480" s="1">
        <f t="shared" si="7"/>
        <v>378</v>
      </c>
      <c r="F480" t="s">
        <v>684</v>
      </c>
      <c r="G480" t="s">
        <v>466</v>
      </c>
      <c r="I480">
        <v>29.4</v>
      </c>
      <c r="J480">
        <v>20.100000000000001</v>
      </c>
      <c r="K480">
        <v>10.3</v>
      </c>
      <c r="L480">
        <v>34.6</v>
      </c>
      <c r="M480">
        <v>41</v>
      </c>
      <c r="N480">
        <v>31.7</v>
      </c>
      <c r="O480">
        <v>70.8</v>
      </c>
      <c r="P480" s="6">
        <v>24741</v>
      </c>
      <c r="Q480" s="6">
        <v>6198</v>
      </c>
      <c r="R480" s="6">
        <v>2316</v>
      </c>
      <c r="S480">
        <v>454</v>
      </c>
      <c r="T480">
        <v>1862</v>
      </c>
    </row>
    <row r="481" spans="1:20">
      <c r="A481">
        <v>2022</v>
      </c>
      <c r="B481">
        <v>381</v>
      </c>
      <c r="C481">
        <v>381</v>
      </c>
      <c r="D481">
        <v>381</v>
      </c>
      <c r="E481" s="1">
        <f t="shared" si="7"/>
        <v>381</v>
      </c>
      <c r="F481" t="s">
        <v>777</v>
      </c>
      <c r="G481" t="s">
        <v>467</v>
      </c>
      <c r="I481">
        <v>29.3</v>
      </c>
      <c r="J481">
        <v>12.1</v>
      </c>
      <c r="K481">
        <v>25.1</v>
      </c>
      <c r="L481">
        <v>9.8000000000000007</v>
      </c>
      <c r="M481">
        <v>98.1</v>
      </c>
      <c r="N481">
        <v>2.5</v>
      </c>
      <c r="O481">
        <v>2.7</v>
      </c>
      <c r="P481" s="6">
        <v>8089</v>
      </c>
      <c r="Q481">
        <v>198</v>
      </c>
      <c r="R481">
        <v>495</v>
      </c>
      <c r="S481">
        <v>27</v>
      </c>
      <c r="T481">
        <v>468</v>
      </c>
    </row>
    <row r="482" spans="1:20">
      <c r="A482">
        <v>2022</v>
      </c>
      <c r="B482">
        <v>381</v>
      </c>
      <c r="C482">
        <v>381</v>
      </c>
      <c r="D482">
        <v>381</v>
      </c>
      <c r="E482" s="1">
        <f t="shared" si="7"/>
        <v>381</v>
      </c>
      <c r="F482" t="s">
        <v>691</v>
      </c>
      <c r="G482" t="s">
        <v>468</v>
      </c>
      <c r="I482">
        <v>29.3</v>
      </c>
      <c r="J482">
        <v>10.8</v>
      </c>
      <c r="K482">
        <v>5.6</v>
      </c>
      <c r="L482">
        <v>100</v>
      </c>
      <c r="M482">
        <v>16.899999999999999</v>
      </c>
      <c r="N482">
        <v>1.3</v>
      </c>
      <c r="O482">
        <v>17.2</v>
      </c>
      <c r="P482" s="6">
        <v>3002</v>
      </c>
      <c r="Q482">
        <v>325</v>
      </c>
      <c r="R482">
        <v>930</v>
      </c>
      <c r="S482">
        <v>19</v>
      </c>
      <c r="T482">
        <v>911</v>
      </c>
    </row>
    <row r="483" spans="1:20">
      <c r="A483">
        <v>2022</v>
      </c>
      <c r="B483">
        <v>383</v>
      </c>
      <c r="C483">
        <v>383</v>
      </c>
      <c r="D483">
        <v>383</v>
      </c>
      <c r="E483" s="1">
        <f t="shared" si="7"/>
        <v>383</v>
      </c>
      <c r="F483" t="s">
        <v>734</v>
      </c>
      <c r="G483" t="s">
        <v>469</v>
      </c>
      <c r="I483">
        <v>29.1</v>
      </c>
      <c r="J483">
        <v>18.899999999999999</v>
      </c>
      <c r="K483">
        <v>27.2</v>
      </c>
      <c r="L483">
        <v>28.4</v>
      </c>
      <c r="M483">
        <v>15.2</v>
      </c>
      <c r="N483">
        <v>100</v>
      </c>
      <c r="O483">
        <v>100</v>
      </c>
      <c r="P483" s="6">
        <v>4266</v>
      </c>
      <c r="Q483" s="6">
        <v>3100</v>
      </c>
      <c r="R483">
        <v>371</v>
      </c>
      <c r="S483">
        <v>369</v>
      </c>
      <c r="T483">
        <v>2</v>
      </c>
    </row>
    <row r="484" spans="1:20">
      <c r="A484">
        <v>2022</v>
      </c>
      <c r="B484">
        <v>383</v>
      </c>
      <c r="C484">
        <v>383</v>
      </c>
      <c r="D484">
        <v>383</v>
      </c>
      <c r="E484" s="1">
        <f t="shared" si="7"/>
        <v>383</v>
      </c>
      <c r="F484" t="s">
        <v>689</v>
      </c>
      <c r="G484" t="s">
        <v>470</v>
      </c>
      <c r="I484">
        <v>29.1</v>
      </c>
      <c r="J484">
        <v>14.4</v>
      </c>
      <c r="K484">
        <v>5.3</v>
      </c>
      <c r="L484">
        <v>25.7</v>
      </c>
      <c r="M484">
        <v>85.4</v>
      </c>
      <c r="N484">
        <v>2.7</v>
      </c>
      <c r="O484">
        <v>5.8</v>
      </c>
      <c r="P484" s="6">
        <v>30102</v>
      </c>
      <c r="Q484" s="6">
        <v>1575</v>
      </c>
      <c r="R484" s="6">
        <v>2529</v>
      </c>
      <c r="S484">
        <v>145</v>
      </c>
      <c r="T484">
        <v>2384</v>
      </c>
    </row>
    <row r="485" spans="1:20">
      <c r="A485">
        <v>2022</v>
      </c>
      <c r="B485">
        <v>383</v>
      </c>
      <c r="C485">
        <v>383</v>
      </c>
      <c r="D485">
        <v>383</v>
      </c>
      <c r="E485" s="1">
        <f t="shared" si="7"/>
        <v>383</v>
      </c>
      <c r="F485" t="s">
        <v>685</v>
      </c>
      <c r="G485" t="s">
        <v>471</v>
      </c>
      <c r="I485">
        <v>29.1</v>
      </c>
      <c r="J485">
        <v>20</v>
      </c>
      <c r="K485">
        <v>8.9</v>
      </c>
      <c r="L485">
        <v>21.6</v>
      </c>
      <c r="M485">
        <v>40.200000000000003</v>
      </c>
      <c r="N485">
        <v>98.8</v>
      </c>
      <c r="O485">
        <v>56.1</v>
      </c>
      <c r="P485" s="6">
        <v>16530</v>
      </c>
      <c r="Q485" s="6">
        <v>3515</v>
      </c>
      <c r="R485" s="6">
        <v>1310</v>
      </c>
      <c r="S485">
        <v>570</v>
      </c>
      <c r="T485">
        <v>740</v>
      </c>
    </row>
    <row r="486" spans="1:20">
      <c r="A486">
        <v>2022</v>
      </c>
      <c r="B486">
        <v>386</v>
      </c>
      <c r="C486">
        <v>386</v>
      </c>
      <c r="D486">
        <v>386</v>
      </c>
      <c r="E486" s="1">
        <f t="shared" si="7"/>
        <v>386</v>
      </c>
      <c r="F486" t="s">
        <v>691</v>
      </c>
      <c r="G486" t="s">
        <v>472</v>
      </c>
      <c r="I486">
        <v>28.9</v>
      </c>
      <c r="J486">
        <v>26.8</v>
      </c>
      <c r="K486">
        <v>33.200000000000003</v>
      </c>
      <c r="L486">
        <v>59</v>
      </c>
      <c r="M486">
        <v>11.7</v>
      </c>
      <c r="N486">
        <v>2.5</v>
      </c>
      <c r="O486">
        <v>10.1</v>
      </c>
      <c r="P486" s="6">
        <v>15563</v>
      </c>
      <c r="Q486" s="6">
        <v>1216</v>
      </c>
      <c r="R486" s="6">
        <v>1986</v>
      </c>
      <c r="S486">
        <v>108</v>
      </c>
      <c r="T486">
        <v>1878</v>
      </c>
    </row>
    <row r="487" spans="1:20">
      <c r="A487">
        <v>2022</v>
      </c>
      <c r="B487">
        <v>387</v>
      </c>
      <c r="C487">
        <v>387</v>
      </c>
      <c r="D487">
        <v>387</v>
      </c>
      <c r="E487" s="1">
        <f t="shared" si="7"/>
        <v>387</v>
      </c>
      <c r="F487" t="s">
        <v>684</v>
      </c>
      <c r="G487" t="s">
        <v>473</v>
      </c>
      <c r="I487">
        <v>28.8</v>
      </c>
      <c r="J487">
        <v>15.3</v>
      </c>
      <c r="K487">
        <v>16.8</v>
      </c>
      <c r="L487">
        <v>78.599999999999994</v>
      </c>
      <c r="M487">
        <v>13.3</v>
      </c>
      <c r="N487">
        <v>39.5</v>
      </c>
      <c r="O487">
        <v>11</v>
      </c>
      <c r="P487" s="6">
        <v>24377</v>
      </c>
      <c r="Q487" s="6">
        <v>2014</v>
      </c>
      <c r="R487" s="6">
        <v>3357</v>
      </c>
      <c r="S487">
        <v>967</v>
      </c>
      <c r="T487">
        <v>2390</v>
      </c>
    </row>
    <row r="488" spans="1:20">
      <c r="A488">
        <v>2022</v>
      </c>
      <c r="B488">
        <v>388</v>
      </c>
      <c r="C488">
        <v>388</v>
      </c>
      <c r="D488">
        <v>388</v>
      </c>
      <c r="E488" s="1">
        <f t="shared" si="7"/>
        <v>388</v>
      </c>
      <c r="F488" t="s">
        <v>684</v>
      </c>
      <c r="G488" t="s">
        <v>474</v>
      </c>
      <c r="I488">
        <v>28.7</v>
      </c>
      <c r="J488">
        <v>18.8</v>
      </c>
      <c r="K488">
        <v>11.8</v>
      </c>
      <c r="L488">
        <v>6.9</v>
      </c>
      <c r="M488">
        <v>66.2</v>
      </c>
      <c r="N488">
        <v>73.900000000000006</v>
      </c>
      <c r="O488">
        <v>31.2</v>
      </c>
      <c r="P488" s="6">
        <v>29177</v>
      </c>
      <c r="Q488" s="6">
        <v>4409</v>
      </c>
      <c r="R488" s="6">
        <v>1530</v>
      </c>
      <c r="S488">
        <v>453</v>
      </c>
      <c r="T488">
        <v>1077</v>
      </c>
    </row>
    <row r="489" spans="1:20">
      <c r="A489">
        <v>2022</v>
      </c>
      <c r="B489">
        <v>388</v>
      </c>
      <c r="C489">
        <v>388</v>
      </c>
      <c r="D489">
        <v>388</v>
      </c>
      <c r="E489" s="1">
        <f t="shared" si="7"/>
        <v>388</v>
      </c>
      <c r="F489" t="s">
        <v>723</v>
      </c>
      <c r="G489" t="s">
        <v>475</v>
      </c>
      <c r="I489">
        <v>28.7</v>
      </c>
      <c r="J489">
        <v>40.5</v>
      </c>
      <c r="K489">
        <v>16.5</v>
      </c>
      <c r="L489">
        <v>7.8</v>
      </c>
      <c r="M489">
        <v>44.1</v>
      </c>
      <c r="N489">
        <v>2</v>
      </c>
      <c r="O489">
        <v>4.9000000000000004</v>
      </c>
      <c r="P489" s="6">
        <v>32656</v>
      </c>
      <c r="Q489" s="6">
        <v>1507</v>
      </c>
      <c r="R489" s="6">
        <v>1796</v>
      </c>
      <c r="S489">
        <v>78</v>
      </c>
      <c r="T489">
        <v>1718</v>
      </c>
    </row>
    <row r="490" spans="1:20">
      <c r="A490">
        <v>2022</v>
      </c>
      <c r="B490">
        <v>390</v>
      </c>
      <c r="C490">
        <v>390</v>
      </c>
      <c r="D490">
        <v>390</v>
      </c>
      <c r="E490" s="1">
        <f t="shared" si="7"/>
        <v>390</v>
      </c>
      <c r="F490" t="s">
        <v>723</v>
      </c>
      <c r="G490" t="s">
        <v>476</v>
      </c>
      <c r="I490">
        <v>28.6</v>
      </c>
      <c r="J490">
        <v>3.2</v>
      </c>
      <c r="K490">
        <v>1.5</v>
      </c>
      <c r="L490">
        <v>99.3</v>
      </c>
      <c r="M490">
        <v>34.5</v>
      </c>
      <c r="N490">
        <v>1.9</v>
      </c>
      <c r="O490">
        <v>4</v>
      </c>
      <c r="P490" s="6">
        <v>2459</v>
      </c>
      <c r="Q490">
        <v>94</v>
      </c>
      <c r="R490">
        <v>451</v>
      </c>
      <c r="S490">
        <v>18</v>
      </c>
      <c r="T490">
        <v>433</v>
      </c>
    </row>
    <row r="491" spans="1:20">
      <c r="A491">
        <v>2022</v>
      </c>
      <c r="B491">
        <v>391</v>
      </c>
      <c r="C491">
        <v>391</v>
      </c>
      <c r="D491">
        <v>391</v>
      </c>
      <c r="E491" s="1">
        <f t="shared" si="7"/>
        <v>391</v>
      </c>
      <c r="F491" t="s">
        <v>685</v>
      </c>
      <c r="G491" t="s">
        <v>477</v>
      </c>
      <c r="I491">
        <v>28.5</v>
      </c>
      <c r="J491">
        <v>19.899999999999999</v>
      </c>
      <c r="K491">
        <v>12.8</v>
      </c>
      <c r="L491">
        <v>30.4</v>
      </c>
      <c r="M491">
        <v>15.4</v>
      </c>
      <c r="N491">
        <v>100</v>
      </c>
      <c r="O491">
        <v>100</v>
      </c>
      <c r="P491" s="6">
        <v>4684</v>
      </c>
      <c r="Q491" s="6">
        <v>2398</v>
      </c>
      <c r="R491">
        <v>418</v>
      </c>
      <c r="S491">
        <v>231</v>
      </c>
      <c r="T491">
        <v>187</v>
      </c>
    </row>
    <row r="492" spans="1:20">
      <c r="A492">
        <v>2022</v>
      </c>
      <c r="B492">
        <v>391</v>
      </c>
      <c r="C492">
        <v>391</v>
      </c>
      <c r="D492">
        <v>391</v>
      </c>
      <c r="E492" s="1">
        <f t="shared" si="7"/>
        <v>391</v>
      </c>
      <c r="F492" t="s">
        <v>701</v>
      </c>
      <c r="G492" t="s">
        <v>478</v>
      </c>
      <c r="I492">
        <v>28.5</v>
      </c>
      <c r="J492">
        <v>9.1</v>
      </c>
      <c r="K492">
        <v>10.9</v>
      </c>
      <c r="L492">
        <v>89.3</v>
      </c>
      <c r="M492">
        <v>1.1000000000000001</v>
      </c>
      <c r="N492">
        <v>14.1</v>
      </c>
      <c r="O492">
        <v>97.1</v>
      </c>
      <c r="P492" s="6">
        <v>5401</v>
      </c>
      <c r="Q492" s="6">
        <v>2049</v>
      </c>
      <c r="R492">
        <v>833</v>
      </c>
      <c r="S492">
        <v>118</v>
      </c>
      <c r="T492">
        <v>715</v>
      </c>
    </row>
    <row r="493" spans="1:20">
      <c r="A493">
        <v>2022</v>
      </c>
      <c r="B493">
        <v>393</v>
      </c>
      <c r="C493">
        <v>393</v>
      </c>
      <c r="D493">
        <v>393</v>
      </c>
      <c r="E493" s="1">
        <f t="shared" si="7"/>
        <v>393</v>
      </c>
      <c r="F493" t="s">
        <v>704</v>
      </c>
      <c r="G493" t="s">
        <v>479</v>
      </c>
      <c r="I493">
        <v>28.4</v>
      </c>
      <c r="J493">
        <v>13.1</v>
      </c>
      <c r="K493">
        <v>9.3000000000000007</v>
      </c>
      <c r="L493">
        <v>83.2</v>
      </c>
      <c r="M493">
        <v>3.8</v>
      </c>
      <c r="N493">
        <v>5.9</v>
      </c>
      <c r="O493">
        <v>88.5</v>
      </c>
      <c r="P493" s="6">
        <v>16355</v>
      </c>
      <c r="Q493" s="6">
        <v>5121</v>
      </c>
      <c r="R493" s="6">
        <v>2355</v>
      </c>
      <c r="S493">
        <v>226</v>
      </c>
      <c r="T493">
        <v>2129</v>
      </c>
    </row>
    <row r="494" spans="1:20">
      <c r="A494">
        <v>2022</v>
      </c>
      <c r="B494">
        <v>393</v>
      </c>
      <c r="C494">
        <v>393</v>
      </c>
      <c r="D494">
        <v>393</v>
      </c>
      <c r="E494" s="1">
        <f t="shared" si="7"/>
        <v>393</v>
      </c>
      <c r="F494" t="s">
        <v>697</v>
      </c>
      <c r="G494" t="s">
        <v>480</v>
      </c>
      <c r="I494">
        <v>28.4</v>
      </c>
      <c r="J494">
        <v>22.5</v>
      </c>
      <c r="K494">
        <v>10</v>
      </c>
      <c r="L494">
        <v>2</v>
      </c>
      <c r="M494">
        <v>78.7</v>
      </c>
      <c r="N494">
        <v>11.8</v>
      </c>
      <c r="O494">
        <v>31.6</v>
      </c>
      <c r="P494" s="6">
        <v>43113</v>
      </c>
      <c r="Q494" s="6">
        <v>6564</v>
      </c>
      <c r="R494" s="6">
        <v>1232</v>
      </c>
      <c r="S494">
        <v>162</v>
      </c>
      <c r="T494">
        <v>1070</v>
      </c>
    </row>
    <row r="495" spans="1:20">
      <c r="A495">
        <v>2022</v>
      </c>
      <c r="B495">
        <v>395</v>
      </c>
      <c r="C495">
        <v>395</v>
      </c>
      <c r="D495">
        <v>395</v>
      </c>
      <c r="E495" s="1">
        <f t="shared" si="7"/>
        <v>395</v>
      </c>
      <c r="F495" t="s">
        <v>726</v>
      </c>
      <c r="G495" t="s">
        <v>481</v>
      </c>
      <c r="I495">
        <v>28.3</v>
      </c>
      <c r="J495">
        <v>13.2</v>
      </c>
      <c r="K495">
        <v>14.5</v>
      </c>
      <c r="L495">
        <v>12</v>
      </c>
      <c r="M495">
        <v>94.8</v>
      </c>
      <c r="N495">
        <v>1.4</v>
      </c>
      <c r="O495">
        <v>1.3</v>
      </c>
      <c r="P495" s="6">
        <v>6969</v>
      </c>
      <c r="Q495">
        <v>42</v>
      </c>
      <c r="R495">
        <v>410</v>
      </c>
      <c r="S495">
        <v>10</v>
      </c>
      <c r="T495">
        <v>400</v>
      </c>
    </row>
    <row r="496" spans="1:20">
      <c r="A496">
        <v>2022</v>
      </c>
      <c r="B496">
        <v>395</v>
      </c>
      <c r="C496">
        <v>395</v>
      </c>
      <c r="D496">
        <v>395</v>
      </c>
      <c r="E496" s="1">
        <f t="shared" si="7"/>
        <v>395</v>
      </c>
      <c r="F496" t="s">
        <v>704</v>
      </c>
      <c r="G496" t="s">
        <v>482</v>
      </c>
      <c r="I496">
        <v>28.3</v>
      </c>
      <c r="J496">
        <v>9.6</v>
      </c>
      <c r="K496">
        <v>8.1</v>
      </c>
      <c r="L496">
        <v>89.1</v>
      </c>
      <c r="M496">
        <v>6.2</v>
      </c>
      <c r="N496">
        <v>3.8</v>
      </c>
      <c r="O496">
        <v>85.6</v>
      </c>
      <c r="P496" s="6">
        <v>9192</v>
      </c>
      <c r="Q496" s="6">
        <v>2757</v>
      </c>
      <c r="R496" s="6">
        <v>1550</v>
      </c>
      <c r="S496">
        <v>116</v>
      </c>
      <c r="T496">
        <v>1434</v>
      </c>
    </row>
    <row r="497" spans="1:20">
      <c r="A497">
        <v>2022</v>
      </c>
      <c r="B497">
        <v>395</v>
      </c>
      <c r="C497">
        <v>395</v>
      </c>
      <c r="D497">
        <v>395</v>
      </c>
      <c r="E497" s="1">
        <f t="shared" si="7"/>
        <v>395</v>
      </c>
      <c r="F497" t="s">
        <v>775</v>
      </c>
      <c r="G497" t="s">
        <v>483</v>
      </c>
      <c r="I497">
        <v>28.3</v>
      </c>
      <c r="J497">
        <v>39.9</v>
      </c>
      <c r="K497">
        <v>66.099999999999994</v>
      </c>
      <c r="L497">
        <v>25.6</v>
      </c>
      <c r="M497">
        <v>1.7</v>
      </c>
      <c r="N497">
        <v>1.6</v>
      </c>
      <c r="O497">
        <v>1.7</v>
      </c>
      <c r="P497" s="6">
        <v>25652</v>
      </c>
      <c r="Q497">
        <v>292</v>
      </c>
      <c r="R497" s="6">
        <v>2369</v>
      </c>
      <c r="S497">
        <v>73</v>
      </c>
      <c r="T497">
        <v>2296</v>
      </c>
    </row>
    <row r="498" spans="1:20">
      <c r="A498">
        <v>2022</v>
      </c>
      <c r="B498">
        <v>398</v>
      </c>
      <c r="C498">
        <v>398</v>
      </c>
      <c r="D498">
        <v>398</v>
      </c>
      <c r="E498" s="1">
        <f t="shared" si="7"/>
        <v>398</v>
      </c>
      <c r="F498" t="s">
        <v>768</v>
      </c>
      <c r="G498" t="s">
        <v>484</v>
      </c>
      <c r="I498">
        <v>28.2</v>
      </c>
      <c r="J498">
        <v>5.4</v>
      </c>
      <c r="K498">
        <v>6.9</v>
      </c>
      <c r="L498">
        <v>93.1</v>
      </c>
      <c r="M498">
        <v>33.200000000000003</v>
      </c>
      <c r="N498">
        <v>0</v>
      </c>
      <c r="O498">
        <v>0</v>
      </c>
      <c r="P498" s="6">
        <v>1129</v>
      </c>
      <c r="Q498" s="6">
        <v>0</v>
      </c>
      <c r="R498">
        <v>180</v>
      </c>
      <c r="S498">
        <v>0</v>
      </c>
      <c r="T498">
        <v>180</v>
      </c>
    </row>
    <row r="499" spans="1:20">
      <c r="A499">
        <v>2022</v>
      </c>
      <c r="B499">
        <v>399</v>
      </c>
      <c r="C499">
        <v>399</v>
      </c>
      <c r="D499">
        <v>399</v>
      </c>
      <c r="E499" s="1">
        <f t="shared" si="7"/>
        <v>399</v>
      </c>
      <c r="F499" t="s">
        <v>786</v>
      </c>
      <c r="G499" t="s">
        <v>485</v>
      </c>
      <c r="I499">
        <v>28.1</v>
      </c>
      <c r="J499">
        <v>33.9</v>
      </c>
      <c r="K499">
        <v>42.1</v>
      </c>
      <c r="L499">
        <v>48.3</v>
      </c>
      <c r="M499">
        <v>1.9</v>
      </c>
      <c r="N499">
        <v>1.1000000000000001</v>
      </c>
      <c r="O499">
        <v>1.4</v>
      </c>
      <c r="P499" s="6">
        <v>41961</v>
      </c>
      <c r="Q499">
        <v>292</v>
      </c>
      <c r="R499" s="6">
        <v>4480</v>
      </c>
      <c r="S499">
        <v>43</v>
      </c>
      <c r="T499">
        <v>4437</v>
      </c>
    </row>
    <row r="500" spans="1:20">
      <c r="A500">
        <v>2022</v>
      </c>
      <c r="B500">
        <v>400</v>
      </c>
      <c r="C500">
        <v>400</v>
      </c>
      <c r="D500">
        <v>400</v>
      </c>
      <c r="E500" s="1">
        <f t="shared" si="7"/>
        <v>400</v>
      </c>
      <c r="F500" t="s">
        <v>726</v>
      </c>
      <c r="G500" t="s">
        <v>486</v>
      </c>
      <c r="I500">
        <v>28</v>
      </c>
      <c r="J500">
        <v>14.8</v>
      </c>
      <c r="K500">
        <v>19.3</v>
      </c>
      <c r="L500">
        <v>10.3</v>
      </c>
      <c r="M500">
        <v>88.8</v>
      </c>
      <c r="N500">
        <v>1</v>
      </c>
      <c r="O500">
        <v>2.6</v>
      </c>
      <c r="P500" s="6">
        <v>8373</v>
      </c>
      <c r="Q500">
        <v>202</v>
      </c>
      <c r="R500">
        <v>628</v>
      </c>
      <c r="S500">
        <v>0</v>
      </c>
      <c r="T500">
        <v>628</v>
      </c>
    </row>
    <row r="501" spans="1:20">
      <c r="A501">
        <v>2022</v>
      </c>
      <c r="B501">
        <v>400</v>
      </c>
      <c r="C501">
        <v>400</v>
      </c>
      <c r="D501">
        <v>400</v>
      </c>
      <c r="E501" s="1">
        <f t="shared" si="7"/>
        <v>400</v>
      </c>
      <c r="F501" t="s">
        <v>701</v>
      </c>
      <c r="G501" t="s">
        <v>487</v>
      </c>
      <c r="I501">
        <v>28</v>
      </c>
      <c r="J501">
        <v>15.4</v>
      </c>
      <c r="K501">
        <v>38.799999999999997</v>
      </c>
      <c r="L501">
        <v>85</v>
      </c>
      <c r="M501">
        <v>1.7</v>
      </c>
      <c r="N501">
        <v>1.2</v>
      </c>
      <c r="O501">
        <v>9.6999999999999993</v>
      </c>
      <c r="P501" s="6">
        <v>4391</v>
      </c>
      <c r="Q501">
        <v>334</v>
      </c>
      <c r="R501">
        <v>663</v>
      </c>
      <c r="S501">
        <v>10</v>
      </c>
      <c r="T501">
        <v>653</v>
      </c>
    </row>
    <row r="502" spans="1:20">
      <c r="A502">
        <v>2022</v>
      </c>
      <c r="B502">
        <v>400</v>
      </c>
      <c r="C502">
        <v>400</v>
      </c>
      <c r="D502">
        <v>400</v>
      </c>
      <c r="E502" s="1">
        <f t="shared" si="7"/>
        <v>400</v>
      </c>
      <c r="F502" t="s">
        <v>783</v>
      </c>
      <c r="G502" t="s">
        <v>488</v>
      </c>
      <c r="I502">
        <v>28</v>
      </c>
      <c r="J502">
        <v>20.7</v>
      </c>
      <c r="K502">
        <v>21.2</v>
      </c>
      <c r="L502">
        <v>80.3</v>
      </c>
      <c r="M502">
        <v>3.8</v>
      </c>
      <c r="N502">
        <v>3.6</v>
      </c>
      <c r="O502">
        <v>9.3000000000000007</v>
      </c>
      <c r="P502" s="6">
        <v>17341</v>
      </c>
      <c r="Q502" s="6">
        <v>1290</v>
      </c>
      <c r="R502" s="6">
        <v>2461</v>
      </c>
      <c r="S502">
        <v>176</v>
      </c>
      <c r="T502">
        <v>2285</v>
      </c>
    </row>
    <row r="503" spans="1:20">
      <c r="A503">
        <v>2022</v>
      </c>
      <c r="B503">
        <v>403</v>
      </c>
      <c r="C503">
        <v>403</v>
      </c>
      <c r="D503">
        <v>403</v>
      </c>
      <c r="E503" s="1">
        <f t="shared" si="7"/>
        <v>403</v>
      </c>
      <c r="F503" t="s">
        <v>759</v>
      </c>
      <c r="G503" t="s">
        <v>489</v>
      </c>
      <c r="I503">
        <v>27.9</v>
      </c>
      <c r="J503">
        <v>19.8</v>
      </c>
      <c r="K503">
        <v>36.700000000000003</v>
      </c>
      <c r="L503">
        <v>60.5</v>
      </c>
      <c r="M503">
        <v>5.6</v>
      </c>
      <c r="N503">
        <v>10.3</v>
      </c>
      <c r="O503">
        <v>49.5</v>
      </c>
      <c r="P503" s="6">
        <v>15276</v>
      </c>
      <c r="Q503" s="6">
        <v>3006</v>
      </c>
      <c r="R503" s="6">
        <v>2628</v>
      </c>
      <c r="S503">
        <v>326</v>
      </c>
      <c r="T503">
        <v>2302</v>
      </c>
    </row>
    <row r="504" spans="1:20">
      <c r="A504">
        <v>2022</v>
      </c>
      <c r="B504">
        <v>403</v>
      </c>
      <c r="C504">
        <v>403</v>
      </c>
      <c r="D504">
        <v>403</v>
      </c>
      <c r="E504" s="1">
        <f t="shared" si="7"/>
        <v>403</v>
      </c>
      <c r="F504" t="s">
        <v>689</v>
      </c>
      <c r="G504" t="s">
        <v>490</v>
      </c>
      <c r="I504">
        <v>27.9</v>
      </c>
      <c r="J504">
        <v>14.9</v>
      </c>
      <c r="K504">
        <v>26.3</v>
      </c>
      <c r="L504">
        <v>20.8</v>
      </c>
      <c r="M504">
        <v>73.3</v>
      </c>
      <c r="N504">
        <v>3.1</v>
      </c>
      <c r="O504">
        <v>3.9</v>
      </c>
      <c r="P504" s="6">
        <v>43644</v>
      </c>
      <c r="Q504" s="6">
        <v>1637</v>
      </c>
      <c r="R504" s="6">
        <v>3406</v>
      </c>
      <c r="S504">
        <v>223</v>
      </c>
      <c r="T504">
        <v>3183</v>
      </c>
    </row>
    <row r="505" spans="1:20">
      <c r="A505">
        <v>2022</v>
      </c>
      <c r="B505">
        <v>403</v>
      </c>
      <c r="C505">
        <v>403</v>
      </c>
      <c r="D505">
        <v>403</v>
      </c>
      <c r="E505" s="1">
        <f t="shared" si="7"/>
        <v>403</v>
      </c>
      <c r="F505" t="s">
        <v>684</v>
      </c>
      <c r="G505" t="s">
        <v>491</v>
      </c>
      <c r="I505">
        <v>27.9</v>
      </c>
      <c r="J505">
        <v>17.899999999999999</v>
      </c>
      <c r="K505">
        <v>9.3000000000000007</v>
      </c>
      <c r="L505">
        <v>9.6999999999999993</v>
      </c>
      <c r="M505">
        <v>65.900000000000006</v>
      </c>
      <c r="N505">
        <v>81.2</v>
      </c>
      <c r="O505">
        <v>10.7</v>
      </c>
      <c r="P505" s="6">
        <v>25077</v>
      </c>
      <c r="Q505" s="6">
        <v>2034</v>
      </c>
      <c r="R505" s="6">
        <v>1497</v>
      </c>
      <c r="S505">
        <v>563</v>
      </c>
      <c r="T505">
        <v>934</v>
      </c>
    </row>
    <row r="506" spans="1:20">
      <c r="A506">
        <v>2022</v>
      </c>
      <c r="B506">
        <v>407</v>
      </c>
      <c r="C506">
        <v>407</v>
      </c>
      <c r="D506">
        <v>407</v>
      </c>
      <c r="E506" s="1">
        <f t="shared" si="7"/>
        <v>407</v>
      </c>
      <c r="F506" t="s">
        <v>695</v>
      </c>
      <c r="G506" t="s">
        <v>492</v>
      </c>
      <c r="I506">
        <v>27.8</v>
      </c>
      <c r="J506">
        <v>13.1</v>
      </c>
      <c r="K506">
        <v>8.4</v>
      </c>
      <c r="L506">
        <v>5.9</v>
      </c>
      <c r="M506">
        <v>54</v>
      </c>
      <c r="N506">
        <v>99.1</v>
      </c>
      <c r="O506">
        <v>94.2</v>
      </c>
      <c r="P506" s="6">
        <v>17138</v>
      </c>
      <c r="Q506" s="6">
        <v>5981</v>
      </c>
      <c r="R506">
        <v>932</v>
      </c>
      <c r="S506">
        <v>416</v>
      </c>
      <c r="T506">
        <v>516</v>
      </c>
    </row>
    <row r="507" spans="1:20">
      <c r="A507">
        <v>2022</v>
      </c>
      <c r="B507">
        <v>407</v>
      </c>
      <c r="C507">
        <v>407</v>
      </c>
      <c r="D507">
        <v>407</v>
      </c>
      <c r="E507" s="1">
        <f t="shared" si="7"/>
        <v>407</v>
      </c>
      <c r="F507" t="s">
        <v>689</v>
      </c>
      <c r="G507" t="s">
        <v>493</v>
      </c>
      <c r="I507">
        <v>27.8</v>
      </c>
      <c r="J507">
        <v>12.1</v>
      </c>
      <c r="K507">
        <v>3.8</v>
      </c>
      <c r="L507">
        <v>17.3</v>
      </c>
      <c r="M507">
        <v>92.9</v>
      </c>
      <c r="N507">
        <v>3.4</v>
      </c>
      <c r="O507">
        <v>4.3</v>
      </c>
      <c r="P507" s="6">
        <v>41024</v>
      </c>
      <c r="Q507" s="6">
        <v>1688</v>
      </c>
      <c r="R507" s="6">
        <v>3006</v>
      </c>
      <c r="S507">
        <v>208</v>
      </c>
      <c r="T507">
        <v>2798</v>
      </c>
    </row>
    <row r="508" spans="1:20">
      <c r="A508">
        <v>2022</v>
      </c>
      <c r="B508">
        <v>407</v>
      </c>
      <c r="C508">
        <v>407</v>
      </c>
      <c r="D508">
        <v>407</v>
      </c>
      <c r="E508" s="1">
        <f t="shared" si="7"/>
        <v>407</v>
      </c>
      <c r="F508" t="s">
        <v>683</v>
      </c>
      <c r="G508" t="s">
        <v>32</v>
      </c>
      <c r="H508" s="1" t="s">
        <v>48</v>
      </c>
      <c r="I508">
        <v>27.8</v>
      </c>
      <c r="J508">
        <v>9.6999999999999993</v>
      </c>
      <c r="K508">
        <v>12</v>
      </c>
      <c r="L508">
        <v>90.3</v>
      </c>
      <c r="M508">
        <v>16.7</v>
      </c>
      <c r="N508">
        <v>6.4</v>
      </c>
      <c r="O508">
        <v>16.7</v>
      </c>
      <c r="P508" s="6">
        <v>5755</v>
      </c>
      <c r="Q508">
        <v>614</v>
      </c>
      <c r="R508">
        <v>999</v>
      </c>
      <c r="S508">
        <v>99</v>
      </c>
      <c r="T508">
        <v>900</v>
      </c>
    </row>
    <row r="509" spans="1:20">
      <c r="A509">
        <v>2022</v>
      </c>
      <c r="B509">
        <v>407</v>
      </c>
      <c r="C509">
        <v>407</v>
      </c>
      <c r="D509">
        <v>407</v>
      </c>
      <c r="E509" s="1">
        <f t="shared" si="7"/>
        <v>407</v>
      </c>
      <c r="F509" t="s">
        <v>689</v>
      </c>
      <c r="G509" t="s">
        <v>494</v>
      </c>
      <c r="I509">
        <v>27.8</v>
      </c>
      <c r="J509">
        <v>25.7</v>
      </c>
      <c r="K509">
        <v>8.4</v>
      </c>
      <c r="L509">
        <v>23.5</v>
      </c>
      <c r="M509">
        <v>57.7</v>
      </c>
      <c r="N509">
        <v>2</v>
      </c>
      <c r="O509">
        <v>4</v>
      </c>
      <c r="P509" s="6">
        <v>38121</v>
      </c>
      <c r="Q509" s="6">
        <v>1443</v>
      </c>
      <c r="R509" s="6">
        <v>3106</v>
      </c>
      <c r="S509">
        <v>135</v>
      </c>
      <c r="T509">
        <v>2971</v>
      </c>
    </row>
    <row r="510" spans="1:20">
      <c r="A510">
        <v>2022</v>
      </c>
      <c r="B510">
        <v>411</v>
      </c>
      <c r="C510">
        <v>411</v>
      </c>
      <c r="D510">
        <v>411</v>
      </c>
      <c r="E510" s="1">
        <f t="shared" si="7"/>
        <v>411</v>
      </c>
      <c r="F510" t="s">
        <v>697</v>
      </c>
      <c r="G510" t="s">
        <v>495</v>
      </c>
      <c r="I510">
        <v>27.7</v>
      </c>
      <c r="J510">
        <v>33.700000000000003</v>
      </c>
      <c r="K510">
        <v>24.9</v>
      </c>
      <c r="L510">
        <v>37</v>
      </c>
      <c r="M510">
        <v>16</v>
      </c>
      <c r="N510">
        <v>13.1</v>
      </c>
      <c r="O510">
        <v>7.6</v>
      </c>
      <c r="P510" s="6">
        <v>44046</v>
      </c>
      <c r="Q510" s="6">
        <v>2845</v>
      </c>
      <c r="R510" s="6">
        <v>4230</v>
      </c>
      <c r="S510">
        <v>581</v>
      </c>
      <c r="T510">
        <v>3649</v>
      </c>
    </row>
    <row r="511" spans="1:20">
      <c r="A511">
        <v>2022</v>
      </c>
      <c r="B511">
        <v>412</v>
      </c>
      <c r="C511">
        <v>412</v>
      </c>
      <c r="D511">
        <v>412</v>
      </c>
      <c r="E511" s="1">
        <f t="shared" si="7"/>
        <v>412</v>
      </c>
      <c r="F511" t="s">
        <v>683</v>
      </c>
      <c r="G511" t="s">
        <v>25</v>
      </c>
      <c r="H511" s="1" t="s">
        <v>65</v>
      </c>
      <c r="I511">
        <v>27.5</v>
      </c>
      <c r="J511">
        <v>25.5</v>
      </c>
      <c r="K511">
        <v>20</v>
      </c>
      <c r="L511">
        <v>34.700000000000003</v>
      </c>
      <c r="M511">
        <v>35.1</v>
      </c>
      <c r="N511">
        <v>9.4</v>
      </c>
      <c r="O511">
        <v>14.1</v>
      </c>
      <c r="P511" s="6">
        <v>7846</v>
      </c>
      <c r="Q511">
        <v>757</v>
      </c>
      <c r="R511">
        <v>735</v>
      </c>
      <c r="S511">
        <v>89</v>
      </c>
      <c r="T511">
        <v>646</v>
      </c>
    </row>
    <row r="512" spans="1:20">
      <c r="A512">
        <v>2022</v>
      </c>
      <c r="B512">
        <v>412</v>
      </c>
      <c r="C512">
        <v>412</v>
      </c>
      <c r="D512">
        <v>412</v>
      </c>
      <c r="E512" s="1">
        <f t="shared" si="7"/>
        <v>412</v>
      </c>
      <c r="F512" t="s">
        <v>741</v>
      </c>
      <c r="G512" t="s">
        <v>496</v>
      </c>
      <c r="I512">
        <v>27.5</v>
      </c>
      <c r="J512">
        <v>37.5</v>
      </c>
      <c r="K512">
        <v>83.6</v>
      </c>
      <c r="L512">
        <v>17.100000000000001</v>
      </c>
      <c r="M512">
        <v>2.2000000000000002</v>
      </c>
      <c r="N512">
        <v>1.9</v>
      </c>
      <c r="O512">
        <v>1.9</v>
      </c>
      <c r="P512" s="6">
        <v>28533</v>
      </c>
      <c r="Q512">
        <v>415</v>
      </c>
      <c r="R512" s="6">
        <v>2082</v>
      </c>
      <c r="S512">
        <v>82</v>
      </c>
      <c r="T512">
        <v>2000</v>
      </c>
    </row>
    <row r="513" spans="1:20">
      <c r="A513">
        <v>2022</v>
      </c>
      <c r="B513">
        <v>414</v>
      </c>
      <c r="C513">
        <v>414</v>
      </c>
      <c r="D513">
        <v>414</v>
      </c>
      <c r="E513" s="1">
        <f t="shared" si="7"/>
        <v>414</v>
      </c>
      <c r="F513" t="s">
        <v>694</v>
      </c>
      <c r="G513" t="s">
        <v>497</v>
      </c>
      <c r="I513">
        <v>27.4</v>
      </c>
      <c r="J513">
        <v>15.5</v>
      </c>
      <c r="K513">
        <v>27.7</v>
      </c>
      <c r="L513">
        <v>73.2</v>
      </c>
      <c r="M513">
        <v>9.1999999999999993</v>
      </c>
      <c r="N513">
        <v>4.8</v>
      </c>
      <c r="O513">
        <v>32.1</v>
      </c>
      <c r="P513" s="6">
        <v>20192</v>
      </c>
      <c r="Q513" s="6">
        <v>3099</v>
      </c>
      <c r="R513" s="6">
        <v>2650</v>
      </c>
      <c r="S513">
        <v>226</v>
      </c>
      <c r="T513">
        <v>2424</v>
      </c>
    </row>
    <row r="514" spans="1:20">
      <c r="A514">
        <v>2022</v>
      </c>
      <c r="B514">
        <v>414</v>
      </c>
      <c r="C514">
        <v>414</v>
      </c>
      <c r="D514">
        <v>414</v>
      </c>
      <c r="E514" s="1">
        <f t="shared" si="7"/>
        <v>414</v>
      </c>
      <c r="F514" t="s">
        <v>715</v>
      </c>
      <c r="G514" t="s">
        <v>498</v>
      </c>
      <c r="I514">
        <v>27.4</v>
      </c>
      <c r="J514">
        <v>7.3</v>
      </c>
      <c r="K514">
        <v>16.899999999999999</v>
      </c>
      <c r="L514">
        <v>17.100000000000001</v>
      </c>
      <c r="M514">
        <v>88.1</v>
      </c>
      <c r="N514">
        <v>17.399999999999999</v>
      </c>
      <c r="O514">
        <v>15.4</v>
      </c>
      <c r="P514" s="6">
        <v>4086</v>
      </c>
      <c r="Q514">
        <v>399</v>
      </c>
      <c r="R514">
        <v>298</v>
      </c>
      <c r="S514">
        <v>41</v>
      </c>
      <c r="T514">
        <v>257</v>
      </c>
    </row>
    <row r="515" spans="1:20">
      <c r="A515">
        <v>2022</v>
      </c>
      <c r="B515">
        <v>414</v>
      </c>
      <c r="C515">
        <v>414</v>
      </c>
      <c r="D515">
        <v>414</v>
      </c>
      <c r="E515" s="1">
        <f t="shared" ref="E515:E578" si="8">ROUND(AVERAGE(C515,D515), 0)</f>
        <v>414</v>
      </c>
      <c r="F515" t="s">
        <v>715</v>
      </c>
      <c r="G515" t="s">
        <v>499</v>
      </c>
      <c r="I515">
        <v>27.4</v>
      </c>
      <c r="J515">
        <v>25.2</v>
      </c>
      <c r="K515">
        <v>24.2</v>
      </c>
      <c r="L515">
        <v>26.4</v>
      </c>
      <c r="M515">
        <v>40.4</v>
      </c>
      <c r="N515">
        <v>20.100000000000001</v>
      </c>
      <c r="O515">
        <v>7.6</v>
      </c>
      <c r="P515" s="6">
        <v>15435</v>
      </c>
      <c r="Q515">
        <v>996</v>
      </c>
      <c r="R515" s="6">
        <v>1310</v>
      </c>
      <c r="S515">
        <v>214</v>
      </c>
      <c r="T515">
        <v>1096</v>
      </c>
    </row>
    <row r="516" spans="1:20">
      <c r="A516">
        <v>2022</v>
      </c>
      <c r="B516">
        <v>414</v>
      </c>
      <c r="C516">
        <v>414</v>
      </c>
      <c r="D516">
        <v>414</v>
      </c>
      <c r="E516" s="1">
        <f t="shared" si="8"/>
        <v>414</v>
      </c>
      <c r="F516" t="s">
        <v>703</v>
      </c>
      <c r="G516" t="s">
        <v>500</v>
      </c>
      <c r="I516">
        <v>27.4</v>
      </c>
      <c r="J516">
        <v>16.399999999999999</v>
      </c>
      <c r="K516">
        <v>28.8</v>
      </c>
      <c r="L516">
        <v>28.5</v>
      </c>
      <c r="M516">
        <v>36.9</v>
      </c>
      <c r="N516">
        <v>72.599999999999994</v>
      </c>
      <c r="O516">
        <v>22.8</v>
      </c>
      <c r="P516" s="6">
        <v>5021</v>
      </c>
      <c r="Q516">
        <v>639</v>
      </c>
      <c r="R516">
        <v>438</v>
      </c>
      <c r="S516">
        <v>128</v>
      </c>
      <c r="T516">
        <v>310</v>
      </c>
    </row>
    <row r="517" spans="1:20">
      <c r="A517">
        <v>2022</v>
      </c>
      <c r="B517">
        <v>414</v>
      </c>
      <c r="C517">
        <v>414</v>
      </c>
      <c r="D517">
        <v>414</v>
      </c>
      <c r="E517" s="1">
        <f t="shared" si="8"/>
        <v>414</v>
      </c>
      <c r="F517" t="s">
        <v>684</v>
      </c>
      <c r="G517" t="s">
        <v>501</v>
      </c>
      <c r="I517">
        <v>27.4</v>
      </c>
      <c r="J517">
        <v>8.3000000000000007</v>
      </c>
      <c r="K517">
        <v>8.5</v>
      </c>
      <c r="L517">
        <v>100</v>
      </c>
      <c r="M517">
        <v>12.7</v>
      </c>
      <c r="N517">
        <v>1.5</v>
      </c>
      <c r="O517">
        <v>10.6</v>
      </c>
      <c r="P517" s="6">
        <v>15786</v>
      </c>
      <c r="Q517" s="6">
        <v>1274</v>
      </c>
      <c r="R517" s="6">
        <v>5319</v>
      </c>
      <c r="S517">
        <v>152</v>
      </c>
      <c r="T517">
        <v>5167</v>
      </c>
    </row>
    <row r="518" spans="1:20">
      <c r="A518">
        <v>2022</v>
      </c>
      <c r="B518">
        <v>414</v>
      </c>
      <c r="C518">
        <v>414</v>
      </c>
      <c r="D518">
        <v>414</v>
      </c>
      <c r="E518" s="1">
        <f t="shared" si="8"/>
        <v>414</v>
      </c>
      <c r="F518" t="s">
        <v>689</v>
      </c>
      <c r="G518" t="s">
        <v>502</v>
      </c>
      <c r="I518">
        <v>27.4</v>
      </c>
      <c r="J518">
        <v>15</v>
      </c>
      <c r="K518">
        <v>4.3</v>
      </c>
      <c r="L518">
        <v>12.8</v>
      </c>
      <c r="M518">
        <v>90.4</v>
      </c>
      <c r="N518">
        <v>1.5</v>
      </c>
      <c r="O518">
        <v>3.5</v>
      </c>
      <c r="P518" s="6">
        <v>24368</v>
      </c>
      <c r="Q518">
        <v>818</v>
      </c>
      <c r="R518" s="6">
        <v>1605</v>
      </c>
      <c r="S518">
        <v>42</v>
      </c>
      <c r="T518">
        <v>1563</v>
      </c>
    </row>
    <row r="519" spans="1:20">
      <c r="A519">
        <v>2022</v>
      </c>
      <c r="B519">
        <v>414</v>
      </c>
      <c r="C519">
        <v>414</v>
      </c>
      <c r="D519">
        <v>414</v>
      </c>
      <c r="E519" s="1">
        <f t="shared" si="8"/>
        <v>414</v>
      </c>
      <c r="F519" t="s">
        <v>696</v>
      </c>
      <c r="G519" t="s">
        <v>503</v>
      </c>
      <c r="I519">
        <v>27.4</v>
      </c>
      <c r="J519">
        <v>20.6</v>
      </c>
      <c r="K519">
        <v>19.3</v>
      </c>
      <c r="L519">
        <v>31.7</v>
      </c>
      <c r="M519">
        <v>31.8</v>
      </c>
      <c r="N519">
        <v>56.7</v>
      </c>
      <c r="O519">
        <v>31.2</v>
      </c>
      <c r="P519" s="6">
        <v>24309</v>
      </c>
      <c r="Q519" s="6">
        <v>3673</v>
      </c>
      <c r="R519" s="6">
        <v>2290</v>
      </c>
      <c r="S519">
        <v>581</v>
      </c>
      <c r="T519">
        <v>1709</v>
      </c>
    </row>
    <row r="520" spans="1:20">
      <c r="A520">
        <v>2022</v>
      </c>
      <c r="B520">
        <v>421</v>
      </c>
      <c r="C520">
        <v>421</v>
      </c>
      <c r="D520">
        <v>421</v>
      </c>
      <c r="E520" s="1">
        <f t="shared" si="8"/>
        <v>421</v>
      </c>
      <c r="F520" t="s">
        <v>791</v>
      </c>
      <c r="G520" t="s">
        <v>681</v>
      </c>
      <c r="I520">
        <v>27.3</v>
      </c>
      <c r="J520">
        <v>19.2</v>
      </c>
      <c r="K520">
        <v>40.5</v>
      </c>
      <c r="L520">
        <v>6.1</v>
      </c>
      <c r="M520">
        <v>69.099999999999994</v>
      </c>
      <c r="N520">
        <v>1</v>
      </c>
      <c r="O520">
        <v>7.1</v>
      </c>
      <c r="P520" s="6">
        <v>13732</v>
      </c>
      <c r="Q520">
        <v>846</v>
      </c>
      <c r="R520">
        <v>689</v>
      </c>
      <c r="S520">
        <v>2</v>
      </c>
      <c r="T520">
        <v>687</v>
      </c>
    </row>
    <row r="521" spans="1:20">
      <c r="A521">
        <v>2022</v>
      </c>
      <c r="B521">
        <v>421</v>
      </c>
      <c r="C521">
        <v>421</v>
      </c>
      <c r="D521">
        <v>421</v>
      </c>
      <c r="E521" s="1">
        <f t="shared" si="8"/>
        <v>421</v>
      </c>
      <c r="F521" t="s">
        <v>692</v>
      </c>
      <c r="G521" t="s">
        <v>504</v>
      </c>
      <c r="I521">
        <v>27.3</v>
      </c>
      <c r="J521">
        <v>42.2</v>
      </c>
      <c r="K521">
        <v>7.3</v>
      </c>
      <c r="L521">
        <v>5.5</v>
      </c>
      <c r="M521">
        <v>27.4</v>
      </c>
      <c r="N521">
        <v>21.4</v>
      </c>
      <c r="O521">
        <v>39.299999999999997</v>
      </c>
      <c r="P521" s="6">
        <v>52972</v>
      </c>
      <c r="Q521" s="6">
        <v>9111</v>
      </c>
      <c r="R521" s="6">
        <v>2544</v>
      </c>
      <c r="S521">
        <v>426</v>
      </c>
      <c r="T521">
        <v>2118</v>
      </c>
    </row>
    <row r="522" spans="1:20">
      <c r="A522">
        <v>2022</v>
      </c>
      <c r="B522">
        <v>423</v>
      </c>
      <c r="C522">
        <v>423</v>
      </c>
      <c r="D522">
        <v>423</v>
      </c>
      <c r="E522" s="1">
        <f t="shared" si="8"/>
        <v>423</v>
      </c>
      <c r="F522" t="s">
        <v>697</v>
      </c>
      <c r="G522" t="s">
        <v>505</v>
      </c>
      <c r="I522">
        <v>27.2</v>
      </c>
      <c r="J522">
        <v>17.2</v>
      </c>
      <c r="K522">
        <v>48.3</v>
      </c>
      <c r="L522">
        <v>2.2000000000000002</v>
      </c>
      <c r="M522">
        <v>64.599999999999994</v>
      </c>
      <c r="N522">
        <v>15.6</v>
      </c>
      <c r="O522">
        <v>24.1</v>
      </c>
      <c r="P522" s="6">
        <v>9839</v>
      </c>
      <c r="Q522" s="6">
        <v>1290</v>
      </c>
      <c r="R522">
        <v>307</v>
      </c>
      <c r="S522">
        <v>45</v>
      </c>
      <c r="T522">
        <v>262</v>
      </c>
    </row>
    <row r="523" spans="1:20">
      <c r="A523">
        <v>2022</v>
      </c>
      <c r="B523">
        <v>424</v>
      </c>
      <c r="C523">
        <v>424</v>
      </c>
      <c r="D523">
        <v>424</v>
      </c>
      <c r="E523" s="1">
        <f t="shared" si="8"/>
        <v>424</v>
      </c>
      <c r="F523" t="s">
        <v>695</v>
      </c>
      <c r="G523" t="s">
        <v>506</v>
      </c>
      <c r="I523">
        <v>27.1</v>
      </c>
      <c r="J523">
        <v>15.1</v>
      </c>
      <c r="K523">
        <v>11.3</v>
      </c>
      <c r="L523">
        <v>9.5</v>
      </c>
      <c r="M523">
        <v>65.099999999999994</v>
      </c>
      <c r="N523">
        <v>64.7</v>
      </c>
      <c r="O523">
        <v>33.799999999999997</v>
      </c>
      <c r="P523" s="6">
        <v>8709</v>
      </c>
      <c r="Q523" s="6">
        <v>1169</v>
      </c>
      <c r="R523">
        <v>819</v>
      </c>
      <c r="S523">
        <v>146</v>
      </c>
      <c r="T523">
        <v>673</v>
      </c>
    </row>
    <row r="524" spans="1:20">
      <c r="A524">
        <v>2022</v>
      </c>
      <c r="B524">
        <v>424</v>
      </c>
      <c r="C524">
        <v>424</v>
      </c>
      <c r="D524">
        <v>424</v>
      </c>
      <c r="E524" s="1">
        <f t="shared" si="8"/>
        <v>424</v>
      </c>
      <c r="F524" t="s">
        <v>723</v>
      </c>
      <c r="G524" t="s">
        <v>507</v>
      </c>
      <c r="I524">
        <v>27.1</v>
      </c>
      <c r="J524">
        <v>32.5</v>
      </c>
      <c r="K524">
        <v>14.6</v>
      </c>
      <c r="L524">
        <v>5.0999999999999996</v>
      </c>
      <c r="M524">
        <v>57.1</v>
      </c>
      <c r="N524">
        <v>1.2</v>
      </c>
      <c r="O524">
        <v>1.1000000000000001</v>
      </c>
      <c r="P524" s="6">
        <v>49485</v>
      </c>
      <c r="Q524">
        <v>128</v>
      </c>
      <c r="R524" s="6">
        <v>2299</v>
      </c>
      <c r="S524">
        <v>38</v>
      </c>
      <c r="T524">
        <v>2261</v>
      </c>
    </row>
    <row r="525" spans="1:20">
      <c r="A525">
        <v>2022</v>
      </c>
      <c r="B525">
        <v>424</v>
      </c>
      <c r="C525">
        <v>424</v>
      </c>
      <c r="D525">
        <v>424</v>
      </c>
      <c r="E525" s="1">
        <f t="shared" si="8"/>
        <v>424</v>
      </c>
      <c r="F525" t="s">
        <v>747</v>
      </c>
      <c r="G525" t="s">
        <v>508</v>
      </c>
      <c r="I525">
        <v>27.1</v>
      </c>
      <c r="J525">
        <v>24.9</v>
      </c>
      <c r="K525">
        <v>30.3</v>
      </c>
      <c r="L525">
        <v>12.4</v>
      </c>
      <c r="M525">
        <v>36.4</v>
      </c>
      <c r="N525">
        <v>76.099999999999994</v>
      </c>
      <c r="O525">
        <v>9.5</v>
      </c>
      <c r="P525" s="6">
        <v>24963</v>
      </c>
      <c r="Q525" s="6">
        <v>1885</v>
      </c>
      <c r="R525" s="6">
        <v>1626</v>
      </c>
      <c r="S525">
        <v>491</v>
      </c>
      <c r="T525">
        <v>1135</v>
      </c>
    </row>
    <row r="526" spans="1:20">
      <c r="A526">
        <v>2022</v>
      </c>
      <c r="B526">
        <v>427</v>
      </c>
      <c r="C526">
        <v>427</v>
      </c>
      <c r="D526">
        <v>427</v>
      </c>
      <c r="E526" s="1">
        <f t="shared" si="8"/>
        <v>427</v>
      </c>
      <c r="F526" t="s">
        <v>697</v>
      </c>
      <c r="G526" t="s">
        <v>509</v>
      </c>
      <c r="I526">
        <v>27</v>
      </c>
      <c r="J526">
        <v>21.8</v>
      </c>
      <c r="K526">
        <v>15</v>
      </c>
      <c r="L526">
        <v>54.5</v>
      </c>
      <c r="M526">
        <v>20.3</v>
      </c>
      <c r="N526">
        <v>15.2</v>
      </c>
      <c r="O526">
        <v>19.600000000000001</v>
      </c>
      <c r="P526" s="6">
        <v>30855</v>
      </c>
      <c r="Q526" s="6">
        <v>3605</v>
      </c>
      <c r="R526" s="6">
        <v>3473</v>
      </c>
      <c r="S526">
        <v>507</v>
      </c>
      <c r="T526">
        <v>2966</v>
      </c>
    </row>
    <row r="527" spans="1:20">
      <c r="A527">
        <v>2022</v>
      </c>
      <c r="B527">
        <v>427</v>
      </c>
      <c r="C527">
        <v>427</v>
      </c>
      <c r="D527">
        <v>427</v>
      </c>
      <c r="E527" s="1">
        <f t="shared" si="8"/>
        <v>427</v>
      </c>
      <c r="F527" t="s">
        <v>684</v>
      </c>
      <c r="G527" t="s">
        <v>510</v>
      </c>
      <c r="I527">
        <v>27</v>
      </c>
      <c r="J527">
        <v>27</v>
      </c>
      <c r="K527">
        <v>26.2</v>
      </c>
      <c r="L527">
        <v>15.1</v>
      </c>
      <c r="M527">
        <v>38</v>
      </c>
      <c r="N527">
        <v>49.4</v>
      </c>
      <c r="O527">
        <v>7.3</v>
      </c>
      <c r="P527" s="6">
        <v>27704</v>
      </c>
      <c r="Q527" s="6">
        <v>1731</v>
      </c>
      <c r="R527" s="6">
        <v>1935</v>
      </c>
      <c r="S527">
        <v>459</v>
      </c>
      <c r="T527">
        <v>1476</v>
      </c>
    </row>
    <row r="528" spans="1:20">
      <c r="A528">
        <v>2022</v>
      </c>
      <c r="B528">
        <v>429</v>
      </c>
      <c r="C528">
        <v>429</v>
      </c>
      <c r="D528">
        <v>429</v>
      </c>
      <c r="E528" s="1">
        <f t="shared" si="8"/>
        <v>429</v>
      </c>
      <c r="F528" t="s">
        <v>685</v>
      </c>
      <c r="G528" t="s">
        <v>511</v>
      </c>
      <c r="I528">
        <v>26.9</v>
      </c>
      <c r="J528">
        <v>26.6</v>
      </c>
      <c r="K528">
        <v>53.1</v>
      </c>
      <c r="L528">
        <v>13.9</v>
      </c>
      <c r="M528">
        <v>10.3</v>
      </c>
      <c r="N528">
        <v>55.4</v>
      </c>
      <c r="O528">
        <v>65.400000000000006</v>
      </c>
      <c r="P528" s="6">
        <v>14579</v>
      </c>
      <c r="Q528" s="6">
        <v>3439</v>
      </c>
      <c r="R528">
        <v>989</v>
      </c>
      <c r="S528">
        <v>248</v>
      </c>
      <c r="T528">
        <v>741</v>
      </c>
    </row>
    <row r="529" spans="1:20">
      <c r="A529">
        <v>2022</v>
      </c>
      <c r="B529">
        <v>429</v>
      </c>
      <c r="C529">
        <v>429</v>
      </c>
      <c r="D529">
        <v>429</v>
      </c>
      <c r="E529" s="1">
        <f t="shared" si="8"/>
        <v>429</v>
      </c>
      <c r="F529" t="s">
        <v>684</v>
      </c>
      <c r="G529" t="s">
        <v>512</v>
      </c>
      <c r="I529">
        <v>26.9</v>
      </c>
      <c r="J529">
        <v>5.8</v>
      </c>
      <c r="K529">
        <v>8.1</v>
      </c>
      <c r="L529">
        <v>100</v>
      </c>
      <c r="M529">
        <v>14</v>
      </c>
      <c r="N529">
        <v>2</v>
      </c>
      <c r="O529">
        <v>14.8</v>
      </c>
      <c r="P529" s="6">
        <v>8121</v>
      </c>
      <c r="Q529">
        <v>805</v>
      </c>
      <c r="R529" s="6">
        <v>2276</v>
      </c>
      <c r="S529">
        <v>98</v>
      </c>
      <c r="T529">
        <v>2178</v>
      </c>
    </row>
    <row r="530" spans="1:20">
      <c r="A530">
        <v>2022</v>
      </c>
      <c r="B530">
        <v>431</v>
      </c>
      <c r="C530">
        <v>431</v>
      </c>
      <c r="D530">
        <v>431</v>
      </c>
      <c r="E530" s="1">
        <f t="shared" si="8"/>
        <v>431</v>
      </c>
      <c r="F530" t="s">
        <v>684</v>
      </c>
      <c r="G530" t="s">
        <v>513</v>
      </c>
      <c r="I530">
        <v>26.8</v>
      </c>
      <c r="J530">
        <v>19.5</v>
      </c>
      <c r="K530">
        <v>20.9</v>
      </c>
      <c r="L530">
        <v>59.4</v>
      </c>
      <c r="M530">
        <v>20.6</v>
      </c>
      <c r="N530">
        <v>10</v>
      </c>
      <c r="O530">
        <v>6.6</v>
      </c>
      <c r="P530" s="6">
        <v>26464</v>
      </c>
      <c r="Q530" s="6">
        <v>1547</v>
      </c>
      <c r="R530" s="6">
        <v>3115</v>
      </c>
      <c r="S530">
        <v>382</v>
      </c>
      <c r="T530">
        <v>2733</v>
      </c>
    </row>
    <row r="531" spans="1:20">
      <c r="A531">
        <v>2022</v>
      </c>
      <c r="B531">
        <v>431</v>
      </c>
      <c r="C531">
        <v>431</v>
      </c>
      <c r="D531">
        <v>431</v>
      </c>
      <c r="E531" s="1">
        <f t="shared" si="8"/>
        <v>431</v>
      </c>
      <c r="F531" t="s">
        <v>684</v>
      </c>
      <c r="G531" t="s">
        <v>514</v>
      </c>
      <c r="I531">
        <v>26.8</v>
      </c>
      <c r="J531">
        <v>9.1999999999999993</v>
      </c>
      <c r="K531">
        <v>7.9</v>
      </c>
      <c r="L531">
        <v>26.7</v>
      </c>
      <c r="M531">
        <v>69.7</v>
      </c>
      <c r="N531">
        <v>1.8</v>
      </c>
      <c r="O531">
        <v>57</v>
      </c>
      <c r="P531" s="6">
        <v>7419</v>
      </c>
      <c r="Q531" s="6">
        <v>1594</v>
      </c>
      <c r="R531">
        <v>639</v>
      </c>
      <c r="S531">
        <v>0</v>
      </c>
      <c r="T531">
        <v>639</v>
      </c>
    </row>
    <row r="532" spans="1:20">
      <c r="A532">
        <v>2022</v>
      </c>
      <c r="B532">
        <v>431</v>
      </c>
      <c r="C532">
        <v>431</v>
      </c>
      <c r="D532">
        <v>431</v>
      </c>
      <c r="E532" s="1">
        <f t="shared" si="8"/>
        <v>431</v>
      </c>
      <c r="F532" t="s">
        <v>755</v>
      </c>
      <c r="G532" t="s">
        <v>515</v>
      </c>
      <c r="I532">
        <v>26.8</v>
      </c>
      <c r="J532">
        <v>27.1</v>
      </c>
      <c r="K532">
        <v>22.7</v>
      </c>
      <c r="L532">
        <v>25.1</v>
      </c>
      <c r="M532">
        <v>26.4</v>
      </c>
      <c r="N532">
        <v>8.3000000000000007</v>
      </c>
      <c r="O532">
        <v>57</v>
      </c>
      <c r="P532" s="6">
        <v>20625</v>
      </c>
      <c r="Q532" s="6">
        <v>4427</v>
      </c>
      <c r="R532" s="6">
        <v>1720</v>
      </c>
      <c r="S532">
        <v>194</v>
      </c>
      <c r="T532">
        <v>1526</v>
      </c>
    </row>
    <row r="533" spans="1:20">
      <c r="A533">
        <v>2022</v>
      </c>
      <c r="B533">
        <v>434</v>
      </c>
      <c r="C533">
        <v>434</v>
      </c>
      <c r="D533">
        <v>434</v>
      </c>
      <c r="E533" s="1">
        <f t="shared" si="8"/>
        <v>434</v>
      </c>
      <c r="F533" t="s">
        <v>717</v>
      </c>
      <c r="G533" t="s">
        <v>516</v>
      </c>
      <c r="I533">
        <v>26.7</v>
      </c>
      <c r="J533">
        <v>11.9</v>
      </c>
      <c r="K533">
        <v>5.5</v>
      </c>
      <c r="L533">
        <v>97.4</v>
      </c>
      <c r="M533">
        <v>8.1999999999999993</v>
      </c>
      <c r="N533">
        <v>1.9</v>
      </c>
      <c r="O533">
        <v>1.7</v>
      </c>
      <c r="P533" s="6">
        <v>13581</v>
      </c>
      <c r="Q533">
        <v>153</v>
      </c>
      <c r="R533" s="6">
        <v>2451</v>
      </c>
      <c r="S533">
        <v>101</v>
      </c>
      <c r="T533">
        <v>2350</v>
      </c>
    </row>
    <row r="534" spans="1:20">
      <c r="A534">
        <v>2022</v>
      </c>
      <c r="B534">
        <v>434</v>
      </c>
      <c r="C534">
        <v>434</v>
      </c>
      <c r="D534">
        <v>434</v>
      </c>
      <c r="E534" s="1">
        <f t="shared" si="8"/>
        <v>434</v>
      </c>
      <c r="F534" t="s">
        <v>747</v>
      </c>
      <c r="G534" t="s">
        <v>517</v>
      </c>
      <c r="I534">
        <v>26.7</v>
      </c>
      <c r="J534">
        <v>14.5</v>
      </c>
      <c r="K534">
        <v>18.600000000000001</v>
      </c>
      <c r="L534">
        <v>40.700000000000003</v>
      </c>
      <c r="M534">
        <v>16.899999999999999</v>
      </c>
      <c r="N534">
        <v>92.1</v>
      </c>
      <c r="O534">
        <v>55.9</v>
      </c>
      <c r="P534" s="6">
        <v>18941</v>
      </c>
      <c r="Q534" s="6">
        <v>4016</v>
      </c>
      <c r="R534" s="6">
        <v>1886</v>
      </c>
      <c r="S534">
        <v>701</v>
      </c>
      <c r="T534">
        <v>1185</v>
      </c>
    </row>
    <row r="535" spans="1:20">
      <c r="A535">
        <v>2022</v>
      </c>
      <c r="B535">
        <v>436</v>
      </c>
      <c r="C535">
        <v>436</v>
      </c>
      <c r="D535">
        <v>436</v>
      </c>
      <c r="E535" s="1">
        <f t="shared" si="8"/>
        <v>436</v>
      </c>
      <c r="F535" t="s">
        <v>689</v>
      </c>
      <c r="G535" t="s">
        <v>518</v>
      </c>
      <c r="I535">
        <v>26.6</v>
      </c>
      <c r="J535">
        <v>24</v>
      </c>
      <c r="K535">
        <v>8.9</v>
      </c>
      <c r="L535">
        <v>50.5</v>
      </c>
      <c r="M535">
        <v>18.3</v>
      </c>
      <c r="N535">
        <v>37.1</v>
      </c>
      <c r="O535">
        <v>7.4</v>
      </c>
      <c r="P535" s="6">
        <v>38213</v>
      </c>
      <c r="Q535" s="6">
        <v>2413</v>
      </c>
      <c r="R535" s="6">
        <v>4156</v>
      </c>
      <c r="S535">
        <v>870</v>
      </c>
      <c r="T535">
        <v>3286</v>
      </c>
    </row>
    <row r="536" spans="1:20">
      <c r="A536">
        <v>2022</v>
      </c>
      <c r="B536">
        <v>436</v>
      </c>
      <c r="C536">
        <v>436</v>
      </c>
      <c r="D536">
        <v>436</v>
      </c>
      <c r="E536" s="1">
        <f t="shared" si="8"/>
        <v>436</v>
      </c>
      <c r="F536" t="s">
        <v>684</v>
      </c>
      <c r="G536" t="s">
        <v>519</v>
      </c>
      <c r="I536">
        <v>26.6</v>
      </c>
      <c r="J536">
        <v>10.1</v>
      </c>
      <c r="K536">
        <v>4.8</v>
      </c>
      <c r="L536">
        <v>90.3</v>
      </c>
      <c r="M536">
        <v>14.3</v>
      </c>
      <c r="N536">
        <v>5.3</v>
      </c>
      <c r="O536">
        <v>16.5</v>
      </c>
      <c r="P536" s="6">
        <v>11077</v>
      </c>
      <c r="Q536" s="6">
        <v>1172</v>
      </c>
      <c r="R536" s="6">
        <v>1733</v>
      </c>
      <c r="S536">
        <v>157</v>
      </c>
      <c r="T536">
        <v>1576</v>
      </c>
    </row>
    <row r="537" spans="1:20">
      <c r="A537">
        <v>2022</v>
      </c>
      <c r="B537">
        <v>436</v>
      </c>
      <c r="C537">
        <v>436</v>
      </c>
      <c r="D537">
        <v>436</v>
      </c>
      <c r="E537" s="1">
        <f t="shared" si="8"/>
        <v>436</v>
      </c>
      <c r="F537" t="s">
        <v>695</v>
      </c>
      <c r="G537" t="s">
        <v>520</v>
      </c>
      <c r="I537">
        <v>26.6</v>
      </c>
      <c r="J537">
        <v>14</v>
      </c>
      <c r="K537">
        <v>11.3</v>
      </c>
      <c r="L537">
        <v>3.2</v>
      </c>
      <c r="M537">
        <v>49.2</v>
      </c>
      <c r="N537">
        <v>99.7</v>
      </c>
      <c r="O537">
        <v>85.1</v>
      </c>
      <c r="P537" s="6">
        <v>10517</v>
      </c>
      <c r="Q537" s="6">
        <v>3132</v>
      </c>
      <c r="R537">
        <v>395</v>
      </c>
      <c r="S537">
        <v>192</v>
      </c>
      <c r="T537">
        <v>203</v>
      </c>
    </row>
    <row r="538" spans="1:20">
      <c r="A538">
        <v>2022</v>
      </c>
      <c r="B538">
        <v>439</v>
      </c>
      <c r="C538">
        <v>439</v>
      </c>
      <c r="D538">
        <v>439</v>
      </c>
      <c r="E538" s="1">
        <f t="shared" si="8"/>
        <v>439</v>
      </c>
      <c r="F538" t="s">
        <v>685</v>
      </c>
      <c r="G538" t="s">
        <v>521</v>
      </c>
      <c r="I538">
        <v>26.5</v>
      </c>
      <c r="J538">
        <v>17.5</v>
      </c>
      <c r="K538">
        <v>10.9</v>
      </c>
      <c r="L538">
        <v>11.6</v>
      </c>
      <c r="M538">
        <v>30.4</v>
      </c>
      <c r="N538">
        <v>100</v>
      </c>
      <c r="O538">
        <v>98.9</v>
      </c>
      <c r="P538" s="6">
        <v>14722</v>
      </c>
      <c r="Q538" s="6">
        <v>6124</v>
      </c>
      <c r="R538" s="6">
        <v>1044</v>
      </c>
      <c r="S538">
        <v>524</v>
      </c>
      <c r="T538">
        <v>520</v>
      </c>
    </row>
    <row r="539" spans="1:20">
      <c r="A539">
        <v>2022</v>
      </c>
      <c r="B539">
        <v>440</v>
      </c>
      <c r="C539">
        <v>440</v>
      </c>
      <c r="D539">
        <v>440</v>
      </c>
      <c r="E539" s="1">
        <f t="shared" si="8"/>
        <v>440</v>
      </c>
      <c r="F539" t="s">
        <v>685</v>
      </c>
      <c r="G539" t="s">
        <v>522</v>
      </c>
      <c r="I539">
        <v>26.3</v>
      </c>
      <c r="J539">
        <v>15.8</v>
      </c>
      <c r="K539">
        <v>24.5</v>
      </c>
      <c r="L539">
        <v>32.299999999999997</v>
      </c>
      <c r="M539">
        <v>25</v>
      </c>
      <c r="N539">
        <v>65.2</v>
      </c>
      <c r="O539">
        <v>53.1</v>
      </c>
      <c r="P539" s="6">
        <v>17744</v>
      </c>
      <c r="Q539" s="6">
        <v>3641</v>
      </c>
      <c r="R539" s="6">
        <v>1620</v>
      </c>
      <c r="S539">
        <v>443</v>
      </c>
      <c r="T539">
        <v>1177</v>
      </c>
    </row>
    <row r="540" spans="1:20">
      <c r="A540">
        <v>2022</v>
      </c>
      <c r="B540">
        <v>440</v>
      </c>
      <c r="C540">
        <v>440</v>
      </c>
      <c r="D540">
        <v>440</v>
      </c>
      <c r="E540" s="1">
        <f t="shared" si="8"/>
        <v>440</v>
      </c>
      <c r="F540" t="s">
        <v>803</v>
      </c>
      <c r="G540" t="s">
        <v>523</v>
      </c>
      <c r="I540">
        <v>26.3</v>
      </c>
      <c r="J540">
        <v>9</v>
      </c>
      <c r="K540">
        <v>4.2</v>
      </c>
      <c r="L540">
        <v>5.5</v>
      </c>
      <c r="M540">
        <v>81.2</v>
      </c>
      <c r="N540">
        <v>72.7</v>
      </c>
      <c r="O540">
        <v>24.3</v>
      </c>
      <c r="P540" s="6">
        <v>6636</v>
      </c>
      <c r="Q540">
        <v>874</v>
      </c>
      <c r="R540">
        <v>318</v>
      </c>
      <c r="S540">
        <v>93</v>
      </c>
      <c r="T540">
        <v>225</v>
      </c>
    </row>
    <row r="541" spans="1:20">
      <c r="A541">
        <v>2022</v>
      </c>
      <c r="B541">
        <v>440</v>
      </c>
      <c r="C541">
        <v>440</v>
      </c>
      <c r="D541">
        <v>440</v>
      </c>
      <c r="E541" s="1">
        <f t="shared" si="8"/>
        <v>440</v>
      </c>
      <c r="F541" t="s">
        <v>723</v>
      </c>
      <c r="G541" t="s">
        <v>524</v>
      </c>
      <c r="I541">
        <v>26.3</v>
      </c>
      <c r="J541">
        <v>24.9</v>
      </c>
      <c r="K541">
        <v>10.1</v>
      </c>
      <c r="L541">
        <v>16.600000000000001</v>
      </c>
      <c r="M541">
        <v>54.8</v>
      </c>
      <c r="N541">
        <v>13.3</v>
      </c>
      <c r="O541">
        <v>5.9</v>
      </c>
      <c r="P541" s="6">
        <v>13876</v>
      </c>
      <c r="Q541">
        <v>738</v>
      </c>
      <c r="R541" s="6">
        <v>1066</v>
      </c>
      <c r="S541">
        <v>147</v>
      </c>
      <c r="T541">
        <v>919</v>
      </c>
    </row>
    <row r="542" spans="1:20">
      <c r="A542">
        <v>2022</v>
      </c>
      <c r="B542">
        <v>440</v>
      </c>
      <c r="C542">
        <v>440</v>
      </c>
      <c r="D542">
        <v>440</v>
      </c>
      <c r="E542" s="1">
        <f t="shared" si="8"/>
        <v>440</v>
      </c>
      <c r="F542" t="s">
        <v>710</v>
      </c>
      <c r="G542" t="s">
        <v>525</v>
      </c>
      <c r="I542">
        <v>26.3</v>
      </c>
      <c r="J542">
        <v>13.2</v>
      </c>
      <c r="K542">
        <v>4</v>
      </c>
      <c r="L542">
        <v>75.400000000000006</v>
      </c>
      <c r="M542">
        <v>9.1</v>
      </c>
      <c r="N542">
        <v>63.3</v>
      </c>
      <c r="O542">
        <v>9</v>
      </c>
      <c r="P542" s="6">
        <v>15746</v>
      </c>
      <c r="Q542" s="6">
        <v>1134</v>
      </c>
      <c r="R542" s="6">
        <v>2107</v>
      </c>
      <c r="S542">
        <v>567</v>
      </c>
      <c r="T542">
        <v>1540</v>
      </c>
    </row>
    <row r="543" spans="1:20">
      <c r="A543">
        <v>2022</v>
      </c>
      <c r="B543">
        <v>444</v>
      </c>
      <c r="C543">
        <v>444</v>
      </c>
      <c r="D543">
        <v>444</v>
      </c>
      <c r="E543" s="1">
        <f t="shared" si="8"/>
        <v>444</v>
      </c>
      <c r="F543" t="s">
        <v>684</v>
      </c>
      <c r="G543" t="s">
        <v>526</v>
      </c>
      <c r="I543">
        <v>26.2</v>
      </c>
      <c r="J543">
        <v>15.1</v>
      </c>
      <c r="K543">
        <v>8</v>
      </c>
      <c r="L543">
        <v>14.2</v>
      </c>
      <c r="M543">
        <v>54.8</v>
      </c>
      <c r="N543">
        <v>10.3</v>
      </c>
      <c r="O543">
        <v>98.7</v>
      </c>
      <c r="P543" s="6">
        <v>5875</v>
      </c>
      <c r="Q543" s="6">
        <v>2330</v>
      </c>
      <c r="R543">
        <v>402</v>
      </c>
      <c r="S543">
        <v>50</v>
      </c>
      <c r="T543">
        <v>352</v>
      </c>
    </row>
    <row r="544" spans="1:20">
      <c r="A544">
        <v>2022</v>
      </c>
      <c r="B544">
        <v>445</v>
      </c>
      <c r="C544">
        <v>445</v>
      </c>
      <c r="D544">
        <v>445</v>
      </c>
      <c r="E544" s="1">
        <f t="shared" si="8"/>
        <v>445</v>
      </c>
      <c r="F544" t="s">
        <v>694</v>
      </c>
      <c r="G544" t="s">
        <v>527</v>
      </c>
      <c r="I544">
        <v>26.1</v>
      </c>
      <c r="J544">
        <v>11.7</v>
      </c>
      <c r="K544">
        <v>23.8</v>
      </c>
      <c r="L544">
        <v>79</v>
      </c>
      <c r="M544">
        <v>1.6</v>
      </c>
      <c r="N544">
        <v>16.100000000000001</v>
      </c>
      <c r="O544">
        <v>39.5</v>
      </c>
      <c r="P544" s="6">
        <v>17022</v>
      </c>
      <c r="Q544" s="6">
        <v>2933</v>
      </c>
      <c r="R544" s="6">
        <v>2353</v>
      </c>
      <c r="S544">
        <v>352</v>
      </c>
      <c r="T544">
        <v>2001</v>
      </c>
    </row>
    <row r="545" spans="1:20">
      <c r="A545">
        <v>2022</v>
      </c>
      <c r="B545">
        <v>445</v>
      </c>
      <c r="C545">
        <v>445</v>
      </c>
      <c r="D545">
        <v>445</v>
      </c>
      <c r="E545" s="1">
        <f t="shared" si="8"/>
        <v>445</v>
      </c>
      <c r="F545" t="s">
        <v>788</v>
      </c>
      <c r="G545" t="s">
        <v>528</v>
      </c>
      <c r="I545">
        <v>26.1</v>
      </c>
      <c r="J545">
        <v>26.8</v>
      </c>
      <c r="K545">
        <v>20.9</v>
      </c>
      <c r="L545">
        <v>37.799999999999997</v>
      </c>
      <c r="M545">
        <v>4.2</v>
      </c>
      <c r="N545">
        <v>92</v>
      </c>
      <c r="O545">
        <v>3.7</v>
      </c>
      <c r="P545" s="6">
        <v>5972</v>
      </c>
      <c r="Q545">
        <v>213</v>
      </c>
      <c r="R545">
        <v>578</v>
      </c>
      <c r="S545">
        <v>210</v>
      </c>
      <c r="T545">
        <v>368</v>
      </c>
    </row>
    <row r="546" spans="1:20">
      <c r="A546">
        <v>2022</v>
      </c>
      <c r="B546">
        <v>447</v>
      </c>
      <c r="C546">
        <v>447</v>
      </c>
      <c r="D546">
        <v>447</v>
      </c>
      <c r="E546" s="1">
        <f t="shared" si="8"/>
        <v>447</v>
      </c>
      <c r="F546" t="s">
        <v>714</v>
      </c>
      <c r="G546" t="s">
        <v>529</v>
      </c>
      <c r="I546">
        <v>26</v>
      </c>
      <c r="J546">
        <v>14.9</v>
      </c>
      <c r="K546">
        <v>10.4</v>
      </c>
      <c r="L546">
        <v>62.5</v>
      </c>
      <c r="M546">
        <v>1.8</v>
      </c>
      <c r="N546">
        <v>100</v>
      </c>
      <c r="O546">
        <v>20.100000000000001</v>
      </c>
      <c r="P546" s="6">
        <v>30136</v>
      </c>
      <c r="Q546" s="6">
        <v>3566</v>
      </c>
      <c r="R546" s="6">
        <v>3619</v>
      </c>
      <c r="S546">
        <v>1814</v>
      </c>
      <c r="T546">
        <v>1805</v>
      </c>
    </row>
    <row r="547" spans="1:20">
      <c r="A547">
        <v>2022</v>
      </c>
      <c r="B547">
        <v>447</v>
      </c>
      <c r="C547">
        <v>447</v>
      </c>
      <c r="D547">
        <v>447</v>
      </c>
      <c r="E547" s="1">
        <f t="shared" si="8"/>
        <v>447</v>
      </c>
      <c r="F547" t="s">
        <v>697</v>
      </c>
      <c r="G547" t="s">
        <v>530</v>
      </c>
      <c r="I547">
        <v>26</v>
      </c>
      <c r="J547">
        <v>25.3</v>
      </c>
      <c r="K547">
        <v>7.2</v>
      </c>
      <c r="L547">
        <v>61.1</v>
      </c>
      <c r="M547">
        <v>9.9</v>
      </c>
      <c r="N547">
        <v>0</v>
      </c>
      <c r="O547">
        <v>17.899999999999999</v>
      </c>
      <c r="P547" s="6">
        <v>28647</v>
      </c>
      <c r="Q547" s="6">
        <v>3174</v>
      </c>
      <c r="R547" s="6">
        <v>4119</v>
      </c>
      <c r="S547">
        <v>0</v>
      </c>
      <c r="T547">
        <v>4119</v>
      </c>
    </row>
    <row r="548" spans="1:20">
      <c r="A548">
        <v>2022</v>
      </c>
      <c r="B548">
        <v>447</v>
      </c>
      <c r="C548">
        <v>447</v>
      </c>
      <c r="D548">
        <v>447</v>
      </c>
      <c r="E548" s="1">
        <f t="shared" si="8"/>
        <v>447</v>
      </c>
      <c r="F548" t="s">
        <v>697</v>
      </c>
      <c r="G548" t="s">
        <v>531</v>
      </c>
      <c r="I548">
        <v>26</v>
      </c>
      <c r="J548">
        <v>11.6</v>
      </c>
      <c r="K548">
        <v>7.7</v>
      </c>
      <c r="L548">
        <v>82.5</v>
      </c>
      <c r="M548">
        <v>9</v>
      </c>
      <c r="N548">
        <v>1.9</v>
      </c>
      <c r="O548">
        <v>42.5</v>
      </c>
      <c r="P548" s="6">
        <v>16356</v>
      </c>
      <c r="Q548" s="6">
        <v>2939</v>
      </c>
      <c r="R548" s="6">
        <v>2823</v>
      </c>
      <c r="S548">
        <v>0</v>
      </c>
      <c r="T548">
        <v>2823</v>
      </c>
    </row>
    <row r="549" spans="1:20">
      <c r="A549">
        <v>2022</v>
      </c>
      <c r="B549">
        <v>450</v>
      </c>
      <c r="C549">
        <v>450</v>
      </c>
      <c r="D549">
        <v>450</v>
      </c>
      <c r="E549" s="1">
        <f t="shared" si="8"/>
        <v>450</v>
      </c>
      <c r="F549" t="s">
        <v>723</v>
      </c>
      <c r="G549" t="s">
        <v>532</v>
      </c>
      <c r="I549">
        <v>25.9</v>
      </c>
      <c r="J549">
        <v>19.5</v>
      </c>
      <c r="K549">
        <v>10.7</v>
      </c>
      <c r="L549">
        <v>1.5</v>
      </c>
      <c r="M549">
        <v>81.2</v>
      </c>
      <c r="N549">
        <v>0</v>
      </c>
      <c r="O549">
        <v>7.8</v>
      </c>
      <c r="P549" s="6">
        <v>32698</v>
      </c>
      <c r="Q549" s="6">
        <v>2153</v>
      </c>
      <c r="R549">
        <v>784</v>
      </c>
      <c r="S549">
        <v>0</v>
      </c>
      <c r="T549">
        <v>784</v>
      </c>
    </row>
    <row r="550" spans="1:20">
      <c r="A550">
        <v>2022</v>
      </c>
      <c r="B550">
        <v>451</v>
      </c>
      <c r="C550">
        <v>451</v>
      </c>
      <c r="D550">
        <v>451</v>
      </c>
      <c r="E550" s="1">
        <f t="shared" si="8"/>
        <v>451</v>
      </c>
      <c r="F550" t="s">
        <v>707</v>
      </c>
      <c r="G550" t="s">
        <v>533</v>
      </c>
      <c r="I550">
        <v>25.8</v>
      </c>
      <c r="J550">
        <v>20.3</v>
      </c>
      <c r="K550">
        <v>20.6</v>
      </c>
      <c r="L550">
        <v>11.9</v>
      </c>
      <c r="M550">
        <v>15.6</v>
      </c>
      <c r="N550">
        <v>100</v>
      </c>
      <c r="O550">
        <v>100</v>
      </c>
      <c r="P550" s="6">
        <v>18219</v>
      </c>
      <c r="Q550" s="6">
        <v>8926</v>
      </c>
      <c r="R550" s="6">
        <v>1171</v>
      </c>
      <c r="S550">
        <v>630</v>
      </c>
      <c r="T550">
        <v>541</v>
      </c>
    </row>
    <row r="551" spans="1:20">
      <c r="A551">
        <v>2022</v>
      </c>
      <c r="B551">
        <v>451</v>
      </c>
      <c r="C551">
        <v>451</v>
      </c>
      <c r="D551">
        <v>451</v>
      </c>
      <c r="E551" s="1">
        <f t="shared" si="8"/>
        <v>451</v>
      </c>
      <c r="F551" t="s">
        <v>695</v>
      </c>
      <c r="G551" t="s">
        <v>534</v>
      </c>
      <c r="I551">
        <v>25.8</v>
      </c>
      <c r="J551">
        <v>4.8</v>
      </c>
      <c r="K551">
        <v>7.5</v>
      </c>
      <c r="L551">
        <v>46.3</v>
      </c>
      <c r="M551">
        <v>19.100000000000001</v>
      </c>
      <c r="N551">
        <v>99</v>
      </c>
      <c r="O551">
        <v>99</v>
      </c>
      <c r="P551" s="6">
        <v>3099</v>
      </c>
      <c r="Q551" s="6">
        <v>1302</v>
      </c>
      <c r="R551">
        <v>325</v>
      </c>
      <c r="S551">
        <v>143</v>
      </c>
      <c r="T551">
        <v>182</v>
      </c>
    </row>
    <row r="552" spans="1:20">
      <c r="A552">
        <v>2022</v>
      </c>
      <c r="B552">
        <v>451</v>
      </c>
      <c r="C552">
        <v>451</v>
      </c>
      <c r="D552">
        <v>451</v>
      </c>
      <c r="E552" s="1">
        <f t="shared" si="8"/>
        <v>451</v>
      </c>
      <c r="F552" t="s">
        <v>689</v>
      </c>
      <c r="G552" t="s">
        <v>535</v>
      </c>
      <c r="I552">
        <v>25.8</v>
      </c>
      <c r="J552">
        <v>17.7</v>
      </c>
      <c r="K552">
        <v>4.7</v>
      </c>
      <c r="L552">
        <v>18.899999999999999</v>
      </c>
      <c r="M552">
        <v>69.7</v>
      </c>
      <c r="N552">
        <v>3.2</v>
      </c>
      <c r="O552">
        <v>6.1</v>
      </c>
      <c r="P552" s="6">
        <v>49543</v>
      </c>
      <c r="Q552" s="6">
        <v>2714</v>
      </c>
      <c r="R552" s="6">
        <v>3173</v>
      </c>
      <c r="S552">
        <v>133</v>
      </c>
      <c r="T552">
        <v>3040</v>
      </c>
    </row>
    <row r="553" spans="1:20">
      <c r="A553">
        <v>2022</v>
      </c>
      <c r="B553">
        <v>451</v>
      </c>
      <c r="C553">
        <v>451</v>
      </c>
      <c r="D553">
        <v>451</v>
      </c>
      <c r="E553" s="1">
        <f t="shared" si="8"/>
        <v>451</v>
      </c>
      <c r="F553" t="s">
        <v>723</v>
      </c>
      <c r="G553" t="s">
        <v>536</v>
      </c>
      <c r="I553">
        <v>25.8</v>
      </c>
      <c r="J553">
        <v>32.5</v>
      </c>
      <c r="K553">
        <v>7.3</v>
      </c>
      <c r="L553">
        <v>6</v>
      </c>
      <c r="M553">
        <v>48.2</v>
      </c>
      <c r="N553">
        <v>2.7</v>
      </c>
      <c r="O553">
        <v>19.899999999999999</v>
      </c>
      <c r="P553" s="6">
        <v>35726</v>
      </c>
      <c r="Q553" s="6">
        <v>4203</v>
      </c>
      <c r="R553" s="6">
        <v>1775</v>
      </c>
      <c r="S553">
        <v>102</v>
      </c>
      <c r="T553">
        <v>1673</v>
      </c>
    </row>
    <row r="554" spans="1:20">
      <c r="A554">
        <v>2022</v>
      </c>
      <c r="B554">
        <v>455</v>
      </c>
      <c r="C554">
        <v>455</v>
      </c>
      <c r="D554">
        <v>455</v>
      </c>
      <c r="E554" s="1">
        <f t="shared" si="8"/>
        <v>455</v>
      </c>
      <c r="F554" t="s">
        <v>684</v>
      </c>
      <c r="G554" t="s">
        <v>537</v>
      </c>
      <c r="I554">
        <v>25.7</v>
      </c>
      <c r="J554">
        <v>10.9</v>
      </c>
      <c r="K554">
        <v>4.5</v>
      </c>
      <c r="L554">
        <v>52.1</v>
      </c>
      <c r="M554">
        <v>28.8</v>
      </c>
      <c r="N554">
        <v>10.6</v>
      </c>
      <c r="O554">
        <v>81.5</v>
      </c>
      <c r="P554" s="6">
        <v>5476</v>
      </c>
      <c r="Q554" s="6">
        <v>1554</v>
      </c>
      <c r="R554">
        <v>611</v>
      </c>
      <c r="S554">
        <v>80</v>
      </c>
      <c r="T554">
        <v>531</v>
      </c>
    </row>
    <row r="555" spans="1:20">
      <c r="A555">
        <v>2022</v>
      </c>
      <c r="B555">
        <v>455</v>
      </c>
      <c r="C555">
        <v>455</v>
      </c>
      <c r="D555">
        <v>455</v>
      </c>
      <c r="E555" s="1">
        <f t="shared" si="8"/>
        <v>455</v>
      </c>
      <c r="F555" t="s">
        <v>755</v>
      </c>
      <c r="G555" t="s">
        <v>538</v>
      </c>
      <c r="I555">
        <v>25.7</v>
      </c>
      <c r="J555">
        <v>28.6</v>
      </c>
      <c r="K555">
        <v>17.3</v>
      </c>
      <c r="L555">
        <v>16.8</v>
      </c>
      <c r="M555">
        <v>32</v>
      </c>
      <c r="N555">
        <v>3.6</v>
      </c>
      <c r="O555">
        <v>48.8</v>
      </c>
      <c r="P555" s="6">
        <v>22963</v>
      </c>
      <c r="Q555" s="6">
        <v>4477</v>
      </c>
      <c r="R555" s="6">
        <v>1740</v>
      </c>
      <c r="S555">
        <v>126</v>
      </c>
      <c r="T555">
        <v>1614</v>
      </c>
    </row>
    <row r="556" spans="1:20">
      <c r="A556">
        <v>2022</v>
      </c>
      <c r="B556">
        <v>455</v>
      </c>
      <c r="C556">
        <v>455</v>
      </c>
      <c r="D556">
        <v>455</v>
      </c>
      <c r="E556" s="1">
        <f t="shared" si="8"/>
        <v>455</v>
      </c>
      <c r="F556" t="s">
        <v>684</v>
      </c>
      <c r="G556" t="s">
        <v>539</v>
      </c>
      <c r="I556">
        <v>25.7</v>
      </c>
      <c r="J556">
        <v>20.7</v>
      </c>
      <c r="K556">
        <v>14.9</v>
      </c>
      <c r="L556">
        <v>46.1</v>
      </c>
      <c r="M556">
        <v>29.1</v>
      </c>
      <c r="N556">
        <v>7</v>
      </c>
      <c r="O556">
        <v>9.1</v>
      </c>
      <c r="P556" s="6">
        <v>27922</v>
      </c>
      <c r="Q556" s="6">
        <v>2049</v>
      </c>
      <c r="R556" s="6">
        <v>2924</v>
      </c>
      <c r="S556">
        <v>304</v>
      </c>
      <c r="T556">
        <v>2620</v>
      </c>
    </row>
    <row r="557" spans="1:20">
      <c r="A557">
        <v>2022</v>
      </c>
      <c r="B557">
        <v>458</v>
      </c>
      <c r="C557">
        <v>458</v>
      </c>
      <c r="D557">
        <v>458</v>
      </c>
      <c r="E557" s="1">
        <f t="shared" si="8"/>
        <v>458</v>
      </c>
      <c r="F557" t="s">
        <v>696</v>
      </c>
      <c r="G557" t="s">
        <v>540</v>
      </c>
      <c r="I557">
        <v>25.6</v>
      </c>
      <c r="J557">
        <v>11.8</v>
      </c>
      <c r="K557">
        <v>12</v>
      </c>
      <c r="L557">
        <v>26.7</v>
      </c>
      <c r="M557">
        <v>41</v>
      </c>
      <c r="N557">
        <v>67.8</v>
      </c>
      <c r="O557">
        <v>52.4</v>
      </c>
      <c r="P557" s="6">
        <v>16622</v>
      </c>
      <c r="Q557" s="6">
        <v>3382</v>
      </c>
      <c r="R557" s="6">
        <v>1415</v>
      </c>
      <c r="S557">
        <v>396</v>
      </c>
      <c r="T557">
        <v>1019</v>
      </c>
    </row>
    <row r="558" spans="1:20">
      <c r="A558">
        <v>2022</v>
      </c>
      <c r="B558">
        <v>459</v>
      </c>
      <c r="C558">
        <v>459</v>
      </c>
      <c r="D558">
        <v>459</v>
      </c>
      <c r="E558" s="1">
        <f t="shared" si="8"/>
        <v>459</v>
      </c>
      <c r="F558" t="s">
        <v>731</v>
      </c>
      <c r="G558" t="s">
        <v>541</v>
      </c>
      <c r="I558">
        <v>25.5</v>
      </c>
      <c r="J558">
        <v>30.2</v>
      </c>
      <c r="K558">
        <v>53.2</v>
      </c>
      <c r="L558">
        <v>19.3</v>
      </c>
      <c r="M558">
        <v>11.4</v>
      </c>
      <c r="N558">
        <v>1.4</v>
      </c>
      <c r="O558">
        <v>35.6</v>
      </c>
      <c r="P558" s="6">
        <v>32712</v>
      </c>
      <c r="Q558" s="6">
        <v>5319</v>
      </c>
      <c r="R558" s="6">
        <v>2486</v>
      </c>
      <c r="S558">
        <v>54</v>
      </c>
      <c r="T558">
        <v>2432</v>
      </c>
    </row>
    <row r="559" spans="1:20">
      <c r="A559">
        <v>2022</v>
      </c>
      <c r="B559">
        <v>459</v>
      </c>
      <c r="C559">
        <v>459</v>
      </c>
      <c r="D559">
        <v>459</v>
      </c>
      <c r="E559" s="1">
        <f t="shared" si="8"/>
        <v>459</v>
      </c>
      <c r="F559" t="s">
        <v>686</v>
      </c>
      <c r="G559" t="s">
        <v>542</v>
      </c>
      <c r="I559">
        <v>25.5</v>
      </c>
      <c r="J559">
        <v>9.1999999999999993</v>
      </c>
      <c r="K559">
        <v>50.6</v>
      </c>
      <c r="L559">
        <v>6.3</v>
      </c>
      <c r="M559">
        <v>32.1</v>
      </c>
      <c r="N559">
        <v>100</v>
      </c>
      <c r="O559">
        <v>78.5</v>
      </c>
      <c r="P559" s="6">
        <v>8738</v>
      </c>
      <c r="Q559" s="6">
        <v>2390</v>
      </c>
      <c r="R559">
        <v>444</v>
      </c>
      <c r="S559">
        <v>240</v>
      </c>
      <c r="T559">
        <v>204</v>
      </c>
    </row>
    <row r="560" spans="1:20">
      <c r="A560">
        <v>2022</v>
      </c>
      <c r="B560">
        <v>461</v>
      </c>
      <c r="C560">
        <v>461</v>
      </c>
      <c r="D560">
        <v>461</v>
      </c>
      <c r="E560" s="1">
        <f t="shared" si="8"/>
        <v>461</v>
      </c>
      <c r="F560" t="s">
        <v>684</v>
      </c>
      <c r="G560" t="s">
        <v>543</v>
      </c>
      <c r="I560">
        <v>25.4</v>
      </c>
      <c r="J560">
        <v>8.1999999999999993</v>
      </c>
      <c r="K560">
        <v>10.5</v>
      </c>
      <c r="L560">
        <v>28.4</v>
      </c>
      <c r="M560">
        <v>70.5</v>
      </c>
      <c r="N560">
        <v>9.1</v>
      </c>
      <c r="O560">
        <v>15.1</v>
      </c>
      <c r="P560" s="6">
        <v>6248</v>
      </c>
      <c r="Q560">
        <v>627</v>
      </c>
      <c r="R560">
        <v>544</v>
      </c>
      <c r="S560">
        <v>64</v>
      </c>
      <c r="T560">
        <v>480</v>
      </c>
    </row>
    <row r="561" spans="1:20">
      <c r="A561">
        <v>2022</v>
      </c>
      <c r="B561">
        <v>461</v>
      </c>
      <c r="C561">
        <v>461</v>
      </c>
      <c r="D561">
        <v>461</v>
      </c>
      <c r="E561" s="1">
        <f t="shared" si="8"/>
        <v>461</v>
      </c>
      <c r="F561" t="s">
        <v>704</v>
      </c>
      <c r="G561" t="s">
        <v>544</v>
      </c>
      <c r="I561">
        <v>25.4</v>
      </c>
      <c r="J561">
        <v>6.8</v>
      </c>
      <c r="K561">
        <v>3.2</v>
      </c>
      <c r="L561">
        <v>90.6</v>
      </c>
      <c r="M561">
        <v>2</v>
      </c>
      <c r="N561">
        <v>6.3</v>
      </c>
      <c r="O561">
        <v>67.900000000000006</v>
      </c>
      <c r="P561" s="6">
        <v>13247</v>
      </c>
      <c r="Q561" s="6">
        <v>3262</v>
      </c>
      <c r="R561" s="6">
        <v>2268</v>
      </c>
      <c r="S561">
        <v>224</v>
      </c>
      <c r="T561">
        <v>2044</v>
      </c>
    </row>
    <row r="562" spans="1:20">
      <c r="A562">
        <v>2022</v>
      </c>
      <c r="B562">
        <v>461</v>
      </c>
      <c r="C562">
        <v>461</v>
      </c>
      <c r="D562">
        <v>461</v>
      </c>
      <c r="E562" s="1">
        <f t="shared" si="8"/>
        <v>461</v>
      </c>
      <c r="F562" t="s">
        <v>685</v>
      </c>
      <c r="G562" t="s">
        <v>545</v>
      </c>
      <c r="I562">
        <v>25.4</v>
      </c>
      <c r="J562">
        <v>18.399999999999999</v>
      </c>
      <c r="K562">
        <v>8.6999999999999993</v>
      </c>
      <c r="L562">
        <v>18.3</v>
      </c>
      <c r="M562">
        <v>21.3</v>
      </c>
      <c r="N562">
        <v>85</v>
      </c>
      <c r="O562">
        <v>97.3</v>
      </c>
      <c r="P562" s="6">
        <v>9144</v>
      </c>
      <c r="Q562" s="6">
        <v>3492</v>
      </c>
      <c r="R562">
        <v>683</v>
      </c>
      <c r="S562">
        <v>226</v>
      </c>
      <c r="T562">
        <v>457</v>
      </c>
    </row>
    <row r="563" spans="1:20">
      <c r="A563">
        <v>2022</v>
      </c>
      <c r="B563">
        <v>461</v>
      </c>
      <c r="C563">
        <v>461</v>
      </c>
      <c r="D563">
        <v>461</v>
      </c>
      <c r="E563" s="1">
        <f t="shared" si="8"/>
        <v>461</v>
      </c>
      <c r="F563" t="s">
        <v>697</v>
      </c>
      <c r="G563" t="s">
        <v>546</v>
      </c>
      <c r="I563">
        <v>25.4</v>
      </c>
      <c r="J563">
        <v>14.7</v>
      </c>
      <c r="K563">
        <v>6.5</v>
      </c>
      <c r="L563">
        <v>85</v>
      </c>
      <c r="M563">
        <v>6</v>
      </c>
      <c r="N563">
        <v>0</v>
      </c>
      <c r="O563">
        <v>11.2</v>
      </c>
      <c r="P563" s="6">
        <v>20053</v>
      </c>
      <c r="Q563" s="6">
        <v>1682</v>
      </c>
      <c r="R563" s="6">
        <v>2942</v>
      </c>
      <c r="S563">
        <v>0</v>
      </c>
      <c r="T563">
        <v>2942</v>
      </c>
    </row>
    <row r="564" spans="1:20">
      <c r="A564">
        <v>2022</v>
      </c>
      <c r="B564">
        <v>465</v>
      </c>
      <c r="C564">
        <v>465</v>
      </c>
      <c r="D564">
        <v>465</v>
      </c>
      <c r="E564" s="1">
        <f t="shared" si="8"/>
        <v>465</v>
      </c>
      <c r="F564" t="s">
        <v>746</v>
      </c>
      <c r="G564" t="s">
        <v>547</v>
      </c>
      <c r="I564">
        <v>25.3</v>
      </c>
      <c r="J564">
        <v>27.4</v>
      </c>
      <c r="K564">
        <v>49.3</v>
      </c>
      <c r="L564">
        <v>44</v>
      </c>
      <c r="M564">
        <v>1.2</v>
      </c>
      <c r="N564">
        <v>2.9</v>
      </c>
      <c r="O564">
        <v>2.2000000000000002</v>
      </c>
      <c r="P564" s="6">
        <v>26723</v>
      </c>
      <c r="Q564">
        <v>495</v>
      </c>
      <c r="R564" s="6">
        <v>2983</v>
      </c>
      <c r="S564">
        <v>91</v>
      </c>
      <c r="T564">
        <v>2892</v>
      </c>
    </row>
    <row r="565" spans="1:20">
      <c r="A565">
        <v>2022</v>
      </c>
      <c r="B565">
        <v>465</v>
      </c>
      <c r="C565">
        <v>465</v>
      </c>
      <c r="D565">
        <v>465</v>
      </c>
      <c r="E565" s="1">
        <f t="shared" si="8"/>
        <v>465</v>
      </c>
      <c r="F565" t="s">
        <v>777</v>
      </c>
      <c r="G565" t="s">
        <v>548</v>
      </c>
      <c r="I565">
        <v>25.3</v>
      </c>
      <c r="J565">
        <v>5.4</v>
      </c>
      <c r="K565">
        <v>18</v>
      </c>
      <c r="L565">
        <v>4.8</v>
      </c>
      <c r="M565">
        <v>99.3</v>
      </c>
      <c r="N565">
        <v>6.7</v>
      </c>
      <c r="O565">
        <v>2.2999999999999998</v>
      </c>
      <c r="P565" s="6">
        <v>11550</v>
      </c>
      <c r="Q565">
        <v>235</v>
      </c>
      <c r="R565">
        <v>525</v>
      </c>
      <c r="S565">
        <v>73</v>
      </c>
      <c r="T565">
        <v>452</v>
      </c>
    </row>
    <row r="566" spans="1:20">
      <c r="A566">
        <v>2022</v>
      </c>
      <c r="B566">
        <v>465</v>
      </c>
      <c r="C566">
        <v>465</v>
      </c>
      <c r="D566">
        <v>465</v>
      </c>
      <c r="E566" s="1">
        <f t="shared" si="8"/>
        <v>465</v>
      </c>
      <c r="F566" t="s">
        <v>689</v>
      </c>
      <c r="G566" t="s">
        <v>549</v>
      </c>
      <c r="I566">
        <v>25.3</v>
      </c>
      <c r="J566">
        <v>12</v>
      </c>
      <c r="K566">
        <v>5.6</v>
      </c>
      <c r="L566">
        <v>33.6</v>
      </c>
      <c r="M566">
        <v>63.8</v>
      </c>
      <c r="N566">
        <v>2.7</v>
      </c>
      <c r="O566">
        <v>4.3</v>
      </c>
      <c r="P566" s="6">
        <v>36827</v>
      </c>
      <c r="Q566" s="6">
        <v>1500</v>
      </c>
      <c r="R566" s="6">
        <v>3409</v>
      </c>
      <c r="S566">
        <v>197</v>
      </c>
      <c r="T566">
        <v>3212</v>
      </c>
    </row>
    <row r="567" spans="1:20">
      <c r="A567">
        <v>2022</v>
      </c>
      <c r="B567">
        <v>465</v>
      </c>
      <c r="C567">
        <v>465</v>
      </c>
      <c r="D567">
        <v>465</v>
      </c>
      <c r="E567" s="1">
        <f t="shared" si="8"/>
        <v>465</v>
      </c>
      <c r="F567" t="s">
        <v>701</v>
      </c>
      <c r="G567" t="s">
        <v>550</v>
      </c>
      <c r="I567">
        <v>25.3</v>
      </c>
      <c r="J567">
        <v>8</v>
      </c>
      <c r="K567">
        <v>19.600000000000001</v>
      </c>
      <c r="L567">
        <v>91</v>
      </c>
      <c r="M567">
        <v>1</v>
      </c>
      <c r="N567">
        <v>2.1</v>
      </c>
      <c r="O567">
        <v>30</v>
      </c>
      <c r="P567" s="6">
        <v>5126</v>
      </c>
      <c r="Q567">
        <v>758</v>
      </c>
      <c r="R567">
        <v>810</v>
      </c>
      <c r="S567">
        <v>37</v>
      </c>
      <c r="T567">
        <v>773</v>
      </c>
    </row>
    <row r="568" spans="1:20">
      <c r="A568">
        <v>2022</v>
      </c>
      <c r="B568">
        <v>469</v>
      </c>
      <c r="C568">
        <v>469</v>
      </c>
      <c r="D568">
        <v>469</v>
      </c>
      <c r="E568" s="1">
        <f t="shared" si="8"/>
        <v>469</v>
      </c>
      <c r="F568" t="s">
        <v>683</v>
      </c>
      <c r="G568" t="s">
        <v>26</v>
      </c>
      <c r="H568" s="1" t="s">
        <v>66</v>
      </c>
      <c r="I568">
        <v>25.2</v>
      </c>
      <c r="J568">
        <v>13.8</v>
      </c>
      <c r="K568">
        <v>47.1</v>
      </c>
      <c r="L568">
        <v>32.9</v>
      </c>
      <c r="M568">
        <v>32.700000000000003</v>
      </c>
      <c r="N568">
        <v>10.4</v>
      </c>
      <c r="O568">
        <v>25</v>
      </c>
      <c r="P568" s="6">
        <v>7772</v>
      </c>
      <c r="Q568" s="6">
        <v>1040</v>
      </c>
      <c r="R568">
        <v>714</v>
      </c>
      <c r="S568">
        <v>89</v>
      </c>
      <c r="T568">
        <v>625</v>
      </c>
    </row>
    <row r="569" spans="1:20">
      <c r="A569">
        <v>2022</v>
      </c>
      <c r="B569">
        <v>469</v>
      </c>
      <c r="C569">
        <v>469</v>
      </c>
      <c r="D569">
        <v>469</v>
      </c>
      <c r="E569" s="1">
        <f t="shared" si="8"/>
        <v>469</v>
      </c>
      <c r="F569" t="s">
        <v>798</v>
      </c>
      <c r="G569" t="s">
        <v>551</v>
      </c>
      <c r="I569">
        <v>25.2</v>
      </c>
      <c r="J569">
        <v>14.7</v>
      </c>
      <c r="K569">
        <v>19.8</v>
      </c>
      <c r="L569">
        <v>80.900000000000006</v>
      </c>
      <c r="M569">
        <v>1.1000000000000001</v>
      </c>
      <c r="N569">
        <v>11.9</v>
      </c>
      <c r="O569">
        <v>3.8</v>
      </c>
      <c r="P569" s="6">
        <v>2097</v>
      </c>
      <c r="Q569">
        <v>76</v>
      </c>
      <c r="R569">
        <v>295</v>
      </c>
      <c r="S569">
        <v>39</v>
      </c>
      <c r="T569">
        <v>256</v>
      </c>
    </row>
    <row r="570" spans="1:20">
      <c r="A570">
        <v>2022</v>
      </c>
      <c r="B570">
        <v>471</v>
      </c>
      <c r="C570">
        <v>471</v>
      </c>
      <c r="D570">
        <v>471</v>
      </c>
      <c r="E570" s="1">
        <f t="shared" si="8"/>
        <v>471</v>
      </c>
      <c r="F570" t="s">
        <v>742</v>
      </c>
      <c r="G570" t="s">
        <v>552</v>
      </c>
      <c r="I570">
        <v>25.1</v>
      </c>
      <c r="J570">
        <v>14.4</v>
      </c>
      <c r="K570">
        <v>15.3</v>
      </c>
      <c r="L570">
        <v>13.9</v>
      </c>
      <c r="M570">
        <v>55.8</v>
      </c>
      <c r="N570">
        <v>56.3</v>
      </c>
      <c r="O570">
        <v>18.3</v>
      </c>
      <c r="P570" s="6">
        <v>15630</v>
      </c>
      <c r="Q570" s="6">
        <v>1755</v>
      </c>
      <c r="R570" s="6">
        <v>1060</v>
      </c>
      <c r="S570">
        <v>268</v>
      </c>
      <c r="T570">
        <v>792</v>
      </c>
    </row>
    <row r="571" spans="1:20">
      <c r="A571">
        <v>2022</v>
      </c>
      <c r="B571">
        <v>471</v>
      </c>
      <c r="C571">
        <v>471</v>
      </c>
      <c r="D571">
        <v>471</v>
      </c>
      <c r="E571" s="1">
        <f t="shared" si="8"/>
        <v>471</v>
      </c>
      <c r="F571" t="s">
        <v>705</v>
      </c>
      <c r="G571" t="s">
        <v>553</v>
      </c>
      <c r="I571">
        <v>25.1</v>
      </c>
      <c r="J571">
        <v>4.5</v>
      </c>
      <c r="K571">
        <v>4</v>
      </c>
      <c r="L571">
        <v>76</v>
      </c>
      <c r="M571">
        <v>19.3</v>
      </c>
      <c r="N571">
        <v>49.8</v>
      </c>
      <c r="O571">
        <v>24.8</v>
      </c>
      <c r="P571" s="6">
        <v>5529</v>
      </c>
      <c r="Q571">
        <v>736</v>
      </c>
      <c r="R571">
        <v>743</v>
      </c>
      <c r="S571">
        <v>177</v>
      </c>
      <c r="T571">
        <v>566</v>
      </c>
    </row>
    <row r="572" spans="1:20">
      <c r="A572">
        <v>2022</v>
      </c>
      <c r="B572">
        <v>471</v>
      </c>
      <c r="C572">
        <v>471</v>
      </c>
      <c r="D572">
        <v>471</v>
      </c>
      <c r="E572" s="1">
        <f t="shared" si="8"/>
        <v>471</v>
      </c>
      <c r="F572" t="s">
        <v>798</v>
      </c>
      <c r="G572" t="s">
        <v>554</v>
      </c>
      <c r="I572">
        <v>25.1</v>
      </c>
      <c r="J572">
        <v>11.3</v>
      </c>
      <c r="K572">
        <v>18.399999999999999</v>
      </c>
      <c r="L572">
        <v>89.5</v>
      </c>
      <c r="M572">
        <v>1.2</v>
      </c>
      <c r="N572">
        <v>8.6</v>
      </c>
      <c r="O572">
        <v>2</v>
      </c>
      <c r="P572" s="6">
        <v>4008</v>
      </c>
      <c r="Q572">
        <v>62</v>
      </c>
      <c r="R572">
        <v>620</v>
      </c>
      <c r="S572">
        <v>71</v>
      </c>
      <c r="T572">
        <v>549</v>
      </c>
    </row>
    <row r="573" spans="1:20">
      <c r="A573">
        <v>2022</v>
      </c>
      <c r="B573">
        <v>471</v>
      </c>
      <c r="C573">
        <v>471</v>
      </c>
      <c r="D573">
        <v>471</v>
      </c>
      <c r="E573" s="1">
        <f t="shared" si="8"/>
        <v>471</v>
      </c>
      <c r="F573" t="s">
        <v>685</v>
      </c>
      <c r="G573" t="s">
        <v>555</v>
      </c>
      <c r="I573">
        <v>25.1</v>
      </c>
      <c r="J573">
        <v>11.6</v>
      </c>
      <c r="K573">
        <v>12.6</v>
      </c>
      <c r="L573">
        <v>17.2</v>
      </c>
      <c r="M573">
        <v>44.2</v>
      </c>
      <c r="N573">
        <v>63.3</v>
      </c>
      <c r="O573">
        <v>73.2</v>
      </c>
      <c r="P573" s="6">
        <v>9961</v>
      </c>
      <c r="Q573" s="6">
        <v>2563</v>
      </c>
      <c r="R573">
        <v>728</v>
      </c>
      <c r="S573">
        <v>196</v>
      </c>
      <c r="T573">
        <v>532</v>
      </c>
    </row>
    <row r="574" spans="1:20">
      <c r="A574">
        <v>2022</v>
      </c>
      <c r="B574">
        <v>475</v>
      </c>
      <c r="C574">
        <v>475</v>
      </c>
      <c r="D574">
        <v>475</v>
      </c>
      <c r="E574" s="1">
        <f t="shared" si="8"/>
        <v>475</v>
      </c>
      <c r="F574" t="s">
        <v>684</v>
      </c>
      <c r="G574" t="s">
        <v>556</v>
      </c>
      <c r="I574">
        <v>25</v>
      </c>
      <c r="J574">
        <v>28.3</v>
      </c>
      <c r="K574">
        <v>38.9</v>
      </c>
      <c r="L574">
        <v>9.8000000000000007</v>
      </c>
      <c r="M574">
        <v>36</v>
      </c>
      <c r="N574">
        <v>5.7</v>
      </c>
      <c r="O574">
        <v>4.5</v>
      </c>
      <c r="P574" s="6">
        <v>37825</v>
      </c>
      <c r="Q574" s="6">
        <v>1618</v>
      </c>
      <c r="R574" s="6">
        <v>2236</v>
      </c>
      <c r="S574">
        <v>211</v>
      </c>
      <c r="T574">
        <v>2025</v>
      </c>
    </row>
    <row r="575" spans="1:20">
      <c r="A575">
        <v>2022</v>
      </c>
      <c r="B575">
        <v>476</v>
      </c>
      <c r="C575">
        <v>476</v>
      </c>
      <c r="D575">
        <v>476</v>
      </c>
      <c r="E575" s="1">
        <f t="shared" si="8"/>
        <v>476</v>
      </c>
      <c r="F575" t="s">
        <v>684</v>
      </c>
      <c r="G575" t="s">
        <v>557</v>
      </c>
      <c r="I575">
        <v>24.9</v>
      </c>
      <c r="J575">
        <v>16.5</v>
      </c>
      <c r="K575">
        <v>16.7</v>
      </c>
      <c r="L575">
        <v>46.1</v>
      </c>
      <c r="M575">
        <v>24.9</v>
      </c>
      <c r="N575">
        <v>41.7</v>
      </c>
      <c r="O575">
        <v>5.6</v>
      </c>
      <c r="P575" s="6">
        <v>24842</v>
      </c>
      <c r="Q575" s="6">
        <v>1273</v>
      </c>
      <c r="R575" s="6">
        <v>2600</v>
      </c>
      <c r="S575">
        <v>580</v>
      </c>
      <c r="T575">
        <v>2020</v>
      </c>
    </row>
    <row r="576" spans="1:20">
      <c r="A576">
        <v>2022</v>
      </c>
      <c r="B576">
        <v>477</v>
      </c>
      <c r="C576">
        <v>477</v>
      </c>
      <c r="D576">
        <v>477</v>
      </c>
      <c r="E576" s="1">
        <f t="shared" si="8"/>
        <v>477</v>
      </c>
      <c r="F576" t="s">
        <v>742</v>
      </c>
      <c r="G576" t="s">
        <v>558</v>
      </c>
      <c r="I576">
        <v>24.8</v>
      </c>
      <c r="J576">
        <v>9.4</v>
      </c>
      <c r="K576">
        <v>7.4</v>
      </c>
      <c r="L576">
        <v>7.7</v>
      </c>
      <c r="M576">
        <v>81.7</v>
      </c>
      <c r="N576">
        <v>40.299999999999997</v>
      </c>
      <c r="O576">
        <v>6.7</v>
      </c>
      <c r="P576" s="6">
        <v>16809</v>
      </c>
      <c r="Q576">
        <v>990</v>
      </c>
      <c r="R576">
        <v>923</v>
      </c>
      <c r="S576">
        <v>200</v>
      </c>
      <c r="T576">
        <v>723</v>
      </c>
    </row>
    <row r="577" spans="1:20">
      <c r="A577">
        <v>2022</v>
      </c>
      <c r="B577">
        <v>477</v>
      </c>
      <c r="C577">
        <v>477</v>
      </c>
      <c r="D577">
        <v>477</v>
      </c>
      <c r="E577" s="1">
        <f t="shared" si="8"/>
        <v>477</v>
      </c>
      <c r="F577" t="s">
        <v>691</v>
      </c>
      <c r="G577" t="s">
        <v>559</v>
      </c>
      <c r="I577">
        <v>24.8</v>
      </c>
      <c r="J577">
        <v>16.3</v>
      </c>
      <c r="K577">
        <v>7</v>
      </c>
      <c r="L577">
        <v>73.2</v>
      </c>
      <c r="M577">
        <v>12</v>
      </c>
      <c r="N577">
        <v>2.2000000000000002</v>
      </c>
      <c r="O577">
        <v>6</v>
      </c>
      <c r="P577" s="6">
        <v>13640</v>
      </c>
      <c r="Q577">
        <v>736</v>
      </c>
      <c r="R577" s="6">
        <v>1790</v>
      </c>
      <c r="S577">
        <v>87</v>
      </c>
      <c r="T577">
        <v>1703</v>
      </c>
    </row>
    <row r="578" spans="1:20">
      <c r="A578">
        <v>2022</v>
      </c>
      <c r="B578">
        <v>477</v>
      </c>
      <c r="C578">
        <v>477</v>
      </c>
      <c r="D578">
        <v>477</v>
      </c>
      <c r="E578" s="1">
        <f t="shared" si="8"/>
        <v>477</v>
      </c>
      <c r="F578" t="s">
        <v>684</v>
      </c>
      <c r="G578" t="s">
        <v>560</v>
      </c>
      <c r="I578">
        <v>24.8</v>
      </c>
      <c r="J578">
        <v>15.5</v>
      </c>
      <c r="K578">
        <v>17.8</v>
      </c>
      <c r="L578">
        <v>4.8</v>
      </c>
      <c r="M578">
        <v>66.7</v>
      </c>
      <c r="N578">
        <v>2.6</v>
      </c>
      <c r="O578">
        <v>46.1</v>
      </c>
      <c r="P578" s="6">
        <v>25630</v>
      </c>
      <c r="Q578" s="6">
        <v>4828</v>
      </c>
      <c r="R578" s="6">
        <v>1140</v>
      </c>
      <c r="S578">
        <v>40</v>
      </c>
      <c r="T578">
        <v>1100</v>
      </c>
    </row>
    <row r="579" spans="1:20">
      <c r="A579">
        <v>2022</v>
      </c>
      <c r="B579">
        <v>480</v>
      </c>
      <c r="C579">
        <v>480</v>
      </c>
      <c r="D579">
        <v>480</v>
      </c>
      <c r="E579" s="1">
        <f t="shared" ref="E579:E642" si="9">ROUND(AVERAGE(C579,D579), 0)</f>
        <v>480</v>
      </c>
      <c r="F579" t="s">
        <v>683</v>
      </c>
      <c r="G579" t="s">
        <v>18</v>
      </c>
      <c r="H579" s="1" t="s">
        <v>34</v>
      </c>
      <c r="I579">
        <v>24.7</v>
      </c>
      <c r="J579">
        <v>4.7</v>
      </c>
      <c r="K579">
        <v>4.3</v>
      </c>
      <c r="L579">
        <v>65.599999999999994</v>
      </c>
      <c r="M579">
        <v>44.1</v>
      </c>
      <c r="N579">
        <v>1.5</v>
      </c>
      <c r="O579">
        <v>6.2</v>
      </c>
      <c r="P579" s="6">
        <v>6878</v>
      </c>
      <c r="Q579">
        <v>381</v>
      </c>
      <c r="R579">
        <v>889</v>
      </c>
      <c r="S579">
        <v>25</v>
      </c>
      <c r="T579">
        <v>864</v>
      </c>
    </row>
    <row r="580" spans="1:20">
      <c r="A580">
        <v>2022</v>
      </c>
      <c r="B580">
        <v>480</v>
      </c>
      <c r="C580">
        <v>480</v>
      </c>
      <c r="D580">
        <v>480</v>
      </c>
      <c r="E580" s="1">
        <f t="shared" si="9"/>
        <v>480</v>
      </c>
      <c r="F580" t="s">
        <v>705</v>
      </c>
      <c r="G580" t="s">
        <v>561</v>
      </c>
      <c r="I580">
        <v>24.7</v>
      </c>
      <c r="J580">
        <v>19</v>
      </c>
      <c r="K580">
        <v>20.6</v>
      </c>
      <c r="L580">
        <v>19</v>
      </c>
      <c r="M580">
        <v>34.1</v>
      </c>
      <c r="N580">
        <v>33.6</v>
      </c>
      <c r="O580">
        <v>52.8</v>
      </c>
      <c r="P580" s="6">
        <v>21405</v>
      </c>
      <c r="Q580" s="6">
        <v>4381</v>
      </c>
      <c r="R580" s="6">
        <v>1619</v>
      </c>
      <c r="S580">
        <v>325</v>
      </c>
      <c r="T580">
        <v>1294</v>
      </c>
    </row>
    <row r="581" spans="1:20">
      <c r="A581">
        <v>2022</v>
      </c>
      <c r="B581">
        <v>482</v>
      </c>
      <c r="C581">
        <v>482</v>
      </c>
      <c r="D581">
        <v>482</v>
      </c>
      <c r="E581" s="1">
        <f t="shared" si="9"/>
        <v>482</v>
      </c>
      <c r="F581" t="s">
        <v>724</v>
      </c>
      <c r="G581" t="s">
        <v>562</v>
      </c>
      <c r="I581">
        <v>24.6</v>
      </c>
      <c r="J581">
        <v>9.6</v>
      </c>
      <c r="K581">
        <v>9.9</v>
      </c>
      <c r="L581">
        <v>90.8</v>
      </c>
      <c r="M581">
        <v>1</v>
      </c>
      <c r="N581">
        <v>5.5</v>
      </c>
      <c r="O581">
        <v>20.7</v>
      </c>
      <c r="P581" s="6">
        <v>18418</v>
      </c>
      <c r="Q581" s="6">
        <v>2220</v>
      </c>
      <c r="R581" s="6">
        <v>2902</v>
      </c>
      <c r="S581">
        <v>268</v>
      </c>
      <c r="T581">
        <v>2634</v>
      </c>
    </row>
    <row r="582" spans="1:20">
      <c r="A582">
        <v>2022</v>
      </c>
      <c r="B582">
        <v>482</v>
      </c>
      <c r="C582">
        <v>482</v>
      </c>
      <c r="D582">
        <v>482</v>
      </c>
      <c r="E582" s="1">
        <f t="shared" si="9"/>
        <v>482</v>
      </c>
      <c r="F582" t="s">
        <v>747</v>
      </c>
      <c r="G582" t="s">
        <v>563</v>
      </c>
      <c r="I582">
        <v>24.6</v>
      </c>
      <c r="J582">
        <v>24.5</v>
      </c>
      <c r="K582">
        <v>27.4</v>
      </c>
      <c r="L582">
        <v>3.6</v>
      </c>
      <c r="M582">
        <v>51.7</v>
      </c>
      <c r="N582">
        <v>8.9</v>
      </c>
      <c r="O582">
        <v>9.6999999999999993</v>
      </c>
      <c r="P582" s="6">
        <v>23260</v>
      </c>
      <c r="Q582" s="6">
        <v>1776</v>
      </c>
      <c r="R582">
        <v>934</v>
      </c>
      <c r="S582">
        <v>109</v>
      </c>
      <c r="T582">
        <v>825</v>
      </c>
    </row>
    <row r="583" spans="1:20">
      <c r="A583">
        <v>2022</v>
      </c>
      <c r="B583">
        <v>482</v>
      </c>
      <c r="C583">
        <v>482</v>
      </c>
      <c r="D583">
        <v>482</v>
      </c>
      <c r="E583" s="1">
        <f t="shared" si="9"/>
        <v>482</v>
      </c>
      <c r="F583" t="s">
        <v>694</v>
      </c>
      <c r="G583" t="s">
        <v>564</v>
      </c>
      <c r="I583">
        <v>24.6</v>
      </c>
      <c r="J583">
        <v>4.8</v>
      </c>
      <c r="K583">
        <v>2.5</v>
      </c>
      <c r="L583">
        <v>97.9</v>
      </c>
      <c r="M583">
        <v>12.2</v>
      </c>
      <c r="N583">
        <v>1.2</v>
      </c>
      <c r="O583">
        <v>4.3</v>
      </c>
      <c r="P583" s="6">
        <v>9091</v>
      </c>
      <c r="Q583">
        <v>370</v>
      </c>
      <c r="R583" s="6">
        <v>1668</v>
      </c>
      <c r="S583">
        <v>23</v>
      </c>
      <c r="T583">
        <v>1645</v>
      </c>
    </row>
    <row r="584" spans="1:20">
      <c r="A584">
        <v>2022</v>
      </c>
      <c r="B584">
        <v>485</v>
      </c>
      <c r="C584">
        <v>485</v>
      </c>
      <c r="D584">
        <v>485</v>
      </c>
      <c r="E584" s="1">
        <f t="shared" si="9"/>
        <v>485</v>
      </c>
      <c r="F584" t="s">
        <v>685</v>
      </c>
      <c r="G584" t="s">
        <v>565</v>
      </c>
      <c r="I584">
        <v>24.5</v>
      </c>
      <c r="J584">
        <v>12.5</v>
      </c>
      <c r="K584">
        <v>28.8</v>
      </c>
      <c r="L584">
        <v>12</v>
      </c>
      <c r="M584">
        <v>38.5</v>
      </c>
      <c r="N584">
        <v>97.4</v>
      </c>
      <c r="O584">
        <v>31.4</v>
      </c>
      <c r="P584" s="6">
        <v>11334</v>
      </c>
      <c r="Q584" s="6">
        <v>1719</v>
      </c>
      <c r="R584">
        <v>730</v>
      </c>
      <c r="S584">
        <v>299</v>
      </c>
      <c r="T584">
        <v>431</v>
      </c>
    </row>
    <row r="585" spans="1:20">
      <c r="A585">
        <v>2022</v>
      </c>
      <c r="B585">
        <v>485</v>
      </c>
      <c r="C585">
        <v>485</v>
      </c>
      <c r="D585">
        <v>485</v>
      </c>
      <c r="E585" s="1">
        <f t="shared" si="9"/>
        <v>485</v>
      </c>
      <c r="F585" t="s">
        <v>723</v>
      </c>
      <c r="G585" t="s">
        <v>566</v>
      </c>
      <c r="I585">
        <v>24.5</v>
      </c>
      <c r="J585">
        <v>34.200000000000003</v>
      </c>
      <c r="K585">
        <v>7.9</v>
      </c>
      <c r="L585">
        <v>3.5</v>
      </c>
      <c r="M585">
        <v>42.9</v>
      </c>
      <c r="N585">
        <v>2.2999999999999998</v>
      </c>
      <c r="O585">
        <v>10.8</v>
      </c>
      <c r="P585" s="6">
        <v>57661</v>
      </c>
      <c r="Q585" s="6">
        <v>4721</v>
      </c>
      <c r="R585" s="6">
        <v>2261</v>
      </c>
      <c r="S585">
        <v>115</v>
      </c>
      <c r="T585">
        <v>2146</v>
      </c>
    </row>
    <row r="586" spans="1:20">
      <c r="A586">
        <v>2022</v>
      </c>
      <c r="B586">
        <v>487</v>
      </c>
      <c r="C586">
        <v>487</v>
      </c>
      <c r="D586">
        <v>487</v>
      </c>
      <c r="E586" s="1">
        <f t="shared" si="9"/>
        <v>487</v>
      </c>
      <c r="F586" t="s">
        <v>704</v>
      </c>
      <c r="G586" t="s">
        <v>567</v>
      </c>
      <c r="I586">
        <v>24.4</v>
      </c>
      <c r="J586">
        <v>8.5</v>
      </c>
      <c r="K586">
        <v>11.3</v>
      </c>
      <c r="L586">
        <v>70.599999999999994</v>
      </c>
      <c r="M586">
        <v>11.3</v>
      </c>
      <c r="N586">
        <v>4.5999999999999996</v>
      </c>
      <c r="O586">
        <v>63.3</v>
      </c>
      <c r="P586" s="6">
        <v>7129</v>
      </c>
      <c r="Q586" s="6">
        <v>1605</v>
      </c>
      <c r="R586">
        <v>915</v>
      </c>
      <c r="S586">
        <v>77</v>
      </c>
      <c r="T586">
        <v>838</v>
      </c>
    </row>
    <row r="587" spans="1:20">
      <c r="A587">
        <v>2022</v>
      </c>
      <c r="B587">
        <v>487</v>
      </c>
      <c r="C587">
        <v>487</v>
      </c>
      <c r="D587">
        <v>487</v>
      </c>
      <c r="E587" s="1">
        <f t="shared" si="9"/>
        <v>487</v>
      </c>
      <c r="F587" t="s">
        <v>720</v>
      </c>
      <c r="G587" t="s">
        <v>568</v>
      </c>
      <c r="I587">
        <v>24.4</v>
      </c>
      <c r="J587">
        <v>37.6</v>
      </c>
      <c r="K587">
        <v>63.1</v>
      </c>
      <c r="L587">
        <v>8.8000000000000007</v>
      </c>
      <c r="M587">
        <v>4.8</v>
      </c>
      <c r="N587">
        <v>2.2999999999999998</v>
      </c>
      <c r="O587">
        <v>2.5</v>
      </c>
      <c r="P587" s="6">
        <v>22927</v>
      </c>
      <c r="Q587">
        <v>503</v>
      </c>
      <c r="R587" s="6">
        <v>1334</v>
      </c>
      <c r="S587">
        <v>66</v>
      </c>
      <c r="T587">
        <v>1268</v>
      </c>
    </row>
    <row r="588" spans="1:20">
      <c r="A588">
        <v>2022</v>
      </c>
      <c r="B588">
        <v>487</v>
      </c>
      <c r="C588">
        <v>487</v>
      </c>
      <c r="D588">
        <v>487</v>
      </c>
      <c r="E588" s="1">
        <f t="shared" si="9"/>
        <v>487</v>
      </c>
      <c r="F588" t="s">
        <v>691</v>
      </c>
      <c r="G588" t="s">
        <v>569</v>
      </c>
      <c r="I588">
        <v>24.4</v>
      </c>
      <c r="J588">
        <v>4.5999999999999996</v>
      </c>
      <c r="K588">
        <v>2.9</v>
      </c>
      <c r="L588">
        <v>99.8</v>
      </c>
      <c r="M588">
        <v>10.1</v>
      </c>
      <c r="N588">
        <v>1.5</v>
      </c>
      <c r="O588">
        <v>2.4</v>
      </c>
      <c r="P588" s="6">
        <v>5087</v>
      </c>
      <c r="Q588">
        <v>108</v>
      </c>
      <c r="R588">
        <v>889</v>
      </c>
      <c r="S588">
        <v>25</v>
      </c>
      <c r="T588">
        <v>864</v>
      </c>
    </row>
    <row r="589" spans="1:20">
      <c r="A589">
        <v>2022</v>
      </c>
      <c r="B589">
        <v>490</v>
      </c>
      <c r="C589">
        <v>490</v>
      </c>
      <c r="D589">
        <v>490</v>
      </c>
      <c r="E589" s="1">
        <f t="shared" si="9"/>
        <v>490</v>
      </c>
      <c r="F589" t="s">
        <v>709</v>
      </c>
      <c r="G589" t="s">
        <v>570</v>
      </c>
      <c r="I589">
        <v>24.3</v>
      </c>
      <c r="J589">
        <v>18.7</v>
      </c>
      <c r="K589">
        <v>30.1</v>
      </c>
      <c r="L589">
        <v>30.7</v>
      </c>
      <c r="M589">
        <v>13.8</v>
      </c>
      <c r="N589">
        <v>70.7</v>
      </c>
      <c r="O589">
        <v>25.8</v>
      </c>
      <c r="P589" s="6">
        <v>14030</v>
      </c>
      <c r="Q589" s="6">
        <v>1415</v>
      </c>
      <c r="R589" s="6">
        <v>1257</v>
      </c>
      <c r="S589">
        <v>365</v>
      </c>
      <c r="T589">
        <v>892</v>
      </c>
    </row>
    <row r="590" spans="1:20">
      <c r="A590">
        <v>2022</v>
      </c>
      <c r="B590">
        <v>490</v>
      </c>
      <c r="C590">
        <v>490</v>
      </c>
      <c r="D590">
        <v>490</v>
      </c>
      <c r="E590" s="1">
        <f t="shared" si="9"/>
        <v>490</v>
      </c>
      <c r="F590" t="s">
        <v>697</v>
      </c>
      <c r="G590" t="s">
        <v>571</v>
      </c>
      <c r="I590">
        <v>24.3</v>
      </c>
      <c r="J590">
        <v>12</v>
      </c>
      <c r="K590">
        <v>8.3000000000000007</v>
      </c>
      <c r="L590">
        <v>1.5</v>
      </c>
      <c r="M590">
        <v>87.2</v>
      </c>
      <c r="N590">
        <v>5.2</v>
      </c>
      <c r="O590">
        <v>11.6</v>
      </c>
      <c r="P590" s="6">
        <v>26785</v>
      </c>
      <c r="Q590" s="6">
        <v>2291</v>
      </c>
      <c r="R590">
        <v>611</v>
      </c>
      <c r="S590">
        <v>55</v>
      </c>
      <c r="T590">
        <v>556</v>
      </c>
    </row>
    <row r="591" spans="1:20">
      <c r="A591">
        <v>2022</v>
      </c>
      <c r="B591">
        <v>492</v>
      </c>
      <c r="C591">
        <v>492</v>
      </c>
      <c r="D591">
        <v>492</v>
      </c>
      <c r="E591" s="1">
        <f t="shared" si="9"/>
        <v>492</v>
      </c>
      <c r="F591" t="s">
        <v>717</v>
      </c>
      <c r="G591" t="s">
        <v>572</v>
      </c>
      <c r="I591">
        <v>24.2</v>
      </c>
      <c r="J591">
        <v>33.700000000000003</v>
      </c>
      <c r="K591">
        <v>21.9</v>
      </c>
      <c r="L591">
        <v>25.3</v>
      </c>
      <c r="M591">
        <v>15.5</v>
      </c>
      <c r="N591">
        <v>1.9</v>
      </c>
      <c r="O591">
        <v>4</v>
      </c>
      <c r="P591" s="6">
        <v>40371</v>
      </c>
      <c r="Q591" s="6">
        <v>1491</v>
      </c>
      <c r="R591" s="6">
        <v>2794</v>
      </c>
      <c r="S591">
        <v>120</v>
      </c>
      <c r="T591">
        <v>2674</v>
      </c>
    </row>
    <row r="592" spans="1:20">
      <c r="A592">
        <v>2022</v>
      </c>
      <c r="B592">
        <v>492</v>
      </c>
      <c r="C592">
        <v>492</v>
      </c>
      <c r="D592">
        <v>492</v>
      </c>
      <c r="E592" s="1">
        <f t="shared" si="9"/>
        <v>492</v>
      </c>
      <c r="F592" t="s">
        <v>731</v>
      </c>
      <c r="G592" t="s">
        <v>573</v>
      </c>
      <c r="I592">
        <v>24.2</v>
      </c>
      <c r="J592">
        <v>40</v>
      </c>
      <c r="K592">
        <v>9.6999999999999993</v>
      </c>
      <c r="L592">
        <v>7.3</v>
      </c>
      <c r="M592">
        <v>23.3</v>
      </c>
      <c r="N592">
        <v>1.5</v>
      </c>
      <c r="O592">
        <v>18.399999999999999</v>
      </c>
      <c r="P592" s="6">
        <v>49856</v>
      </c>
      <c r="Q592" s="6">
        <v>5611</v>
      </c>
      <c r="R592" s="6">
        <v>2682</v>
      </c>
      <c r="S592">
        <v>70</v>
      </c>
      <c r="T592">
        <v>2612</v>
      </c>
    </row>
    <row r="593" spans="1:20">
      <c r="A593">
        <v>2022</v>
      </c>
      <c r="B593">
        <v>494</v>
      </c>
      <c r="C593">
        <v>494</v>
      </c>
      <c r="D593">
        <v>494</v>
      </c>
      <c r="E593" s="1">
        <f t="shared" si="9"/>
        <v>494</v>
      </c>
      <c r="F593" t="s">
        <v>695</v>
      </c>
      <c r="G593" t="s">
        <v>574</v>
      </c>
      <c r="I593">
        <v>24.1</v>
      </c>
      <c r="J593">
        <v>17.7</v>
      </c>
      <c r="K593">
        <v>22.5</v>
      </c>
      <c r="L593">
        <v>5.7</v>
      </c>
      <c r="M593">
        <v>30</v>
      </c>
      <c r="N593">
        <v>100</v>
      </c>
      <c r="O593">
        <v>50.8</v>
      </c>
      <c r="P593" s="6">
        <v>35641</v>
      </c>
      <c r="Q593" s="6">
        <v>7123</v>
      </c>
      <c r="R593" s="6">
        <v>1620</v>
      </c>
      <c r="S593">
        <v>939</v>
      </c>
      <c r="T593">
        <v>681</v>
      </c>
    </row>
    <row r="594" spans="1:20">
      <c r="A594">
        <v>2022</v>
      </c>
      <c r="B594">
        <v>494</v>
      </c>
      <c r="C594">
        <v>494</v>
      </c>
      <c r="D594">
        <v>494</v>
      </c>
      <c r="E594" s="1">
        <f t="shared" si="9"/>
        <v>494</v>
      </c>
      <c r="F594" t="s">
        <v>684</v>
      </c>
      <c r="G594" t="s">
        <v>575</v>
      </c>
      <c r="I594">
        <v>24.1</v>
      </c>
      <c r="J594">
        <v>22.3</v>
      </c>
      <c r="K594">
        <v>21.6</v>
      </c>
      <c r="L594">
        <v>29.8</v>
      </c>
      <c r="M594">
        <v>29.1</v>
      </c>
      <c r="N594">
        <v>4.9000000000000004</v>
      </c>
      <c r="O594">
        <v>18.100000000000001</v>
      </c>
      <c r="P594" s="6">
        <v>13187</v>
      </c>
      <c r="Q594" s="6">
        <v>1471</v>
      </c>
      <c r="R594" s="6">
        <v>1048</v>
      </c>
      <c r="S594">
        <v>91</v>
      </c>
      <c r="T594">
        <v>957</v>
      </c>
    </row>
    <row r="595" spans="1:20">
      <c r="A595">
        <v>2022</v>
      </c>
      <c r="B595">
        <v>494</v>
      </c>
      <c r="C595">
        <v>494</v>
      </c>
      <c r="D595">
        <v>494</v>
      </c>
      <c r="E595" s="1">
        <f t="shared" si="9"/>
        <v>494</v>
      </c>
      <c r="F595" t="s">
        <v>697</v>
      </c>
      <c r="G595" t="s">
        <v>576</v>
      </c>
      <c r="I595">
        <v>24.1</v>
      </c>
      <c r="J595">
        <v>19.2</v>
      </c>
      <c r="K595">
        <v>9.1999999999999993</v>
      </c>
      <c r="L595">
        <v>51.2</v>
      </c>
      <c r="M595">
        <v>22.9</v>
      </c>
      <c r="N595">
        <v>0</v>
      </c>
      <c r="O595">
        <v>10.8</v>
      </c>
      <c r="P595" s="6">
        <v>26390</v>
      </c>
      <c r="Q595" s="6">
        <v>2161</v>
      </c>
      <c r="R595" s="6">
        <v>2889</v>
      </c>
      <c r="S595">
        <v>0</v>
      </c>
      <c r="T595">
        <v>2889</v>
      </c>
    </row>
    <row r="596" spans="1:20">
      <c r="A596">
        <v>2022</v>
      </c>
      <c r="B596">
        <v>494</v>
      </c>
      <c r="C596">
        <v>494</v>
      </c>
      <c r="D596">
        <v>494</v>
      </c>
      <c r="E596" s="1">
        <f t="shared" si="9"/>
        <v>494</v>
      </c>
      <c r="F596" t="s">
        <v>694</v>
      </c>
      <c r="G596" t="s">
        <v>577</v>
      </c>
      <c r="I596">
        <v>24.1</v>
      </c>
      <c r="J596">
        <v>9.4</v>
      </c>
      <c r="K596">
        <v>9.4</v>
      </c>
      <c r="L596">
        <v>82.8</v>
      </c>
      <c r="M596">
        <v>7.4</v>
      </c>
      <c r="N596">
        <v>3.6</v>
      </c>
      <c r="O596">
        <v>21.2</v>
      </c>
      <c r="P596" s="6">
        <v>18605</v>
      </c>
      <c r="Q596" s="6">
        <v>2270</v>
      </c>
      <c r="R596" s="6">
        <v>2668</v>
      </c>
      <c r="S596">
        <v>192</v>
      </c>
      <c r="T596">
        <v>2476</v>
      </c>
    </row>
    <row r="597" spans="1:20">
      <c r="A597">
        <v>2022</v>
      </c>
      <c r="B597">
        <v>494</v>
      </c>
      <c r="C597">
        <v>494</v>
      </c>
      <c r="D597">
        <v>494</v>
      </c>
      <c r="E597" s="1">
        <f t="shared" si="9"/>
        <v>494</v>
      </c>
      <c r="F597" t="s">
        <v>684</v>
      </c>
      <c r="G597" t="s">
        <v>578</v>
      </c>
      <c r="I597">
        <v>24.1</v>
      </c>
      <c r="J597">
        <v>19.3</v>
      </c>
      <c r="K597">
        <v>14.3</v>
      </c>
      <c r="L597">
        <v>10.1</v>
      </c>
      <c r="M597">
        <v>60.4</v>
      </c>
      <c r="N597">
        <v>2.5</v>
      </c>
      <c r="O597">
        <v>12.4</v>
      </c>
      <c r="P597" s="6">
        <v>27351</v>
      </c>
      <c r="Q597" s="6">
        <v>2441</v>
      </c>
      <c r="R597" s="6">
        <v>1656</v>
      </c>
      <c r="S597">
        <v>80</v>
      </c>
      <c r="T597">
        <v>1576</v>
      </c>
    </row>
    <row r="598" spans="1:20">
      <c r="A598">
        <v>2022</v>
      </c>
      <c r="B598">
        <v>494</v>
      </c>
      <c r="C598">
        <v>494</v>
      </c>
      <c r="D598">
        <v>494</v>
      </c>
      <c r="E598" s="1">
        <f t="shared" si="9"/>
        <v>494</v>
      </c>
      <c r="F598" t="s">
        <v>694</v>
      </c>
      <c r="G598" t="s">
        <v>579</v>
      </c>
      <c r="I598">
        <v>24.1</v>
      </c>
      <c r="J598">
        <v>18.2</v>
      </c>
      <c r="K598">
        <v>38.4</v>
      </c>
      <c r="L598">
        <v>47.2</v>
      </c>
      <c r="M598">
        <v>9.1</v>
      </c>
      <c r="N598">
        <v>2.8</v>
      </c>
      <c r="O598">
        <v>30.2</v>
      </c>
      <c r="P598" s="6">
        <v>9625</v>
      </c>
      <c r="Q598" s="6">
        <v>1429</v>
      </c>
      <c r="R598" s="6">
        <v>1017</v>
      </c>
      <c r="S598">
        <v>61</v>
      </c>
      <c r="T598">
        <v>956</v>
      </c>
    </row>
    <row r="599" spans="1:20">
      <c r="A599">
        <v>2022</v>
      </c>
      <c r="B599">
        <v>494</v>
      </c>
      <c r="C599">
        <v>494</v>
      </c>
      <c r="D599">
        <v>494</v>
      </c>
      <c r="E599" s="1">
        <f t="shared" si="9"/>
        <v>494</v>
      </c>
      <c r="F599" t="s">
        <v>723</v>
      </c>
      <c r="G599" t="s">
        <v>580</v>
      </c>
      <c r="I599">
        <v>24.1</v>
      </c>
      <c r="J599">
        <v>30.7</v>
      </c>
      <c r="K599">
        <v>14.6</v>
      </c>
      <c r="L599">
        <v>6</v>
      </c>
      <c r="M599">
        <v>37.700000000000003</v>
      </c>
      <c r="N599">
        <v>2.1</v>
      </c>
      <c r="O599">
        <v>28.9</v>
      </c>
      <c r="P599" s="6">
        <v>24043</v>
      </c>
      <c r="Q599" s="6">
        <v>3505</v>
      </c>
      <c r="R599" s="6">
        <v>1446</v>
      </c>
      <c r="S599">
        <v>67</v>
      </c>
      <c r="T599">
        <v>1379</v>
      </c>
    </row>
    <row r="600" spans="1:20">
      <c r="A600">
        <v>2022</v>
      </c>
      <c r="B600">
        <v>501</v>
      </c>
      <c r="C600">
        <v>501</v>
      </c>
      <c r="D600">
        <v>501</v>
      </c>
      <c r="E600" s="1">
        <f t="shared" si="9"/>
        <v>501</v>
      </c>
      <c r="F600" t="s">
        <v>696</v>
      </c>
      <c r="G600" t="s">
        <v>581</v>
      </c>
      <c r="I600" s="7">
        <v>23.965000000000003</v>
      </c>
      <c r="J600">
        <v>22.4</v>
      </c>
      <c r="K600">
        <v>36.4</v>
      </c>
      <c r="L600">
        <v>8.1</v>
      </c>
      <c r="M600">
        <v>22.2</v>
      </c>
      <c r="N600">
        <v>24.2</v>
      </c>
      <c r="O600">
        <v>81.900000000000006</v>
      </c>
      <c r="P600" s="6">
        <v>43062</v>
      </c>
      <c r="Q600" s="6">
        <v>12285</v>
      </c>
      <c r="R600" s="6">
        <v>1508</v>
      </c>
      <c r="S600">
        <v>337</v>
      </c>
      <c r="T600">
        <v>1171</v>
      </c>
    </row>
    <row r="601" spans="1:20">
      <c r="A601">
        <v>2022</v>
      </c>
      <c r="B601">
        <v>502</v>
      </c>
      <c r="C601">
        <v>502</v>
      </c>
      <c r="D601">
        <v>502</v>
      </c>
      <c r="E601" s="1">
        <f t="shared" si="9"/>
        <v>502</v>
      </c>
      <c r="F601" t="s">
        <v>692</v>
      </c>
      <c r="G601" t="s">
        <v>582</v>
      </c>
      <c r="I601" s="7">
        <v>23.94</v>
      </c>
      <c r="J601">
        <v>36.6</v>
      </c>
      <c r="K601">
        <v>3.8</v>
      </c>
      <c r="L601">
        <v>9.9</v>
      </c>
      <c r="M601">
        <v>26.2</v>
      </c>
      <c r="N601">
        <v>7.9</v>
      </c>
      <c r="O601">
        <v>23</v>
      </c>
      <c r="P601" s="6">
        <v>67724</v>
      </c>
      <c r="Q601" s="6">
        <v>8651</v>
      </c>
      <c r="R601" s="6">
        <v>4069</v>
      </c>
      <c r="S601">
        <v>450</v>
      </c>
      <c r="T601">
        <v>3619</v>
      </c>
    </row>
    <row r="602" spans="1:20">
      <c r="A602">
        <v>2022</v>
      </c>
      <c r="B602">
        <v>503</v>
      </c>
      <c r="C602">
        <v>503</v>
      </c>
      <c r="D602">
        <v>503</v>
      </c>
      <c r="E602" s="1">
        <f t="shared" si="9"/>
        <v>503</v>
      </c>
      <c r="F602" t="s">
        <v>689</v>
      </c>
      <c r="G602" t="s">
        <v>583</v>
      </c>
      <c r="I602" s="7">
        <v>23.835000000000001</v>
      </c>
      <c r="J602">
        <v>13.8</v>
      </c>
      <c r="K602">
        <v>34.9</v>
      </c>
      <c r="L602">
        <v>44.6</v>
      </c>
      <c r="M602">
        <v>26.1</v>
      </c>
      <c r="N602">
        <v>4.7</v>
      </c>
      <c r="O602">
        <v>2.5</v>
      </c>
      <c r="P602" s="6">
        <v>68551</v>
      </c>
      <c r="Q602" s="6">
        <v>1570</v>
      </c>
      <c r="R602" s="6">
        <v>7078</v>
      </c>
      <c r="S602">
        <v>597</v>
      </c>
      <c r="T602">
        <v>6481</v>
      </c>
    </row>
    <row r="603" spans="1:20">
      <c r="A603">
        <v>2022</v>
      </c>
      <c r="B603">
        <v>504</v>
      </c>
      <c r="C603">
        <v>504</v>
      </c>
      <c r="D603">
        <v>504</v>
      </c>
      <c r="E603" s="1">
        <f t="shared" si="9"/>
        <v>504</v>
      </c>
      <c r="F603" t="s">
        <v>724</v>
      </c>
      <c r="G603" t="s">
        <v>584</v>
      </c>
      <c r="I603" s="7">
        <v>23.815000000000001</v>
      </c>
      <c r="J603">
        <v>15.2</v>
      </c>
      <c r="K603">
        <v>21.4</v>
      </c>
      <c r="L603">
        <v>75.599999999999994</v>
      </c>
      <c r="M603">
        <v>1.4</v>
      </c>
      <c r="N603">
        <v>2.4</v>
      </c>
      <c r="O603">
        <v>1.9</v>
      </c>
      <c r="P603" s="6">
        <v>9243</v>
      </c>
      <c r="Q603">
        <v>131</v>
      </c>
      <c r="R603" s="6">
        <v>1281</v>
      </c>
      <c r="S603">
        <v>98</v>
      </c>
      <c r="T603">
        <v>1183</v>
      </c>
    </row>
    <row r="604" spans="1:20">
      <c r="A604">
        <v>2022</v>
      </c>
      <c r="B604">
        <v>505</v>
      </c>
      <c r="C604">
        <v>505</v>
      </c>
      <c r="D604">
        <v>505</v>
      </c>
      <c r="E604" s="1">
        <f t="shared" si="9"/>
        <v>505</v>
      </c>
      <c r="F604" t="s">
        <v>801</v>
      </c>
      <c r="G604" t="s">
        <v>585</v>
      </c>
      <c r="I604" s="7">
        <v>23.785</v>
      </c>
      <c r="J604">
        <v>18.100000000000001</v>
      </c>
      <c r="K604">
        <v>26.8</v>
      </c>
      <c r="L604">
        <v>64.900000000000006</v>
      </c>
      <c r="M604">
        <v>1.8</v>
      </c>
      <c r="N604">
        <v>1.2</v>
      </c>
      <c r="O604">
        <v>4.9000000000000004</v>
      </c>
      <c r="P604" s="6">
        <v>12248</v>
      </c>
      <c r="Q604">
        <v>564</v>
      </c>
      <c r="R604" s="6">
        <v>1501</v>
      </c>
      <c r="S604">
        <v>19</v>
      </c>
      <c r="T604">
        <v>1482</v>
      </c>
    </row>
    <row r="605" spans="1:20">
      <c r="A605">
        <v>2022</v>
      </c>
      <c r="B605">
        <v>505</v>
      </c>
      <c r="C605">
        <v>505</v>
      </c>
      <c r="D605">
        <v>505</v>
      </c>
      <c r="E605" s="1">
        <f t="shared" si="9"/>
        <v>505</v>
      </c>
      <c r="F605" t="s">
        <v>692</v>
      </c>
      <c r="G605" t="s">
        <v>586</v>
      </c>
      <c r="I605" s="7">
        <v>23.785</v>
      </c>
      <c r="J605">
        <v>32.4</v>
      </c>
      <c r="K605">
        <v>5.5</v>
      </c>
      <c r="L605">
        <v>26.6</v>
      </c>
      <c r="M605">
        <v>15</v>
      </c>
      <c r="N605">
        <v>18.600000000000001</v>
      </c>
      <c r="O605">
        <v>23.6</v>
      </c>
      <c r="P605" s="6">
        <v>48651</v>
      </c>
      <c r="Q605" s="6">
        <v>5643</v>
      </c>
      <c r="R605" s="6">
        <v>3195</v>
      </c>
      <c r="S605">
        <v>442</v>
      </c>
      <c r="T605">
        <v>2753</v>
      </c>
    </row>
    <row r="606" spans="1:20">
      <c r="A606">
        <v>2022</v>
      </c>
      <c r="B606">
        <v>507</v>
      </c>
      <c r="C606">
        <v>507</v>
      </c>
      <c r="D606">
        <v>507</v>
      </c>
      <c r="E606" s="1">
        <f t="shared" si="9"/>
        <v>507</v>
      </c>
      <c r="F606" t="s">
        <v>726</v>
      </c>
      <c r="G606" t="s">
        <v>587</v>
      </c>
      <c r="I606" s="7">
        <v>23.705000000000002</v>
      </c>
      <c r="J606">
        <v>35.299999999999997</v>
      </c>
      <c r="K606">
        <v>32.299999999999997</v>
      </c>
      <c r="L606">
        <v>5.5</v>
      </c>
      <c r="M606">
        <v>24.8</v>
      </c>
      <c r="N606">
        <v>1.1000000000000001</v>
      </c>
      <c r="O606">
        <v>1.8</v>
      </c>
      <c r="P606" s="6">
        <v>25235</v>
      </c>
      <c r="Q606">
        <v>322</v>
      </c>
      <c r="R606" s="6">
        <v>1171</v>
      </c>
      <c r="S606">
        <v>8</v>
      </c>
      <c r="T606">
        <v>1163</v>
      </c>
    </row>
    <row r="607" spans="1:20">
      <c r="A607">
        <v>2022</v>
      </c>
      <c r="B607">
        <v>508</v>
      </c>
      <c r="C607">
        <v>508</v>
      </c>
      <c r="D607">
        <v>508</v>
      </c>
      <c r="E607" s="1">
        <f t="shared" si="9"/>
        <v>508</v>
      </c>
      <c r="F607" t="s">
        <v>725</v>
      </c>
      <c r="G607" t="s">
        <v>588</v>
      </c>
      <c r="I607" s="7">
        <v>23.565000000000005</v>
      </c>
      <c r="J607">
        <v>4.5</v>
      </c>
      <c r="K607">
        <v>3</v>
      </c>
      <c r="L607">
        <v>52.9</v>
      </c>
      <c r="M607">
        <v>12.7</v>
      </c>
      <c r="N607">
        <v>92.9</v>
      </c>
      <c r="O607">
        <v>78.400000000000006</v>
      </c>
      <c r="P607" s="6">
        <v>3477</v>
      </c>
      <c r="Q607">
        <v>950</v>
      </c>
      <c r="R607">
        <v>427</v>
      </c>
      <c r="S607">
        <v>157</v>
      </c>
      <c r="T607">
        <v>270</v>
      </c>
    </row>
    <row r="608" spans="1:20">
      <c r="A608">
        <v>2022</v>
      </c>
      <c r="B608">
        <v>509</v>
      </c>
      <c r="C608">
        <v>509</v>
      </c>
      <c r="D608">
        <v>509</v>
      </c>
      <c r="E608" s="1">
        <f t="shared" si="9"/>
        <v>509</v>
      </c>
      <c r="F608" t="s">
        <v>709</v>
      </c>
      <c r="G608" t="s">
        <v>589</v>
      </c>
      <c r="I608" s="7">
        <v>23.555</v>
      </c>
      <c r="J608">
        <v>17.2</v>
      </c>
      <c r="K608">
        <v>29.3</v>
      </c>
      <c r="L608">
        <v>15.7</v>
      </c>
      <c r="M608">
        <v>25.3</v>
      </c>
      <c r="N608">
        <v>89.7</v>
      </c>
      <c r="O608">
        <v>26.4</v>
      </c>
      <c r="P608" s="6">
        <v>13464</v>
      </c>
      <c r="Q608" s="6">
        <v>1857</v>
      </c>
      <c r="R608">
        <v>952</v>
      </c>
      <c r="S608">
        <v>337</v>
      </c>
      <c r="T608">
        <v>615</v>
      </c>
    </row>
    <row r="609" spans="1:20">
      <c r="A609">
        <v>2022</v>
      </c>
      <c r="B609">
        <v>510</v>
      </c>
      <c r="C609">
        <v>510</v>
      </c>
      <c r="D609">
        <v>510</v>
      </c>
      <c r="E609" s="1">
        <f t="shared" si="9"/>
        <v>510</v>
      </c>
      <c r="F609" t="s">
        <v>697</v>
      </c>
      <c r="G609" t="s">
        <v>590</v>
      </c>
      <c r="I609" s="7">
        <v>23.509999999999998</v>
      </c>
      <c r="J609">
        <v>22.4</v>
      </c>
      <c r="K609">
        <v>5.8</v>
      </c>
      <c r="L609">
        <v>32</v>
      </c>
      <c r="M609">
        <v>18.100000000000001</v>
      </c>
      <c r="N609">
        <v>61.4</v>
      </c>
      <c r="O609">
        <v>17.2</v>
      </c>
      <c r="P609" s="6">
        <v>11428</v>
      </c>
      <c r="Q609" s="6">
        <v>1239</v>
      </c>
      <c r="R609" s="6">
        <v>1039</v>
      </c>
      <c r="S609">
        <v>275</v>
      </c>
      <c r="T609">
        <v>764</v>
      </c>
    </row>
    <row r="610" spans="1:20">
      <c r="A610">
        <v>2022</v>
      </c>
      <c r="B610">
        <v>511</v>
      </c>
      <c r="C610">
        <v>511</v>
      </c>
      <c r="D610">
        <v>511</v>
      </c>
      <c r="E610" s="1">
        <f t="shared" si="9"/>
        <v>511</v>
      </c>
      <c r="F610" t="s">
        <v>756</v>
      </c>
      <c r="G610" t="s">
        <v>591</v>
      </c>
      <c r="I610" s="7">
        <v>23.49</v>
      </c>
      <c r="J610">
        <v>26</v>
      </c>
      <c r="K610">
        <v>53</v>
      </c>
      <c r="L610">
        <v>31</v>
      </c>
      <c r="M610">
        <v>5.9</v>
      </c>
      <c r="N610">
        <v>1.2</v>
      </c>
      <c r="O610">
        <v>11.3</v>
      </c>
      <c r="P610" s="6">
        <v>21887</v>
      </c>
      <c r="Q610" s="6">
        <v>1839</v>
      </c>
      <c r="R610" s="6">
        <v>2306</v>
      </c>
      <c r="S610">
        <v>37</v>
      </c>
      <c r="T610">
        <v>2269</v>
      </c>
    </row>
    <row r="611" spans="1:20">
      <c r="A611">
        <v>2022</v>
      </c>
      <c r="B611">
        <v>512</v>
      </c>
      <c r="C611">
        <v>512</v>
      </c>
      <c r="D611">
        <v>512</v>
      </c>
      <c r="E611" s="1">
        <f t="shared" si="9"/>
        <v>512</v>
      </c>
      <c r="F611" t="s">
        <v>746</v>
      </c>
      <c r="G611" t="s">
        <v>592</v>
      </c>
      <c r="I611" s="7">
        <v>23.445</v>
      </c>
      <c r="J611">
        <v>18.899999999999999</v>
      </c>
      <c r="K611">
        <v>21</v>
      </c>
      <c r="L611">
        <v>55.1</v>
      </c>
      <c r="M611">
        <v>1.6</v>
      </c>
      <c r="N611">
        <v>43.3</v>
      </c>
      <c r="O611">
        <v>3.3</v>
      </c>
      <c r="P611" s="6">
        <v>23558</v>
      </c>
      <c r="Q611">
        <v>745</v>
      </c>
      <c r="R611" s="6">
        <v>3353</v>
      </c>
      <c r="S611">
        <v>750</v>
      </c>
      <c r="T611">
        <v>2603</v>
      </c>
    </row>
    <row r="612" spans="1:20">
      <c r="A612">
        <v>2022</v>
      </c>
      <c r="B612">
        <v>513</v>
      </c>
      <c r="C612">
        <v>513</v>
      </c>
      <c r="D612">
        <v>513</v>
      </c>
      <c r="E612" s="1">
        <f t="shared" si="9"/>
        <v>513</v>
      </c>
      <c r="F612" t="s">
        <v>805</v>
      </c>
      <c r="G612" t="s">
        <v>593</v>
      </c>
      <c r="I612" s="7">
        <v>23.369999999999997</v>
      </c>
      <c r="J612">
        <v>18.5</v>
      </c>
      <c r="K612">
        <v>27.5</v>
      </c>
      <c r="L612">
        <v>39.5</v>
      </c>
      <c r="M612">
        <v>19.7</v>
      </c>
      <c r="N612">
        <v>17.2</v>
      </c>
      <c r="O612">
        <v>6.5</v>
      </c>
      <c r="P612" s="6">
        <v>6369</v>
      </c>
      <c r="Q612">
        <v>368</v>
      </c>
      <c r="R612">
        <v>560</v>
      </c>
      <c r="S612">
        <v>86</v>
      </c>
      <c r="T612">
        <v>474</v>
      </c>
    </row>
    <row r="613" spans="1:20">
      <c r="A613">
        <v>2022</v>
      </c>
      <c r="B613">
        <v>514</v>
      </c>
      <c r="C613">
        <v>514</v>
      </c>
      <c r="D613">
        <v>514</v>
      </c>
      <c r="E613" s="1">
        <f t="shared" si="9"/>
        <v>514</v>
      </c>
      <c r="F613" t="s">
        <v>684</v>
      </c>
      <c r="G613" t="s">
        <v>594</v>
      </c>
      <c r="I613" s="7">
        <v>23.33</v>
      </c>
      <c r="J613">
        <v>3.4</v>
      </c>
      <c r="K613">
        <v>4.7</v>
      </c>
      <c r="L613">
        <v>7.7</v>
      </c>
      <c r="M613">
        <v>79.3</v>
      </c>
      <c r="N613">
        <v>73.099999999999994</v>
      </c>
      <c r="O613">
        <v>11.2</v>
      </c>
      <c r="P613" s="6">
        <v>6662</v>
      </c>
      <c r="Q613">
        <v>557</v>
      </c>
      <c r="R613">
        <v>369</v>
      </c>
      <c r="S613">
        <v>128</v>
      </c>
      <c r="T613">
        <v>241</v>
      </c>
    </row>
    <row r="614" spans="1:20">
      <c r="A614">
        <v>2022</v>
      </c>
      <c r="B614">
        <v>515</v>
      </c>
      <c r="C614">
        <v>515</v>
      </c>
      <c r="D614">
        <v>515</v>
      </c>
      <c r="E614" s="1">
        <f t="shared" si="9"/>
        <v>515</v>
      </c>
      <c r="F614" t="s">
        <v>688</v>
      </c>
      <c r="G614" t="s">
        <v>595</v>
      </c>
      <c r="I614" s="7">
        <v>23.245000000000001</v>
      </c>
      <c r="J614">
        <v>11.6</v>
      </c>
      <c r="K614">
        <v>18.7</v>
      </c>
      <c r="L614">
        <v>15.1</v>
      </c>
      <c r="M614">
        <v>27.4</v>
      </c>
      <c r="N614">
        <v>100</v>
      </c>
      <c r="O614">
        <v>67.2</v>
      </c>
      <c r="P614" s="6">
        <v>8407</v>
      </c>
      <c r="Q614" s="6">
        <v>2040</v>
      </c>
      <c r="R614">
        <v>590</v>
      </c>
      <c r="S614">
        <v>348</v>
      </c>
      <c r="T614">
        <v>242</v>
      </c>
    </row>
    <row r="615" spans="1:20">
      <c r="A615">
        <v>2022</v>
      </c>
      <c r="B615">
        <v>516</v>
      </c>
      <c r="C615">
        <v>516</v>
      </c>
      <c r="D615">
        <v>516</v>
      </c>
      <c r="E615" s="1">
        <f t="shared" si="9"/>
        <v>516</v>
      </c>
      <c r="F615" t="s">
        <v>731</v>
      </c>
      <c r="G615" t="s">
        <v>596</v>
      </c>
      <c r="I615" s="7">
        <v>23.180000000000003</v>
      </c>
      <c r="J615">
        <v>9.8000000000000007</v>
      </c>
      <c r="K615">
        <v>10.199999999999999</v>
      </c>
      <c r="L615">
        <v>66.8</v>
      </c>
      <c r="M615">
        <v>4.7</v>
      </c>
      <c r="N615">
        <v>6.3</v>
      </c>
      <c r="O615">
        <v>72.5</v>
      </c>
      <c r="P615" s="6">
        <v>17873</v>
      </c>
      <c r="Q615" s="6">
        <v>4560</v>
      </c>
      <c r="R615" s="6">
        <v>2694</v>
      </c>
      <c r="S615">
        <v>266</v>
      </c>
      <c r="T615">
        <v>2428</v>
      </c>
    </row>
    <row r="616" spans="1:20">
      <c r="A616">
        <v>2022</v>
      </c>
      <c r="B616">
        <v>517</v>
      </c>
      <c r="C616">
        <v>517</v>
      </c>
      <c r="D616">
        <v>517</v>
      </c>
      <c r="E616" s="1">
        <f t="shared" si="9"/>
        <v>517</v>
      </c>
      <c r="F616" t="s">
        <v>703</v>
      </c>
      <c r="G616" t="s">
        <v>597</v>
      </c>
      <c r="I616" s="7">
        <v>23.175000000000001</v>
      </c>
      <c r="J616">
        <v>17.399999999999999</v>
      </c>
      <c r="K616">
        <v>22.8</v>
      </c>
      <c r="L616">
        <v>43.5</v>
      </c>
      <c r="M616">
        <v>5.5</v>
      </c>
      <c r="N616">
        <v>6.6</v>
      </c>
      <c r="O616">
        <v>73.599999999999994</v>
      </c>
      <c r="P616" s="6">
        <v>12452</v>
      </c>
      <c r="Q616" s="6">
        <v>3219</v>
      </c>
      <c r="R616" s="6">
        <v>1273</v>
      </c>
      <c r="S616">
        <v>129</v>
      </c>
      <c r="T616">
        <v>1144</v>
      </c>
    </row>
    <row r="617" spans="1:20">
      <c r="A617">
        <v>2022</v>
      </c>
      <c r="B617">
        <v>518</v>
      </c>
      <c r="C617">
        <v>518</v>
      </c>
      <c r="D617">
        <v>518</v>
      </c>
      <c r="E617" s="1">
        <f t="shared" si="9"/>
        <v>518</v>
      </c>
      <c r="F617" t="s">
        <v>752</v>
      </c>
      <c r="G617" t="s">
        <v>598</v>
      </c>
      <c r="I617" s="7">
        <v>23.130000000000003</v>
      </c>
      <c r="J617">
        <v>4.5999999999999996</v>
      </c>
      <c r="K617">
        <v>12.1</v>
      </c>
      <c r="L617">
        <v>91.1</v>
      </c>
      <c r="M617">
        <v>1.8</v>
      </c>
      <c r="N617">
        <v>5.4</v>
      </c>
      <c r="O617">
        <v>23.3</v>
      </c>
      <c r="P617" s="6">
        <v>4234</v>
      </c>
      <c r="Q617">
        <v>544</v>
      </c>
      <c r="R617">
        <v>670</v>
      </c>
      <c r="S617">
        <v>61</v>
      </c>
      <c r="T617">
        <v>609</v>
      </c>
    </row>
    <row r="618" spans="1:20">
      <c r="A618">
        <v>2022</v>
      </c>
      <c r="B618">
        <v>519</v>
      </c>
      <c r="C618">
        <v>519</v>
      </c>
      <c r="D618">
        <v>519</v>
      </c>
      <c r="E618" s="1">
        <f t="shared" si="9"/>
        <v>519</v>
      </c>
      <c r="F618" t="s">
        <v>827</v>
      </c>
      <c r="G618" t="s">
        <v>599</v>
      </c>
      <c r="I618" s="7">
        <v>23.064999999999998</v>
      </c>
      <c r="J618">
        <v>11.9</v>
      </c>
      <c r="K618">
        <v>14.5</v>
      </c>
      <c r="L618">
        <v>66.7</v>
      </c>
      <c r="M618">
        <v>1.6</v>
      </c>
      <c r="N618">
        <v>1.1000000000000001</v>
      </c>
      <c r="O618">
        <v>64.099999999999994</v>
      </c>
      <c r="P618" s="6">
        <v>17006</v>
      </c>
      <c r="Q618" s="6">
        <v>3954</v>
      </c>
      <c r="R618" s="6">
        <v>2091</v>
      </c>
      <c r="S618">
        <v>9</v>
      </c>
      <c r="T618">
        <v>2082</v>
      </c>
    </row>
    <row r="619" spans="1:20">
      <c r="A619">
        <v>2022</v>
      </c>
      <c r="B619">
        <v>520</v>
      </c>
      <c r="C619">
        <v>520</v>
      </c>
      <c r="D619">
        <v>520</v>
      </c>
      <c r="E619" s="1">
        <f t="shared" si="9"/>
        <v>520</v>
      </c>
      <c r="F619" t="s">
        <v>684</v>
      </c>
      <c r="G619" t="s">
        <v>600</v>
      </c>
      <c r="I619" s="7">
        <v>23.05</v>
      </c>
      <c r="J619">
        <v>9.8000000000000007</v>
      </c>
      <c r="K619">
        <v>5.4</v>
      </c>
      <c r="L619">
        <v>74.5</v>
      </c>
      <c r="M619">
        <v>16.3</v>
      </c>
      <c r="N619">
        <v>5.2</v>
      </c>
      <c r="O619">
        <v>7.3</v>
      </c>
      <c r="P619" s="6">
        <v>20343</v>
      </c>
      <c r="Q619" s="6">
        <v>1278</v>
      </c>
      <c r="R619" s="6">
        <v>2699</v>
      </c>
      <c r="S619">
        <v>242</v>
      </c>
      <c r="T619">
        <v>2457</v>
      </c>
    </row>
    <row r="620" spans="1:20">
      <c r="A620">
        <v>2022</v>
      </c>
      <c r="B620">
        <v>521</v>
      </c>
      <c r="C620">
        <v>521</v>
      </c>
      <c r="D620">
        <v>521</v>
      </c>
      <c r="E620" s="1">
        <f t="shared" si="9"/>
        <v>521</v>
      </c>
      <c r="F620" t="s">
        <v>689</v>
      </c>
      <c r="G620" t="s">
        <v>601</v>
      </c>
      <c r="I620" s="7">
        <v>22.935000000000002</v>
      </c>
      <c r="J620">
        <v>7.3</v>
      </c>
      <c r="K620">
        <v>2.1</v>
      </c>
      <c r="L620">
        <v>6.3</v>
      </c>
      <c r="M620">
        <v>90.1</v>
      </c>
      <c r="N620">
        <v>2.5</v>
      </c>
      <c r="O620">
        <v>3.2</v>
      </c>
      <c r="P620" s="6">
        <v>54940</v>
      </c>
      <c r="Q620" s="6">
        <v>1682</v>
      </c>
      <c r="R620" s="6">
        <v>2783</v>
      </c>
      <c r="S620">
        <v>152</v>
      </c>
      <c r="T620">
        <v>2631</v>
      </c>
    </row>
    <row r="621" spans="1:20">
      <c r="A621">
        <v>2022</v>
      </c>
      <c r="B621">
        <v>522</v>
      </c>
      <c r="C621">
        <v>522</v>
      </c>
      <c r="D621">
        <v>522</v>
      </c>
      <c r="E621" s="1">
        <f t="shared" si="9"/>
        <v>522</v>
      </c>
      <c r="F621" t="s">
        <v>689</v>
      </c>
      <c r="G621" t="s">
        <v>602</v>
      </c>
      <c r="I621" s="7">
        <v>22.900000000000002</v>
      </c>
      <c r="J621">
        <v>4.0999999999999996</v>
      </c>
      <c r="K621">
        <v>1.3</v>
      </c>
      <c r="L621">
        <v>61.4</v>
      </c>
      <c r="M621">
        <v>42.4</v>
      </c>
      <c r="N621">
        <v>1.1000000000000001</v>
      </c>
      <c r="O621">
        <v>3.4</v>
      </c>
      <c r="P621" s="6">
        <v>26798</v>
      </c>
      <c r="Q621">
        <v>867</v>
      </c>
      <c r="R621" s="6">
        <v>3191</v>
      </c>
      <c r="S621">
        <v>25</v>
      </c>
      <c r="T621">
        <v>3166</v>
      </c>
    </row>
    <row r="622" spans="1:20">
      <c r="A622">
        <v>2022</v>
      </c>
      <c r="B622">
        <v>523</v>
      </c>
      <c r="C622">
        <v>523</v>
      </c>
      <c r="D622">
        <v>523</v>
      </c>
      <c r="E622" s="1">
        <f t="shared" si="9"/>
        <v>523</v>
      </c>
      <c r="F622" t="s">
        <v>696</v>
      </c>
      <c r="G622" t="s">
        <v>603</v>
      </c>
      <c r="I622" s="7">
        <v>22.889999999999997</v>
      </c>
      <c r="J622">
        <v>14.5</v>
      </c>
      <c r="K622">
        <v>26.1</v>
      </c>
      <c r="L622">
        <v>3.5</v>
      </c>
      <c r="M622">
        <v>27.7</v>
      </c>
      <c r="N622">
        <v>72.2</v>
      </c>
      <c r="O622">
        <v>92.6</v>
      </c>
      <c r="P622" s="6">
        <v>34773</v>
      </c>
      <c r="Q622" s="6">
        <v>11717</v>
      </c>
      <c r="R622" s="6">
        <v>1377</v>
      </c>
      <c r="S622">
        <v>401</v>
      </c>
      <c r="T622">
        <v>976</v>
      </c>
    </row>
    <row r="623" spans="1:20">
      <c r="A623">
        <v>2022</v>
      </c>
      <c r="B623">
        <v>524</v>
      </c>
      <c r="C623">
        <v>524</v>
      </c>
      <c r="D623">
        <v>524</v>
      </c>
      <c r="E623" s="1">
        <f t="shared" si="9"/>
        <v>524</v>
      </c>
      <c r="F623" t="s">
        <v>714</v>
      </c>
      <c r="G623" t="s">
        <v>604</v>
      </c>
      <c r="I623" s="7">
        <v>22.865000000000002</v>
      </c>
      <c r="J623">
        <v>4.5</v>
      </c>
      <c r="K623">
        <v>3.6</v>
      </c>
      <c r="L623">
        <v>77.2</v>
      </c>
      <c r="M623">
        <v>1.8</v>
      </c>
      <c r="N623">
        <v>95.7</v>
      </c>
      <c r="O623">
        <v>3.1</v>
      </c>
      <c r="P623" s="6">
        <v>25571</v>
      </c>
      <c r="Q623">
        <v>759</v>
      </c>
      <c r="R623" s="6">
        <v>3477</v>
      </c>
      <c r="S623">
        <v>1358</v>
      </c>
      <c r="T623">
        <v>2119</v>
      </c>
    </row>
    <row r="624" spans="1:20">
      <c r="A624">
        <v>2022</v>
      </c>
      <c r="B624">
        <v>525</v>
      </c>
      <c r="C624">
        <v>525</v>
      </c>
      <c r="D624">
        <v>525</v>
      </c>
      <c r="E624" s="1">
        <f t="shared" si="9"/>
        <v>525</v>
      </c>
      <c r="F624" t="s">
        <v>683</v>
      </c>
      <c r="G624" t="s">
        <v>20</v>
      </c>
      <c r="H624" s="1" t="s">
        <v>60</v>
      </c>
      <c r="I624" s="7">
        <v>22.82</v>
      </c>
      <c r="J624">
        <v>20.5</v>
      </c>
      <c r="K624">
        <v>19.3</v>
      </c>
      <c r="L624">
        <v>30.5</v>
      </c>
      <c r="M624">
        <v>27.7</v>
      </c>
      <c r="N624">
        <v>5</v>
      </c>
      <c r="O624">
        <v>14.9</v>
      </c>
      <c r="P624" s="6">
        <v>11021</v>
      </c>
      <c r="Q624" s="6">
        <v>1098</v>
      </c>
      <c r="R624">
        <v>985</v>
      </c>
      <c r="S624">
        <v>86</v>
      </c>
      <c r="T624">
        <v>899</v>
      </c>
    </row>
    <row r="625" spans="1:20">
      <c r="A625">
        <v>2022</v>
      </c>
      <c r="B625">
        <v>526</v>
      </c>
      <c r="C625">
        <v>526</v>
      </c>
      <c r="D625">
        <v>526</v>
      </c>
      <c r="E625" s="1">
        <f t="shared" si="9"/>
        <v>526</v>
      </c>
      <c r="F625" t="s">
        <v>801</v>
      </c>
      <c r="G625" t="s">
        <v>605</v>
      </c>
      <c r="I625" s="7">
        <v>22.765000000000001</v>
      </c>
      <c r="J625">
        <v>6.1</v>
      </c>
      <c r="K625">
        <v>1.3</v>
      </c>
      <c r="L625">
        <v>99.9</v>
      </c>
      <c r="M625">
        <v>1.2</v>
      </c>
      <c r="N625">
        <v>1</v>
      </c>
      <c r="O625">
        <v>1.9</v>
      </c>
      <c r="P625" s="6">
        <v>7213</v>
      </c>
      <c r="Q625">
        <v>108</v>
      </c>
      <c r="R625" s="6">
        <v>1750</v>
      </c>
      <c r="S625">
        <v>2</v>
      </c>
      <c r="T625">
        <v>1748</v>
      </c>
    </row>
    <row r="626" spans="1:20">
      <c r="A626">
        <v>2022</v>
      </c>
      <c r="B626">
        <v>527</v>
      </c>
      <c r="C626">
        <v>527</v>
      </c>
      <c r="D626">
        <v>527</v>
      </c>
      <c r="E626" s="1">
        <f t="shared" si="9"/>
        <v>527</v>
      </c>
      <c r="F626" t="s">
        <v>697</v>
      </c>
      <c r="G626" t="s">
        <v>606</v>
      </c>
      <c r="I626" s="7">
        <v>22.755000000000003</v>
      </c>
      <c r="J626">
        <v>10</v>
      </c>
      <c r="K626">
        <v>15.6</v>
      </c>
      <c r="L626">
        <v>38.700000000000003</v>
      </c>
      <c r="M626">
        <v>34.299999999999997</v>
      </c>
      <c r="N626">
        <v>31.8</v>
      </c>
      <c r="O626">
        <v>21.4</v>
      </c>
      <c r="P626" s="6">
        <v>8090</v>
      </c>
      <c r="Q626">
        <v>993</v>
      </c>
      <c r="R626">
        <v>892</v>
      </c>
      <c r="S626">
        <v>175</v>
      </c>
      <c r="T626">
        <v>717</v>
      </c>
    </row>
    <row r="627" spans="1:20">
      <c r="A627">
        <v>2022</v>
      </c>
      <c r="B627">
        <v>528</v>
      </c>
      <c r="C627">
        <v>528</v>
      </c>
      <c r="D627">
        <v>528</v>
      </c>
      <c r="E627" s="1">
        <f t="shared" si="9"/>
        <v>528</v>
      </c>
      <c r="F627" t="s">
        <v>715</v>
      </c>
      <c r="G627" t="s">
        <v>607</v>
      </c>
      <c r="I627" s="7">
        <v>22.740000000000002</v>
      </c>
      <c r="J627">
        <v>14.9</v>
      </c>
      <c r="K627">
        <v>11.4</v>
      </c>
      <c r="L627">
        <v>42.5</v>
      </c>
      <c r="M627">
        <v>30.8</v>
      </c>
      <c r="N627">
        <v>13.3</v>
      </c>
      <c r="O627">
        <v>6.3</v>
      </c>
      <c r="P627" s="6">
        <v>11913</v>
      </c>
      <c r="Q627">
        <v>669</v>
      </c>
      <c r="R627" s="6">
        <v>1207</v>
      </c>
      <c r="S627">
        <v>167</v>
      </c>
      <c r="T627">
        <v>1040</v>
      </c>
    </row>
    <row r="628" spans="1:20">
      <c r="A628">
        <v>2022</v>
      </c>
      <c r="B628">
        <v>529</v>
      </c>
      <c r="C628">
        <v>529</v>
      </c>
      <c r="D628">
        <v>529</v>
      </c>
      <c r="E628" s="1">
        <f t="shared" si="9"/>
        <v>529</v>
      </c>
      <c r="F628" t="s">
        <v>777</v>
      </c>
      <c r="G628" t="s">
        <v>608</v>
      </c>
      <c r="I628" s="7">
        <v>22.695</v>
      </c>
      <c r="J628">
        <v>22.3</v>
      </c>
      <c r="K628">
        <v>22.7</v>
      </c>
      <c r="L628">
        <v>3.9</v>
      </c>
      <c r="M628">
        <v>52.8</v>
      </c>
      <c r="N628">
        <v>1.2</v>
      </c>
      <c r="O628">
        <v>2.1</v>
      </c>
      <c r="P628" s="6">
        <v>44960</v>
      </c>
      <c r="Q628">
        <v>787</v>
      </c>
      <c r="R628" s="6">
        <v>2118</v>
      </c>
      <c r="S628">
        <v>24</v>
      </c>
      <c r="T628">
        <v>2094</v>
      </c>
    </row>
    <row r="629" spans="1:20">
      <c r="A629">
        <v>2022</v>
      </c>
      <c r="B629">
        <v>529</v>
      </c>
      <c r="C629">
        <v>529</v>
      </c>
      <c r="D629">
        <v>529</v>
      </c>
      <c r="E629" s="1">
        <f t="shared" si="9"/>
        <v>529</v>
      </c>
      <c r="F629" t="s">
        <v>692</v>
      </c>
      <c r="G629" t="s">
        <v>609</v>
      </c>
      <c r="I629" s="7">
        <v>22.695</v>
      </c>
      <c r="J629">
        <v>20.2</v>
      </c>
      <c r="K629">
        <v>9.6</v>
      </c>
      <c r="L629">
        <v>9.9</v>
      </c>
      <c r="M629">
        <v>49.3</v>
      </c>
      <c r="N629">
        <v>8.1</v>
      </c>
      <c r="O629">
        <v>31.6</v>
      </c>
      <c r="P629" s="6">
        <v>40901</v>
      </c>
      <c r="Q629" s="6">
        <v>6229</v>
      </c>
      <c r="R629" s="6">
        <v>2464</v>
      </c>
      <c r="S629">
        <v>276</v>
      </c>
      <c r="T629">
        <v>2188</v>
      </c>
    </row>
    <row r="630" spans="1:20">
      <c r="A630">
        <v>2022</v>
      </c>
      <c r="B630">
        <v>531</v>
      </c>
      <c r="C630">
        <v>531</v>
      </c>
      <c r="D630">
        <v>531</v>
      </c>
      <c r="E630" s="1">
        <f t="shared" si="9"/>
        <v>531</v>
      </c>
      <c r="F630" t="s">
        <v>694</v>
      </c>
      <c r="G630" t="s">
        <v>610</v>
      </c>
      <c r="I630" s="7">
        <v>22.65</v>
      </c>
      <c r="J630">
        <v>11.4</v>
      </c>
      <c r="K630">
        <v>10.5</v>
      </c>
      <c r="L630">
        <v>64.099999999999994</v>
      </c>
      <c r="M630">
        <v>15.9</v>
      </c>
      <c r="N630">
        <v>2.1</v>
      </c>
      <c r="O630">
        <v>16.2</v>
      </c>
      <c r="P630" s="6">
        <v>9554</v>
      </c>
      <c r="Q630" s="6">
        <v>1001</v>
      </c>
      <c r="R630" s="6">
        <v>1333</v>
      </c>
      <c r="S630">
        <v>61</v>
      </c>
      <c r="T630">
        <v>1272</v>
      </c>
    </row>
    <row r="631" spans="1:20">
      <c r="A631">
        <v>2022</v>
      </c>
      <c r="B631">
        <v>532</v>
      </c>
      <c r="C631">
        <v>532</v>
      </c>
      <c r="D631">
        <v>532</v>
      </c>
      <c r="E631" s="1">
        <f t="shared" si="9"/>
        <v>532</v>
      </c>
      <c r="F631" t="s">
        <v>689</v>
      </c>
      <c r="G631" t="s">
        <v>611</v>
      </c>
      <c r="I631" s="7">
        <v>22.524999999999999</v>
      </c>
      <c r="J631">
        <v>14.6</v>
      </c>
      <c r="K631">
        <v>3.6</v>
      </c>
      <c r="L631">
        <v>30</v>
      </c>
      <c r="M631">
        <v>34.700000000000003</v>
      </c>
      <c r="N631">
        <v>45.5</v>
      </c>
      <c r="O631">
        <v>24.7</v>
      </c>
      <c r="P631" s="6">
        <v>27826</v>
      </c>
      <c r="Q631" s="6">
        <v>3697</v>
      </c>
      <c r="R631" s="6">
        <v>2471</v>
      </c>
      <c r="S631">
        <v>508</v>
      </c>
      <c r="T631">
        <v>1963</v>
      </c>
    </row>
    <row r="632" spans="1:20">
      <c r="A632">
        <v>2022</v>
      </c>
      <c r="B632">
        <v>533</v>
      </c>
      <c r="C632">
        <v>533</v>
      </c>
      <c r="D632">
        <v>533</v>
      </c>
      <c r="E632" s="1">
        <f t="shared" si="9"/>
        <v>533</v>
      </c>
      <c r="F632" t="s">
        <v>691</v>
      </c>
      <c r="G632" t="s">
        <v>612</v>
      </c>
      <c r="I632" s="7">
        <v>22.51</v>
      </c>
      <c r="J632">
        <v>16.5</v>
      </c>
      <c r="K632">
        <v>78.2</v>
      </c>
      <c r="L632">
        <v>28.7</v>
      </c>
      <c r="M632">
        <v>2.7</v>
      </c>
      <c r="N632">
        <v>9.1999999999999993</v>
      </c>
      <c r="O632">
        <v>22.8</v>
      </c>
      <c r="P632" s="6">
        <v>6303</v>
      </c>
      <c r="Q632">
        <v>802</v>
      </c>
      <c r="R632">
        <v>571</v>
      </c>
      <c r="S632">
        <v>68</v>
      </c>
      <c r="T632">
        <v>503</v>
      </c>
    </row>
    <row r="633" spans="1:20">
      <c r="A633">
        <v>2022</v>
      </c>
      <c r="B633">
        <v>533</v>
      </c>
      <c r="C633">
        <v>533</v>
      </c>
      <c r="D633">
        <v>533</v>
      </c>
      <c r="E633" s="1">
        <f t="shared" si="9"/>
        <v>533</v>
      </c>
      <c r="F633" t="s">
        <v>692</v>
      </c>
      <c r="G633" t="s">
        <v>613</v>
      </c>
      <c r="I633" s="7">
        <v>22.51</v>
      </c>
      <c r="J633">
        <v>8.9</v>
      </c>
      <c r="K633">
        <v>28</v>
      </c>
      <c r="L633">
        <v>39.6</v>
      </c>
      <c r="M633">
        <v>16.5</v>
      </c>
      <c r="N633">
        <v>15.3</v>
      </c>
      <c r="O633">
        <v>81.2</v>
      </c>
      <c r="P633" s="6">
        <v>6344</v>
      </c>
      <c r="Q633" s="6">
        <v>1795</v>
      </c>
      <c r="R633">
        <v>625</v>
      </c>
      <c r="S633">
        <v>92</v>
      </c>
      <c r="T633">
        <v>533</v>
      </c>
    </row>
    <row r="634" spans="1:20">
      <c r="A634">
        <v>2022</v>
      </c>
      <c r="B634">
        <v>535</v>
      </c>
      <c r="C634">
        <v>535</v>
      </c>
      <c r="D634">
        <v>535</v>
      </c>
      <c r="E634" s="1">
        <f t="shared" si="9"/>
        <v>535</v>
      </c>
      <c r="F634" t="s">
        <v>684</v>
      </c>
      <c r="G634" t="s">
        <v>614</v>
      </c>
      <c r="I634" s="7">
        <v>22.405000000000001</v>
      </c>
      <c r="J634">
        <v>6</v>
      </c>
      <c r="K634">
        <v>6.6</v>
      </c>
      <c r="L634">
        <v>35.799999999999997</v>
      </c>
      <c r="M634">
        <v>44.9</v>
      </c>
      <c r="N634">
        <v>15.1</v>
      </c>
      <c r="O634">
        <v>43</v>
      </c>
      <c r="P634" s="6">
        <v>6369</v>
      </c>
      <c r="Q634" s="6">
        <v>1152</v>
      </c>
      <c r="R634">
        <v>604</v>
      </c>
      <c r="S634">
        <v>156</v>
      </c>
      <c r="T634">
        <v>448</v>
      </c>
    </row>
    <row r="635" spans="1:20">
      <c r="A635">
        <v>2022</v>
      </c>
      <c r="B635">
        <v>536</v>
      </c>
      <c r="C635">
        <v>536</v>
      </c>
      <c r="D635">
        <v>536</v>
      </c>
      <c r="E635" s="1">
        <f t="shared" si="9"/>
        <v>536</v>
      </c>
      <c r="F635" t="s">
        <v>691</v>
      </c>
      <c r="G635" t="s">
        <v>615</v>
      </c>
      <c r="I635" s="7">
        <v>22.380000000000003</v>
      </c>
      <c r="J635">
        <v>6.5</v>
      </c>
      <c r="K635">
        <v>2.2999999999999998</v>
      </c>
      <c r="L635">
        <v>86.2</v>
      </c>
      <c r="M635">
        <v>8.3000000000000007</v>
      </c>
      <c r="N635">
        <v>2.2999999999999998</v>
      </c>
      <c r="O635">
        <v>5.4</v>
      </c>
      <c r="P635" s="6">
        <v>8768</v>
      </c>
      <c r="Q635">
        <v>439</v>
      </c>
      <c r="R635" s="6">
        <v>1303</v>
      </c>
      <c r="S635">
        <v>66</v>
      </c>
      <c r="T635">
        <v>1237</v>
      </c>
    </row>
    <row r="636" spans="1:20">
      <c r="A636">
        <v>2022</v>
      </c>
      <c r="B636">
        <v>537</v>
      </c>
      <c r="C636">
        <v>537</v>
      </c>
      <c r="D636">
        <v>537</v>
      </c>
      <c r="E636" s="1">
        <f t="shared" si="9"/>
        <v>537</v>
      </c>
      <c r="F636" t="s">
        <v>704</v>
      </c>
      <c r="G636" t="s">
        <v>616</v>
      </c>
      <c r="I636" s="7">
        <v>22.300000000000004</v>
      </c>
      <c r="J636">
        <v>4.4000000000000004</v>
      </c>
      <c r="K636">
        <v>1.9</v>
      </c>
      <c r="L636">
        <v>95</v>
      </c>
      <c r="M636">
        <v>1.9</v>
      </c>
      <c r="N636">
        <v>1.4</v>
      </c>
      <c r="O636">
        <v>17.399999999999999</v>
      </c>
      <c r="P636" s="6">
        <v>10153</v>
      </c>
      <c r="Q636" s="6">
        <v>1109</v>
      </c>
      <c r="R636" s="6">
        <v>1718</v>
      </c>
      <c r="S636">
        <v>43</v>
      </c>
      <c r="T636">
        <v>1675</v>
      </c>
    </row>
    <row r="637" spans="1:20">
      <c r="A637">
        <v>2022</v>
      </c>
      <c r="B637">
        <v>538</v>
      </c>
      <c r="C637">
        <v>538</v>
      </c>
      <c r="D637">
        <v>538</v>
      </c>
      <c r="E637" s="1">
        <f t="shared" si="9"/>
        <v>538</v>
      </c>
      <c r="F637" t="s">
        <v>684</v>
      </c>
      <c r="G637" t="s">
        <v>617</v>
      </c>
      <c r="I637" s="7">
        <v>22.295000000000002</v>
      </c>
      <c r="J637">
        <v>17.5</v>
      </c>
      <c r="K637">
        <v>8</v>
      </c>
      <c r="L637">
        <v>28</v>
      </c>
      <c r="M637">
        <v>38.1</v>
      </c>
      <c r="N637">
        <v>7.3</v>
      </c>
      <c r="O637">
        <v>18.2</v>
      </c>
      <c r="P637" s="6">
        <v>24769</v>
      </c>
      <c r="Q637" s="6">
        <v>2769</v>
      </c>
      <c r="R637" s="6">
        <v>2147</v>
      </c>
      <c r="S637">
        <v>179</v>
      </c>
      <c r="T637">
        <v>1968</v>
      </c>
    </row>
    <row r="638" spans="1:20">
      <c r="A638">
        <v>2022</v>
      </c>
      <c r="B638">
        <v>539</v>
      </c>
      <c r="C638">
        <v>539</v>
      </c>
      <c r="D638">
        <v>539</v>
      </c>
      <c r="E638" s="1">
        <f t="shared" si="9"/>
        <v>539</v>
      </c>
      <c r="F638" t="s">
        <v>752</v>
      </c>
      <c r="G638" t="s">
        <v>618</v>
      </c>
      <c r="I638" s="7">
        <v>22.27</v>
      </c>
      <c r="J638">
        <v>9.6999999999999993</v>
      </c>
      <c r="K638">
        <v>30.5</v>
      </c>
      <c r="L638">
        <v>49</v>
      </c>
      <c r="M638">
        <v>2.6</v>
      </c>
      <c r="N638">
        <v>86</v>
      </c>
      <c r="O638">
        <v>19.2</v>
      </c>
      <c r="P638" s="6">
        <v>8287</v>
      </c>
      <c r="Q638">
        <v>955</v>
      </c>
      <c r="R638">
        <v>941</v>
      </c>
      <c r="S638">
        <v>315</v>
      </c>
      <c r="T638">
        <v>626</v>
      </c>
    </row>
    <row r="639" spans="1:20">
      <c r="A639">
        <v>2022</v>
      </c>
      <c r="B639">
        <v>540</v>
      </c>
      <c r="C639">
        <v>540</v>
      </c>
      <c r="D639">
        <v>540</v>
      </c>
      <c r="E639" s="1">
        <f t="shared" si="9"/>
        <v>540</v>
      </c>
      <c r="F639" t="s">
        <v>704</v>
      </c>
      <c r="G639" t="s">
        <v>619</v>
      </c>
      <c r="I639" s="7">
        <v>22.114999999999998</v>
      </c>
      <c r="J639">
        <v>8.1</v>
      </c>
      <c r="K639">
        <v>3.4</v>
      </c>
      <c r="L639">
        <v>81.400000000000006</v>
      </c>
      <c r="M639">
        <v>1.9</v>
      </c>
      <c r="N639">
        <v>1.3</v>
      </c>
      <c r="O639">
        <v>35</v>
      </c>
      <c r="P639" s="6">
        <v>17931</v>
      </c>
      <c r="Q639" s="6">
        <v>2905</v>
      </c>
      <c r="R639" s="6">
        <v>2631</v>
      </c>
      <c r="S639">
        <v>55</v>
      </c>
      <c r="T639">
        <v>2576</v>
      </c>
    </row>
    <row r="640" spans="1:20">
      <c r="A640">
        <v>2022</v>
      </c>
      <c r="B640">
        <v>541</v>
      </c>
      <c r="C640">
        <v>541</v>
      </c>
      <c r="D640">
        <v>541</v>
      </c>
      <c r="E640" s="1">
        <f t="shared" si="9"/>
        <v>541</v>
      </c>
      <c r="F640" t="s">
        <v>814</v>
      </c>
      <c r="G640" t="s">
        <v>620</v>
      </c>
      <c r="I640" s="7">
        <v>22.105</v>
      </c>
      <c r="J640">
        <v>28.2</v>
      </c>
      <c r="K640">
        <v>45.9</v>
      </c>
      <c r="L640">
        <v>31.4</v>
      </c>
      <c r="M640">
        <v>1.8</v>
      </c>
      <c r="N640">
        <v>0</v>
      </c>
      <c r="O640">
        <v>0</v>
      </c>
      <c r="P640" s="6">
        <v>33136</v>
      </c>
      <c r="Q640" s="6">
        <v>2986</v>
      </c>
      <c r="R640">
        <v>0</v>
      </c>
      <c r="S640">
        <v>0</v>
      </c>
      <c r="T640">
        <v>0</v>
      </c>
    </row>
    <row r="641" spans="1:20">
      <c r="A641">
        <v>2022</v>
      </c>
      <c r="B641">
        <v>542</v>
      </c>
      <c r="C641">
        <v>542</v>
      </c>
      <c r="D641">
        <v>542</v>
      </c>
      <c r="E641" s="1">
        <f t="shared" si="9"/>
        <v>542</v>
      </c>
      <c r="F641" t="s">
        <v>731</v>
      </c>
      <c r="G641" t="s">
        <v>621</v>
      </c>
      <c r="I641" s="7">
        <v>22.080000000000002</v>
      </c>
      <c r="J641">
        <v>21.8</v>
      </c>
      <c r="K641">
        <v>4.9000000000000004</v>
      </c>
      <c r="L641">
        <v>49.7</v>
      </c>
      <c r="M641">
        <v>11.8</v>
      </c>
      <c r="N641">
        <v>1.2</v>
      </c>
      <c r="O641">
        <v>10.199999999999999</v>
      </c>
      <c r="P641" s="6">
        <v>28085</v>
      </c>
      <c r="Q641" s="6">
        <v>2216</v>
      </c>
      <c r="R641" s="6">
        <v>2834</v>
      </c>
      <c r="S641">
        <v>38</v>
      </c>
      <c r="T641">
        <v>2796</v>
      </c>
    </row>
    <row r="642" spans="1:20">
      <c r="A642">
        <v>2022</v>
      </c>
      <c r="B642">
        <v>543</v>
      </c>
      <c r="C642">
        <v>543</v>
      </c>
      <c r="D642">
        <v>543</v>
      </c>
      <c r="E642" s="1">
        <f t="shared" si="9"/>
        <v>543</v>
      </c>
      <c r="F642" t="s">
        <v>684</v>
      </c>
      <c r="G642" t="s">
        <v>622</v>
      </c>
      <c r="I642" s="7">
        <v>22.055</v>
      </c>
      <c r="J642">
        <v>10.5</v>
      </c>
      <c r="K642">
        <v>10.8</v>
      </c>
      <c r="L642">
        <v>9.1999999999999993</v>
      </c>
      <c r="M642">
        <v>66.599999999999994</v>
      </c>
      <c r="N642">
        <v>21.8</v>
      </c>
      <c r="O642">
        <v>17</v>
      </c>
      <c r="P642" s="6">
        <v>21747</v>
      </c>
      <c r="Q642" s="6">
        <v>2337</v>
      </c>
      <c r="R642" s="6">
        <v>1272</v>
      </c>
      <c r="S642">
        <v>215</v>
      </c>
      <c r="T642">
        <v>1057</v>
      </c>
    </row>
    <row r="643" spans="1:20">
      <c r="A643">
        <v>2022</v>
      </c>
      <c r="B643">
        <v>544</v>
      </c>
      <c r="C643">
        <v>544</v>
      </c>
      <c r="D643">
        <v>544</v>
      </c>
      <c r="E643" s="1">
        <f t="shared" ref="E643:E699" si="10">ROUND(AVERAGE(C643,D643), 0)</f>
        <v>544</v>
      </c>
      <c r="F643" t="s">
        <v>685</v>
      </c>
      <c r="G643" t="s">
        <v>623</v>
      </c>
      <c r="I643" s="7">
        <v>22.050000000000004</v>
      </c>
      <c r="J643">
        <v>9.8000000000000007</v>
      </c>
      <c r="K643">
        <v>7.5</v>
      </c>
      <c r="L643">
        <v>24.3</v>
      </c>
      <c r="M643">
        <v>35.700000000000003</v>
      </c>
      <c r="N643">
        <v>44.7</v>
      </c>
      <c r="O643">
        <v>60</v>
      </c>
      <c r="P643" s="6">
        <v>6264</v>
      </c>
      <c r="Q643" s="6">
        <v>1392</v>
      </c>
      <c r="R643">
        <v>516</v>
      </c>
      <c r="S643">
        <v>117</v>
      </c>
      <c r="T643">
        <v>399</v>
      </c>
    </row>
    <row r="644" spans="1:20">
      <c r="A644">
        <v>2022</v>
      </c>
      <c r="B644">
        <v>545</v>
      </c>
      <c r="C644">
        <v>545</v>
      </c>
      <c r="D644">
        <v>545</v>
      </c>
      <c r="E644" s="1">
        <f t="shared" si="10"/>
        <v>545</v>
      </c>
      <c r="F644" t="s">
        <v>777</v>
      </c>
      <c r="G644" t="s">
        <v>624</v>
      </c>
      <c r="I644" s="7">
        <v>22.005000000000003</v>
      </c>
      <c r="J644">
        <v>6.4</v>
      </c>
      <c r="K644">
        <v>12.6</v>
      </c>
      <c r="L644">
        <v>2.7</v>
      </c>
      <c r="M644">
        <v>87.5</v>
      </c>
      <c r="N644">
        <v>0</v>
      </c>
      <c r="O644">
        <v>1.5</v>
      </c>
      <c r="P644" s="6">
        <v>15299</v>
      </c>
      <c r="Q644">
        <v>138</v>
      </c>
      <c r="R644">
        <v>532</v>
      </c>
      <c r="S644">
        <v>0</v>
      </c>
      <c r="T644">
        <v>532</v>
      </c>
    </row>
    <row r="645" spans="1:20">
      <c r="A645">
        <v>2022</v>
      </c>
      <c r="B645">
        <v>546</v>
      </c>
      <c r="C645">
        <v>546</v>
      </c>
      <c r="D645">
        <v>546</v>
      </c>
      <c r="E645" s="1">
        <f t="shared" si="10"/>
        <v>546</v>
      </c>
      <c r="F645" t="s">
        <v>694</v>
      </c>
      <c r="G645" t="s">
        <v>625</v>
      </c>
      <c r="I645" s="7">
        <v>21.945000000000004</v>
      </c>
      <c r="J645">
        <v>13.5</v>
      </c>
      <c r="K645">
        <v>17.3</v>
      </c>
      <c r="L645">
        <v>55.7</v>
      </c>
      <c r="M645">
        <v>15.1</v>
      </c>
      <c r="N645">
        <v>2.4</v>
      </c>
      <c r="O645">
        <v>10.7</v>
      </c>
      <c r="P645" s="6">
        <v>21088</v>
      </c>
      <c r="Q645" s="6">
        <v>1712</v>
      </c>
      <c r="R645" s="6">
        <v>2711</v>
      </c>
      <c r="S645">
        <v>143</v>
      </c>
      <c r="T645">
        <v>2568</v>
      </c>
    </row>
    <row r="646" spans="1:20">
      <c r="A646">
        <v>2022</v>
      </c>
      <c r="B646">
        <v>546</v>
      </c>
      <c r="C646">
        <v>546</v>
      </c>
      <c r="D646">
        <v>546</v>
      </c>
      <c r="E646" s="1">
        <f t="shared" si="10"/>
        <v>546</v>
      </c>
      <c r="F646" t="s">
        <v>691</v>
      </c>
      <c r="G646" t="s">
        <v>626</v>
      </c>
      <c r="I646" s="7">
        <v>21.945000000000004</v>
      </c>
      <c r="J646">
        <v>4.7</v>
      </c>
      <c r="K646">
        <v>2.8</v>
      </c>
      <c r="L646">
        <v>91.2</v>
      </c>
      <c r="M646">
        <v>6.3</v>
      </c>
      <c r="N646">
        <v>1.8</v>
      </c>
      <c r="O646">
        <v>3.9</v>
      </c>
      <c r="P646" s="6">
        <v>12375</v>
      </c>
      <c r="Q646">
        <v>457</v>
      </c>
      <c r="R646" s="6">
        <v>1960</v>
      </c>
      <c r="S646">
        <v>75</v>
      </c>
      <c r="T646">
        <v>1885</v>
      </c>
    </row>
    <row r="647" spans="1:20">
      <c r="A647">
        <v>2022</v>
      </c>
      <c r="B647">
        <v>548</v>
      </c>
      <c r="C647">
        <v>548</v>
      </c>
      <c r="D647">
        <v>548</v>
      </c>
      <c r="E647" s="1">
        <f t="shared" si="10"/>
        <v>548</v>
      </c>
      <c r="F647" t="s">
        <v>689</v>
      </c>
      <c r="G647" t="s">
        <v>627</v>
      </c>
      <c r="I647" s="7">
        <v>21.934999999999999</v>
      </c>
      <c r="J647">
        <v>4.9000000000000004</v>
      </c>
      <c r="K647">
        <v>2.1</v>
      </c>
      <c r="L647">
        <v>55.8</v>
      </c>
      <c r="M647">
        <v>40.1</v>
      </c>
      <c r="N647">
        <v>8.1</v>
      </c>
      <c r="O647">
        <v>5</v>
      </c>
      <c r="P647" s="6">
        <v>30622</v>
      </c>
      <c r="Q647" s="6">
        <v>1423</v>
      </c>
      <c r="R647" s="6">
        <v>3483</v>
      </c>
      <c r="S647">
        <v>389</v>
      </c>
      <c r="T647">
        <v>3094</v>
      </c>
    </row>
    <row r="648" spans="1:20">
      <c r="A648">
        <v>2022</v>
      </c>
      <c r="B648">
        <v>549</v>
      </c>
      <c r="C648">
        <v>549</v>
      </c>
      <c r="D648">
        <v>549</v>
      </c>
      <c r="E648" s="1">
        <f t="shared" si="10"/>
        <v>549</v>
      </c>
      <c r="F648" t="s">
        <v>805</v>
      </c>
      <c r="G648" t="s">
        <v>628</v>
      </c>
      <c r="I648" s="7">
        <v>21.92</v>
      </c>
      <c r="J648">
        <v>15.6</v>
      </c>
      <c r="K648">
        <v>20</v>
      </c>
      <c r="L648">
        <v>39.4</v>
      </c>
      <c r="M648">
        <v>18</v>
      </c>
      <c r="N648">
        <v>30.6</v>
      </c>
      <c r="O648">
        <v>16</v>
      </c>
      <c r="P648" s="6">
        <v>3944</v>
      </c>
      <c r="Q648">
        <v>410</v>
      </c>
      <c r="R648">
        <v>388</v>
      </c>
      <c r="S648">
        <v>75</v>
      </c>
      <c r="T648">
        <v>313</v>
      </c>
    </row>
    <row r="649" spans="1:20">
      <c r="A649">
        <v>2022</v>
      </c>
      <c r="B649">
        <v>550</v>
      </c>
      <c r="C649">
        <v>550</v>
      </c>
      <c r="D649">
        <v>550</v>
      </c>
      <c r="E649" s="1">
        <f t="shared" si="10"/>
        <v>550</v>
      </c>
      <c r="F649" t="s">
        <v>684</v>
      </c>
      <c r="G649" t="s">
        <v>629</v>
      </c>
      <c r="I649" s="7">
        <v>21.905000000000001</v>
      </c>
      <c r="J649">
        <v>22.1</v>
      </c>
      <c r="K649">
        <v>28.8</v>
      </c>
      <c r="L649">
        <v>13</v>
      </c>
      <c r="M649">
        <v>36</v>
      </c>
      <c r="N649">
        <v>2.2999999999999998</v>
      </c>
      <c r="O649">
        <v>5.7</v>
      </c>
      <c r="P649" s="6">
        <v>36330</v>
      </c>
      <c r="Q649" s="6">
        <v>1879</v>
      </c>
      <c r="R649" s="6">
        <v>2406</v>
      </c>
      <c r="S649">
        <v>121</v>
      </c>
      <c r="T649">
        <v>2285</v>
      </c>
    </row>
    <row r="650" spans="1:20">
      <c r="A650">
        <v>2022</v>
      </c>
      <c r="B650">
        <v>551</v>
      </c>
      <c r="C650">
        <v>551</v>
      </c>
      <c r="D650">
        <v>551</v>
      </c>
      <c r="E650" s="1">
        <f t="shared" si="10"/>
        <v>551</v>
      </c>
      <c r="F650" t="s">
        <v>684</v>
      </c>
      <c r="G650" t="s">
        <v>630</v>
      </c>
      <c r="I650" s="7">
        <v>21.895000000000003</v>
      </c>
      <c r="J650">
        <v>10.9</v>
      </c>
      <c r="K650">
        <v>25.3</v>
      </c>
      <c r="L650">
        <v>15.2</v>
      </c>
      <c r="M650">
        <v>58.4</v>
      </c>
      <c r="N650">
        <v>1.9</v>
      </c>
      <c r="O650">
        <v>3.2</v>
      </c>
      <c r="P650" s="6">
        <v>0</v>
      </c>
      <c r="Q650">
        <v>0</v>
      </c>
      <c r="R650" s="6">
        <v>0</v>
      </c>
      <c r="S650">
        <v>0</v>
      </c>
      <c r="T650" s="6">
        <v>0</v>
      </c>
    </row>
    <row r="651" spans="1:20">
      <c r="A651">
        <v>2022</v>
      </c>
      <c r="B651">
        <v>552</v>
      </c>
      <c r="C651">
        <v>552</v>
      </c>
      <c r="D651">
        <v>552</v>
      </c>
      <c r="E651" s="1">
        <f t="shared" si="10"/>
        <v>552</v>
      </c>
      <c r="F651" t="s">
        <v>694</v>
      </c>
      <c r="G651" t="s">
        <v>631</v>
      </c>
      <c r="I651" s="7">
        <v>21.864999999999998</v>
      </c>
      <c r="J651">
        <v>5.8</v>
      </c>
      <c r="K651">
        <v>2.7</v>
      </c>
      <c r="L651">
        <v>64.400000000000006</v>
      </c>
      <c r="M651">
        <v>30.6</v>
      </c>
      <c r="N651">
        <v>1.4</v>
      </c>
      <c r="O651">
        <v>4.7</v>
      </c>
      <c r="P651" s="6">
        <v>12916</v>
      </c>
      <c r="Q651">
        <v>571</v>
      </c>
      <c r="R651" s="6">
        <v>1576</v>
      </c>
      <c r="S651">
        <v>35</v>
      </c>
      <c r="T651">
        <v>1541</v>
      </c>
    </row>
    <row r="652" spans="1:20">
      <c r="A652">
        <v>2022</v>
      </c>
      <c r="B652">
        <v>553</v>
      </c>
      <c r="C652">
        <v>553</v>
      </c>
      <c r="D652">
        <v>553</v>
      </c>
      <c r="E652" s="1">
        <f t="shared" si="10"/>
        <v>553</v>
      </c>
      <c r="F652" t="s">
        <v>724</v>
      </c>
      <c r="G652" t="s">
        <v>632</v>
      </c>
      <c r="I652" s="7">
        <v>21.779999999999998</v>
      </c>
      <c r="J652">
        <v>15.4</v>
      </c>
      <c r="K652">
        <v>12</v>
      </c>
      <c r="L652">
        <v>66.2</v>
      </c>
      <c r="M652">
        <v>1.1000000000000001</v>
      </c>
      <c r="N652">
        <v>16.100000000000001</v>
      </c>
      <c r="O652">
        <v>2.7</v>
      </c>
      <c r="P652" s="6">
        <v>12646</v>
      </c>
      <c r="Q652">
        <v>319</v>
      </c>
      <c r="R652" s="6">
        <v>1994</v>
      </c>
      <c r="S652">
        <v>298</v>
      </c>
      <c r="T652">
        <v>1696</v>
      </c>
    </row>
    <row r="653" spans="1:20">
      <c r="A653">
        <v>2022</v>
      </c>
      <c r="B653">
        <v>554</v>
      </c>
      <c r="C653">
        <v>554</v>
      </c>
      <c r="D653">
        <v>554</v>
      </c>
      <c r="E653" s="1">
        <f t="shared" si="10"/>
        <v>554</v>
      </c>
      <c r="F653" t="s">
        <v>791</v>
      </c>
      <c r="G653" t="s">
        <v>633</v>
      </c>
      <c r="I653" s="7">
        <v>21.76</v>
      </c>
      <c r="J653">
        <v>26.6</v>
      </c>
      <c r="K653">
        <v>25.5</v>
      </c>
      <c r="L653">
        <v>3</v>
      </c>
      <c r="M653">
        <v>35.6</v>
      </c>
      <c r="N653">
        <v>1</v>
      </c>
      <c r="O653">
        <v>14.9</v>
      </c>
      <c r="P653" s="6">
        <v>47133</v>
      </c>
      <c r="Q653" s="6">
        <v>4696</v>
      </c>
      <c r="R653" s="6">
        <v>1737</v>
      </c>
      <c r="S653">
        <v>7</v>
      </c>
      <c r="T653">
        <v>1730</v>
      </c>
    </row>
    <row r="654" spans="1:20">
      <c r="A654">
        <v>2022</v>
      </c>
      <c r="B654">
        <v>555</v>
      </c>
      <c r="C654">
        <v>555</v>
      </c>
      <c r="D654">
        <v>555</v>
      </c>
      <c r="E654" s="1">
        <f t="shared" si="10"/>
        <v>555</v>
      </c>
      <c r="F654" t="s">
        <v>724</v>
      </c>
      <c r="G654" t="s">
        <v>634</v>
      </c>
      <c r="I654" s="7">
        <v>21.720000000000006</v>
      </c>
      <c r="J654">
        <v>12.5</v>
      </c>
      <c r="K654">
        <v>10.4</v>
      </c>
      <c r="L654">
        <v>68.599999999999994</v>
      </c>
      <c r="M654">
        <v>1</v>
      </c>
      <c r="N654">
        <v>14.4</v>
      </c>
      <c r="O654">
        <v>20.5</v>
      </c>
      <c r="P654" s="6">
        <v>7942</v>
      </c>
      <c r="Q654">
        <v>952</v>
      </c>
      <c r="R654" s="6">
        <v>1086</v>
      </c>
      <c r="S654">
        <v>155</v>
      </c>
      <c r="T654">
        <v>931</v>
      </c>
    </row>
    <row r="655" spans="1:20">
      <c r="A655">
        <v>2022</v>
      </c>
      <c r="B655">
        <v>556</v>
      </c>
      <c r="C655">
        <v>556</v>
      </c>
      <c r="D655">
        <v>556</v>
      </c>
      <c r="E655" s="1">
        <f t="shared" si="10"/>
        <v>556</v>
      </c>
      <c r="F655" t="s">
        <v>759</v>
      </c>
      <c r="G655" t="s">
        <v>635</v>
      </c>
      <c r="I655" s="7">
        <v>21.705000000000005</v>
      </c>
      <c r="J655">
        <v>23.5</v>
      </c>
      <c r="K655">
        <v>25.2</v>
      </c>
      <c r="L655">
        <v>12.1</v>
      </c>
      <c r="M655">
        <v>15.4</v>
      </c>
      <c r="N655">
        <v>15.2</v>
      </c>
      <c r="O655">
        <v>70.400000000000006</v>
      </c>
      <c r="P655" s="6">
        <v>29280</v>
      </c>
      <c r="Q655" s="6">
        <v>7300</v>
      </c>
      <c r="R655" s="6">
        <v>1892</v>
      </c>
      <c r="S655">
        <v>276</v>
      </c>
      <c r="T655">
        <v>1616</v>
      </c>
    </row>
    <row r="656" spans="1:20">
      <c r="A656">
        <v>2022</v>
      </c>
      <c r="B656">
        <v>556</v>
      </c>
      <c r="C656">
        <v>556</v>
      </c>
      <c r="D656">
        <v>556</v>
      </c>
      <c r="E656" s="1">
        <f t="shared" si="10"/>
        <v>556</v>
      </c>
      <c r="F656" t="s">
        <v>805</v>
      </c>
      <c r="G656" t="s">
        <v>636</v>
      </c>
      <c r="I656" s="7">
        <v>21.704999999999995</v>
      </c>
      <c r="J656">
        <v>25.4</v>
      </c>
      <c r="K656">
        <v>42.3</v>
      </c>
      <c r="L656">
        <v>7.8</v>
      </c>
      <c r="M656">
        <v>24.1</v>
      </c>
      <c r="N656">
        <v>4.2</v>
      </c>
      <c r="O656">
        <v>13.1</v>
      </c>
      <c r="P656" s="6">
        <v>18221</v>
      </c>
      <c r="Q656" s="6">
        <v>1683</v>
      </c>
      <c r="R656" s="6">
        <v>1049</v>
      </c>
      <c r="S656">
        <v>100</v>
      </c>
      <c r="T656">
        <v>949</v>
      </c>
    </row>
    <row r="657" spans="1:20">
      <c r="A657">
        <v>2022</v>
      </c>
      <c r="B657">
        <v>558</v>
      </c>
      <c r="C657">
        <v>558</v>
      </c>
      <c r="D657">
        <v>558</v>
      </c>
      <c r="E657" s="1">
        <f t="shared" si="10"/>
        <v>558</v>
      </c>
      <c r="F657" t="s">
        <v>712</v>
      </c>
      <c r="G657" t="s">
        <v>637</v>
      </c>
      <c r="I657" s="7">
        <v>21.700000000000003</v>
      </c>
      <c r="J657">
        <v>7.6</v>
      </c>
      <c r="K657">
        <v>31.1</v>
      </c>
      <c r="L657">
        <v>74.3</v>
      </c>
      <c r="M657">
        <v>1.2</v>
      </c>
      <c r="N657">
        <v>4.9000000000000004</v>
      </c>
      <c r="O657">
        <v>1.6</v>
      </c>
      <c r="P657" s="6">
        <v>12900</v>
      </c>
      <c r="Q657">
        <v>125</v>
      </c>
      <c r="R657" s="6">
        <v>1751</v>
      </c>
      <c r="S657">
        <v>152</v>
      </c>
      <c r="T657">
        <v>1599</v>
      </c>
    </row>
    <row r="658" spans="1:20">
      <c r="A658">
        <v>2022</v>
      </c>
      <c r="B658">
        <v>559</v>
      </c>
      <c r="C658">
        <v>559</v>
      </c>
      <c r="D658">
        <v>559</v>
      </c>
      <c r="E658" s="1">
        <f t="shared" si="10"/>
        <v>559</v>
      </c>
      <c r="F658" t="s">
        <v>731</v>
      </c>
      <c r="G658" t="s">
        <v>638</v>
      </c>
      <c r="I658" s="7">
        <v>21.635000000000005</v>
      </c>
      <c r="J658">
        <v>35.200000000000003</v>
      </c>
      <c r="K658">
        <v>10</v>
      </c>
      <c r="L658">
        <v>17.899999999999999</v>
      </c>
      <c r="M658">
        <v>9.4</v>
      </c>
      <c r="N658">
        <v>1.5</v>
      </c>
      <c r="O658">
        <v>20</v>
      </c>
      <c r="P658" s="6">
        <v>46300</v>
      </c>
      <c r="Q658" s="6">
        <v>5462</v>
      </c>
      <c r="R658" s="6">
        <v>3704</v>
      </c>
      <c r="S658">
        <v>98</v>
      </c>
      <c r="T658">
        <v>3606</v>
      </c>
    </row>
    <row r="659" spans="1:20">
      <c r="A659">
        <v>2022</v>
      </c>
      <c r="B659">
        <v>560</v>
      </c>
      <c r="C659">
        <v>560</v>
      </c>
      <c r="D659">
        <v>560</v>
      </c>
      <c r="E659" s="1">
        <f t="shared" si="10"/>
        <v>560</v>
      </c>
      <c r="F659" t="s">
        <v>830</v>
      </c>
      <c r="G659" t="s">
        <v>639</v>
      </c>
      <c r="I659" s="7">
        <v>21.615000000000002</v>
      </c>
      <c r="J659">
        <v>17.7</v>
      </c>
      <c r="K659">
        <v>13.9</v>
      </c>
      <c r="L659">
        <v>45.5</v>
      </c>
      <c r="M659">
        <v>5.0999999999999996</v>
      </c>
      <c r="N659">
        <v>4.4000000000000004</v>
      </c>
      <c r="O659">
        <v>59.4</v>
      </c>
      <c r="P659" s="6">
        <v>19422</v>
      </c>
      <c r="Q659" s="6">
        <v>4285</v>
      </c>
      <c r="R659" s="6">
        <v>1965</v>
      </c>
      <c r="S659">
        <v>160</v>
      </c>
      <c r="T659">
        <v>1805</v>
      </c>
    </row>
    <row r="660" spans="1:20">
      <c r="A660">
        <v>2022</v>
      </c>
      <c r="B660">
        <v>561</v>
      </c>
      <c r="C660">
        <v>561</v>
      </c>
      <c r="D660">
        <v>561</v>
      </c>
      <c r="E660" s="1">
        <f t="shared" si="10"/>
        <v>561</v>
      </c>
      <c r="F660" t="s">
        <v>723</v>
      </c>
      <c r="G660" t="s">
        <v>640</v>
      </c>
      <c r="I660" s="7">
        <v>21.574999999999996</v>
      </c>
      <c r="J660">
        <v>22</v>
      </c>
      <c r="K660">
        <v>31.3</v>
      </c>
      <c r="L660">
        <v>39.700000000000003</v>
      </c>
      <c r="M660">
        <v>6.5</v>
      </c>
      <c r="N660">
        <v>2</v>
      </c>
      <c r="O660">
        <v>9</v>
      </c>
      <c r="P660" s="6">
        <v>25403</v>
      </c>
      <c r="Q660" s="6">
        <v>1849</v>
      </c>
      <c r="R660" s="6">
        <v>3944</v>
      </c>
      <c r="S660">
        <v>172</v>
      </c>
      <c r="T660">
        <v>3772</v>
      </c>
    </row>
    <row r="661" spans="1:20">
      <c r="A661">
        <v>2022</v>
      </c>
      <c r="B661">
        <v>562</v>
      </c>
      <c r="C661">
        <v>562</v>
      </c>
      <c r="D661">
        <v>562</v>
      </c>
      <c r="E661" s="1">
        <f t="shared" si="10"/>
        <v>562</v>
      </c>
      <c r="F661" t="s">
        <v>692</v>
      </c>
      <c r="G661" t="s">
        <v>641</v>
      </c>
      <c r="I661" s="7">
        <v>21.570000000000004</v>
      </c>
      <c r="J661">
        <v>20.399999999999999</v>
      </c>
      <c r="K661">
        <v>4.4000000000000004</v>
      </c>
      <c r="L661">
        <v>45.7</v>
      </c>
      <c r="M661">
        <v>11.9</v>
      </c>
      <c r="N661">
        <v>2</v>
      </c>
      <c r="O661">
        <v>27</v>
      </c>
      <c r="P661" s="6">
        <v>29033</v>
      </c>
      <c r="Q661" s="6">
        <v>4049</v>
      </c>
      <c r="R661" s="6">
        <v>3029</v>
      </c>
      <c r="S661">
        <v>132</v>
      </c>
      <c r="T661">
        <v>2897</v>
      </c>
    </row>
    <row r="662" spans="1:20">
      <c r="A662">
        <v>2022</v>
      </c>
      <c r="B662">
        <v>563</v>
      </c>
      <c r="C662">
        <v>563</v>
      </c>
      <c r="D662">
        <v>563</v>
      </c>
      <c r="E662" s="1">
        <f t="shared" si="10"/>
        <v>563</v>
      </c>
      <c r="F662" t="s">
        <v>704</v>
      </c>
      <c r="G662" t="s">
        <v>642</v>
      </c>
      <c r="I662" s="7">
        <v>21.524999999999999</v>
      </c>
      <c r="J662">
        <v>5.9</v>
      </c>
      <c r="K662">
        <v>5.4</v>
      </c>
      <c r="L662">
        <v>80.2</v>
      </c>
      <c r="M662">
        <v>1.4</v>
      </c>
      <c r="N662">
        <v>1.8</v>
      </c>
      <c r="O662">
        <v>38.200000000000003</v>
      </c>
      <c r="P662" s="6">
        <v>8562</v>
      </c>
      <c r="Q662" s="6">
        <v>1449</v>
      </c>
      <c r="R662" s="6">
        <v>1197</v>
      </c>
      <c r="S662">
        <v>46</v>
      </c>
      <c r="T662">
        <v>1151</v>
      </c>
    </row>
    <row r="663" spans="1:20">
      <c r="A663">
        <v>2022</v>
      </c>
      <c r="B663">
        <v>564</v>
      </c>
      <c r="C663">
        <v>564</v>
      </c>
      <c r="D663">
        <v>564</v>
      </c>
      <c r="E663" s="1">
        <f t="shared" si="10"/>
        <v>564</v>
      </c>
      <c r="F663" t="s">
        <v>694</v>
      </c>
      <c r="G663" t="s">
        <v>643</v>
      </c>
      <c r="I663" s="7">
        <v>21.500000000000004</v>
      </c>
      <c r="J663">
        <v>2.6</v>
      </c>
      <c r="K663">
        <v>1.6</v>
      </c>
      <c r="L663">
        <v>91.7</v>
      </c>
      <c r="M663">
        <v>8</v>
      </c>
      <c r="N663">
        <v>1.6</v>
      </c>
      <c r="O663">
        <v>6.1</v>
      </c>
      <c r="P663" s="6">
        <v>7880</v>
      </c>
      <c r="Q663">
        <v>431</v>
      </c>
      <c r="R663" s="6">
        <v>1279</v>
      </c>
      <c r="S663">
        <v>39</v>
      </c>
      <c r="T663">
        <v>1240</v>
      </c>
    </row>
    <row r="664" spans="1:20">
      <c r="A664">
        <v>2022</v>
      </c>
      <c r="B664">
        <v>565</v>
      </c>
      <c r="C664">
        <v>565</v>
      </c>
      <c r="D664">
        <v>565</v>
      </c>
      <c r="E664" s="1">
        <f t="shared" si="10"/>
        <v>565</v>
      </c>
      <c r="F664" t="s">
        <v>694</v>
      </c>
      <c r="G664" t="s">
        <v>644</v>
      </c>
      <c r="I664" s="7">
        <v>21.46</v>
      </c>
      <c r="J664">
        <v>7.3</v>
      </c>
      <c r="K664">
        <v>12.8</v>
      </c>
      <c r="L664">
        <v>69.900000000000006</v>
      </c>
      <c r="M664">
        <v>12.1</v>
      </c>
      <c r="N664">
        <v>2.1</v>
      </c>
      <c r="O664">
        <v>11.8</v>
      </c>
      <c r="P664" s="6">
        <v>17753</v>
      </c>
      <c r="Q664" s="6">
        <v>1533</v>
      </c>
      <c r="R664" s="6">
        <v>2235</v>
      </c>
      <c r="S664">
        <v>102</v>
      </c>
      <c r="T664">
        <v>2133</v>
      </c>
    </row>
    <row r="665" spans="1:20">
      <c r="A665">
        <v>2022</v>
      </c>
      <c r="B665">
        <v>566</v>
      </c>
      <c r="C665">
        <v>566</v>
      </c>
      <c r="D665">
        <v>566</v>
      </c>
      <c r="E665" s="1">
        <f t="shared" si="10"/>
        <v>566</v>
      </c>
      <c r="F665" t="s">
        <v>726</v>
      </c>
      <c r="G665" t="s">
        <v>645</v>
      </c>
      <c r="I665" s="7">
        <v>21.395000000000003</v>
      </c>
      <c r="J665">
        <v>28.8</v>
      </c>
      <c r="K665">
        <v>10.5</v>
      </c>
      <c r="L665">
        <v>20.399999999999999</v>
      </c>
      <c r="M665">
        <v>23.3</v>
      </c>
      <c r="N665">
        <v>0</v>
      </c>
      <c r="O665">
        <v>3</v>
      </c>
      <c r="P665" s="6">
        <v>8523</v>
      </c>
      <c r="Q665">
        <v>240</v>
      </c>
      <c r="R665">
        <v>565</v>
      </c>
      <c r="S665">
        <v>0</v>
      </c>
      <c r="T665">
        <v>565</v>
      </c>
    </row>
    <row r="666" spans="1:20">
      <c r="A666">
        <v>2022</v>
      </c>
      <c r="B666">
        <v>567</v>
      </c>
      <c r="C666">
        <v>567</v>
      </c>
      <c r="D666">
        <v>567</v>
      </c>
      <c r="E666" s="1">
        <f t="shared" si="10"/>
        <v>567</v>
      </c>
      <c r="F666" t="s">
        <v>697</v>
      </c>
      <c r="G666" t="s">
        <v>646</v>
      </c>
      <c r="I666" s="7">
        <v>21.385000000000002</v>
      </c>
      <c r="J666">
        <v>10</v>
      </c>
      <c r="K666">
        <v>16.5</v>
      </c>
      <c r="L666">
        <v>62.2</v>
      </c>
      <c r="M666">
        <v>9.1</v>
      </c>
      <c r="N666">
        <v>0</v>
      </c>
      <c r="O666">
        <v>29.7</v>
      </c>
      <c r="P666" s="6">
        <v>20012</v>
      </c>
      <c r="Q666" s="6">
        <v>2941</v>
      </c>
      <c r="R666" s="6">
        <v>2398</v>
      </c>
      <c r="S666">
        <v>0</v>
      </c>
      <c r="T666">
        <v>2398</v>
      </c>
    </row>
    <row r="667" spans="1:20">
      <c r="A667">
        <v>2022</v>
      </c>
      <c r="B667">
        <v>568</v>
      </c>
      <c r="C667">
        <v>568</v>
      </c>
      <c r="D667">
        <v>568</v>
      </c>
      <c r="E667" s="1">
        <f t="shared" si="10"/>
        <v>568</v>
      </c>
      <c r="F667" t="s">
        <v>684</v>
      </c>
      <c r="G667" t="s">
        <v>647</v>
      </c>
      <c r="I667" s="7">
        <v>21.35</v>
      </c>
      <c r="J667">
        <v>13.8</v>
      </c>
      <c r="K667">
        <v>6.4</v>
      </c>
      <c r="L667">
        <v>48.7</v>
      </c>
      <c r="M667">
        <v>3.8</v>
      </c>
      <c r="N667">
        <v>1.9</v>
      </c>
      <c r="O667">
        <v>94.9</v>
      </c>
      <c r="P667" s="6">
        <v>10145</v>
      </c>
      <c r="Q667" s="6">
        <v>3599</v>
      </c>
      <c r="R667" s="6">
        <v>1087</v>
      </c>
      <c r="S667">
        <v>45</v>
      </c>
      <c r="T667">
        <v>1042</v>
      </c>
    </row>
    <row r="668" spans="1:20">
      <c r="A668">
        <v>2022</v>
      </c>
      <c r="B668">
        <v>569</v>
      </c>
      <c r="C668">
        <v>569</v>
      </c>
      <c r="D668">
        <v>569</v>
      </c>
      <c r="E668" s="1">
        <f t="shared" si="10"/>
        <v>569</v>
      </c>
      <c r="F668" t="s">
        <v>723</v>
      </c>
      <c r="G668" t="s">
        <v>648</v>
      </c>
      <c r="I668" s="7">
        <v>21.295000000000002</v>
      </c>
      <c r="J668">
        <v>20.6</v>
      </c>
      <c r="K668">
        <v>6.8</v>
      </c>
      <c r="L668">
        <v>6.6</v>
      </c>
      <c r="M668">
        <v>51.6</v>
      </c>
      <c r="N668">
        <v>2.2000000000000002</v>
      </c>
      <c r="O668">
        <v>13.6</v>
      </c>
      <c r="P668" s="6">
        <v>18548</v>
      </c>
      <c r="Q668" s="6">
        <v>1751</v>
      </c>
      <c r="R668" s="6">
        <v>1116</v>
      </c>
      <c r="S668">
        <v>54</v>
      </c>
      <c r="T668">
        <v>1062</v>
      </c>
    </row>
    <row r="669" spans="1:20">
      <c r="A669">
        <v>2022</v>
      </c>
      <c r="B669">
        <v>570</v>
      </c>
      <c r="C669">
        <v>570</v>
      </c>
      <c r="D669">
        <v>570</v>
      </c>
      <c r="E669" s="1">
        <f t="shared" si="10"/>
        <v>570</v>
      </c>
      <c r="F669" t="s">
        <v>686</v>
      </c>
      <c r="G669" t="s">
        <v>649</v>
      </c>
      <c r="I669" s="7">
        <v>21.220000000000006</v>
      </c>
      <c r="J669">
        <v>10.8</v>
      </c>
      <c r="K669">
        <v>6.8</v>
      </c>
      <c r="L669">
        <v>5.7</v>
      </c>
      <c r="M669">
        <v>39</v>
      </c>
      <c r="N669">
        <v>100</v>
      </c>
      <c r="O669">
        <v>48.9</v>
      </c>
      <c r="P669" s="6">
        <v>12011</v>
      </c>
      <c r="Q669" s="6">
        <v>2345</v>
      </c>
      <c r="R669">
        <v>589</v>
      </c>
      <c r="S669">
        <v>293</v>
      </c>
      <c r="T669">
        <v>296</v>
      </c>
    </row>
    <row r="670" spans="1:20">
      <c r="A670">
        <v>2022</v>
      </c>
      <c r="B670">
        <v>571</v>
      </c>
      <c r="C670">
        <v>571</v>
      </c>
      <c r="D670">
        <v>571</v>
      </c>
      <c r="E670" s="1">
        <f t="shared" si="10"/>
        <v>571</v>
      </c>
      <c r="F670" t="s">
        <v>788</v>
      </c>
      <c r="G670" t="s">
        <v>650</v>
      </c>
      <c r="I670" s="7">
        <v>21.155000000000001</v>
      </c>
      <c r="J670">
        <v>38.6</v>
      </c>
      <c r="K670">
        <v>26</v>
      </c>
      <c r="L670">
        <v>10.7</v>
      </c>
      <c r="M670">
        <v>2.7</v>
      </c>
      <c r="N670">
        <v>1.2</v>
      </c>
      <c r="O670">
        <v>6</v>
      </c>
      <c r="P670" s="6">
        <v>192930</v>
      </c>
      <c r="Q670" s="6">
        <v>10367</v>
      </c>
      <c r="R670" s="6">
        <v>11924</v>
      </c>
      <c r="S670">
        <v>172</v>
      </c>
      <c r="T670">
        <v>11752</v>
      </c>
    </row>
    <row r="671" spans="1:20">
      <c r="A671">
        <v>2022</v>
      </c>
      <c r="B671">
        <v>572</v>
      </c>
      <c r="C671">
        <v>572</v>
      </c>
      <c r="D671">
        <v>572</v>
      </c>
      <c r="E671" s="1">
        <f t="shared" si="10"/>
        <v>572</v>
      </c>
      <c r="F671" t="s">
        <v>689</v>
      </c>
      <c r="G671" t="s">
        <v>651</v>
      </c>
      <c r="I671" s="7">
        <v>21.130000000000003</v>
      </c>
      <c r="J671">
        <v>8.6</v>
      </c>
      <c r="K671">
        <v>2.6</v>
      </c>
      <c r="L671">
        <v>14.6</v>
      </c>
      <c r="M671">
        <v>69.2</v>
      </c>
      <c r="N671">
        <v>3.6</v>
      </c>
      <c r="O671">
        <v>2.9</v>
      </c>
      <c r="P671" s="6">
        <v>42093</v>
      </c>
      <c r="Q671" s="6">
        <v>1128</v>
      </c>
      <c r="R671" s="6">
        <v>2906</v>
      </c>
      <c r="S671">
        <v>211</v>
      </c>
      <c r="T671">
        <v>2695</v>
      </c>
    </row>
    <row r="672" spans="1:20">
      <c r="A672">
        <v>2022</v>
      </c>
      <c r="B672">
        <v>573</v>
      </c>
      <c r="C672">
        <v>573</v>
      </c>
      <c r="D672">
        <v>573</v>
      </c>
      <c r="E672" s="1">
        <f t="shared" si="10"/>
        <v>573</v>
      </c>
      <c r="F672" t="s">
        <v>689</v>
      </c>
      <c r="G672" t="s">
        <v>652</v>
      </c>
      <c r="I672" s="7">
        <v>21.100000000000005</v>
      </c>
      <c r="J672">
        <v>7.3</v>
      </c>
      <c r="K672">
        <v>2.7</v>
      </c>
      <c r="L672">
        <v>17.2</v>
      </c>
      <c r="M672">
        <v>71.400000000000006</v>
      </c>
      <c r="N672">
        <v>1.2</v>
      </c>
      <c r="O672">
        <v>2.2999999999999998</v>
      </c>
      <c r="P672" s="6">
        <v>28007</v>
      </c>
      <c r="Q672">
        <v>574</v>
      </c>
      <c r="R672" s="6">
        <v>2046</v>
      </c>
      <c r="S672">
        <v>30</v>
      </c>
      <c r="T672">
        <v>2016</v>
      </c>
    </row>
    <row r="673" spans="1:20">
      <c r="A673">
        <v>2022</v>
      </c>
      <c r="B673">
        <v>574</v>
      </c>
      <c r="C673">
        <v>574</v>
      </c>
      <c r="D673">
        <v>574</v>
      </c>
      <c r="E673" s="1">
        <f t="shared" si="10"/>
        <v>574</v>
      </c>
      <c r="F673" t="s">
        <v>752</v>
      </c>
      <c r="G673" t="s">
        <v>653</v>
      </c>
      <c r="I673" s="7">
        <v>21.084999999999997</v>
      </c>
      <c r="J673">
        <v>4.7</v>
      </c>
      <c r="K673">
        <v>10.5</v>
      </c>
      <c r="L673">
        <v>53.5</v>
      </c>
      <c r="M673">
        <v>1.6</v>
      </c>
      <c r="N673">
        <v>99.3</v>
      </c>
      <c r="O673">
        <v>39.200000000000003</v>
      </c>
      <c r="P673" s="6">
        <v>5182</v>
      </c>
      <c r="Q673">
        <v>889</v>
      </c>
      <c r="R673">
        <v>635</v>
      </c>
      <c r="S673">
        <v>286</v>
      </c>
      <c r="T673">
        <v>349</v>
      </c>
    </row>
    <row r="674" spans="1:20">
      <c r="A674">
        <v>2022</v>
      </c>
      <c r="B674">
        <v>575</v>
      </c>
      <c r="C674">
        <v>575</v>
      </c>
      <c r="D674">
        <v>575</v>
      </c>
      <c r="E674" s="1">
        <f t="shared" si="10"/>
        <v>575</v>
      </c>
      <c r="F674" t="s">
        <v>689</v>
      </c>
      <c r="G674" t="s">
        <v>654</v>
      </c>
      <c r="I674" s="7">
        <v>21.080000000000002</v>
      </c>
      <c r="J674">
        <v>7</v>
      </c>
      <c r="K674">
        <v>6.7</v>
      </c>
      <c r="L674">
        <v>11.5</v>
      </c>
      <c r="M674">
        <v>75.3</v>
      </c>
      <c r="N674">
        <v>2</v>
      </c>
      <c r="O674">
        <v>3.4</v>
      </c>
      <c r="P674" s="6">
        <v>36502</v>
      </c>
      <c r="Q674" s="6">
        <v>1191</v>
      </c>
      <c r="R674" s="6">
        <v>2702</v>
      </c>
      <c r="S674">
        <v>118</v>
      </c>
      <c r="T674">
        <v>2584</v>
      </c>
    </row>
    <row r="675" spans="1:20">
      <c r="A675">
        <v>2022</v>
      </c>
      <c r="B675">
        <v>576</v>
      </c>
      <c r="C675">
        <v>576</v>
      </c>
      <c r="D675">
        <v>576</v>
      </c>
      <c r="E675" s="1">
        <f t="shared" si="10"/>
        <v>576</v>
      </c>
      <c r="F675" t="s">
        <v>851</v>
      </c>
      <c r="G675" t="s">
        <v>655</v>
      </c>
      <c r="I675" s="7">
        <v>21.004999999999999</v>
      </c>
      <c r="J675">
        <v>6.8</v>
      </c>
      <c r="K675">
        <v>5.3</v>
      </c>
      <c r="L675">
        <v>85.4</v>
      </c>
      <c r="M675">
        <v>1.2</v>
      </c>
      <c r="N675">
        <v>1.2</v>
      </c>
      <c r="O675">
        <v>3.4</v>
      </c>
      <c r="P675" s="6">
        <v>20475</v>
      </c>
      <c r="Q675">
        <v>662</v>
      </c>
      <c r="R675" s="6">
        <v>3018</v>
      </c>
      <c r="S675">
        <v>35</v>
      </c>
      <c r="T675">
        <v>2983</v>
      </c>
    </row>
    <row r="676" spans="1:20">
      <c r="A676">
        <v>2022</v>
      </c>
      <c r="B676">
        <v>577</v>
      </c>
      <c r="C676">
        <v>577</v>
      </c>
      <c r="D676">
        <v>577</v>
      </c>
      <c r="E676" s="1">
        <f t="shared" si="10"/>
        <v>577</v>
      </c>
      <c r="F676" t="s">
        <v>694</v>
      </c>
      <c r="G676" t="s">
        <v>656</v>
      </c>
      <c r="I676" s="7">
        <v>20.975000000000001</v>
      </c>
      <c r="J676">
        <v>12.5</v>
      </c>
      <c r="K676">
        <v>9.6999999999999993</v>
      </c>
      <c r="L676">
        <v>58.6</v>
      </c>
      <c r="M676">
        <v>13.2</v>
      </c>
      <c r="N676">
        <v>3.1</v>
      </c>
      <c r="O676">
        <v>8.4</v>
      </c>
      <c r="P676" s="6">
        <v>19880</v>
      </c>
      <c r="Q676" s="6">
        <v>1371</v>
      </c>
      <c r="R676" s="6">
        <v>2345</v>
      </c>
      <c r="S676">
        <v>153</v>
      </c>
      <c r="T676">
        <v>2192</v>
      </c>
    </row>
    <row r="677" spans="1:20">
      <c r="A677">
        <v>2022</v>
      </c>
      <c r="B677">
        <v>578</v>
      </c>
      <c r="C677">
        <v>578</v>
      </c>
      <c r="D677">
        <v>578</v>
      </c>
      <c r="E677" s="1">
        <f t="shared" si="10"/>
        <v>578</v>
      </c>
      <c r="F677" t="s">
        <v>691</v>
      </c>
      <c r="G677" t="s">
        <v>657</v>
      </c>
      <c r="I677" s="7">
        <v>20.905000000000005</v>
      </c>
      <c r="J677">
        <v>9.4</v>
      </c>
      <c r="K677">
        <v>6.7</v>
      </c>
      <c r="L677">
        <v>73.2</v>
      </c>
      <c r="M677">
        <v>8.9</v>
      </c>
      <c r="N677">
        <v>1.9</v>
      </c>
      <c r="O677">
        <v>4.2</v>
      </c>
      <c r="P677" s="6">
        <v>8338</v>
      </c>
      <c r="Q677">
        <v>335</v>
      </c>
      <c r="R677" s="6">
        <v>1094</v>
      </c>
      <c r="S677">
        <v>44</v>
      </c>
      <c r="T677">
        <v>1050</v>
      </c>
    </row>
    <row r="678" spans="1:20">
      <c r="A678">
        <v>2022</v>
      </c>
      <c r="B678">
        <v>579</v>
      </c>
      <c r="C678">
        <v>579</v>
      </c>
      <c r="D678">
        <v>579</v>
      </c>
      <c r="E678" s="1">
        <f t="shared" si="10"/>
        <v>579</v>
      </c>
      <c r="F678" t="s">
        <v>731</v>
      </c>
      <c r="G678" t="s">
        <v>658</v>
      </c>
      <c r="I678" s="7">
        <v>20.875</v>
      </c>
      <c r="J678">
        <v>30.1</v>
      </c>
      <c r="K678">
        <v>8.9</v>
      </c>
      <c r="L678">
        <v>11.4</v>
      </c>
      <c r="M678">
        <v>24.8</v>
      </c>
      <c r="N678">
        <v>1.2</v>
      </c>
      <c r="O678">
        <v>11.1</v>
      </c>
      <c r="P678" s="6">
        <v>47488</v>
      </c>
      <c r="Q678" s="6">
        <v>3953</v>
      </c>
      <c r="R678" s="6">
        <v>3004</v>
      </c>
      <c r="S678">
        <v>39</v>
      </c>
      <c r="T678">
        <v>2965</v>
      </c>
    </row>
    <row r="679" spans="1:20">
      <c r="A679">
        <v>2022</v>
      </c>
      <c r="B679">
        <v>580</v>
      </c>
      <c r="C679">
        <v>580</v>
      </c>
      <c r="D679">
        <v>580</v>
      </c>
      <c r="E679" s="1">
        <f t="shared" si="10"/>
        <v>580</v>
      </c>
      <c r="F679" t="s">
        <v>755</v>
      </c>
      <c r="G679" t="s">
        <v>659</v>
      </c>
      <c r="I679" s="7">
        <v>20.8</v>
      </c>
      <c r="J679">
        <v>14.8</v>
      </c>
      <c r="K679">
        <v>7.9</v>
      </c>
      <c r="L679">
        <v>47.5</v>
      </c>
      <c r="M679">
        <v>15.2</v>
      </c>
      <c r="N679">
        <v>10</v>
      </c>
      <c r="O679">
        <v>24.5</v>
      </c>
      <c r="P679" s="6">
        <v>19167</v>
      </c>
      <c r="Q679" s="6">
        <v>2538</v>
      </c>
      <c r="R679" s="6">
        <v>2182</v>
      </c>
      <c r="S679">
        <v>267</v>
      </c>
      <c r="T679">
        <v>1915</v>
      </c>
    </row>
    <row r="680" spans="1:20">
      <c r="A680">
        <v>2022</v>
      </c>
      <c r="B680">
        <v>581</v>
      </c>
      <c r="C680">
        <v>581</v>
      </c>
      <c r="D680">
        <v>581</v>
      </c>
      <c r="E680" s="1">
        <f t="shared" si="10"/>
        <v>581</v>
      </c>
      <c r="F680" t="s">
        <v>684</v>
      </c>
      <c r="G680" t="s">
        <v>660</v>
      </c>
      <c r="I680" s="7">
        <v>20.785</v>
      </c>
      <c r="J680">
        <v>10.8</v>
      </c>
      <c r="K680">
        <v>6.1</v>
      </c>
      <c r="L680">
        <v>22.7</v>
      </c>
      <c r="M680">
        <v>38.200000000000003</v>
      </c>
      <c r="N680">
        <v>57.5</v>
      </c>
      <c r="O680">
        <v>20.399999999999999</v>
      </c>
      <c r="P680" s="6">
        <v>23636</v>
      </c>
      <c r="Q680" s="6">
        <v>2805</v>
      </c>
      <c r="R680" s="6">
        <v>1953</v>
      </c>
      <c r="S680">
        <v>499</v>
      </c>
      <c r="T680">
        <v>1454</v>
      </c>
    </row>
    <row r="681" spans="1:20">
      <c r="A681">
        <v>2022</v>
      </c>
      <c r="B681">
        <v>581</v>
      </c>
      <c r="C681">
        <v>581</v>
      </c>
      <c r="D681">
        <v>581</v>
      </c>
      <c r="E681" s="1">
        <f t="shared" si="10"/>
        <v>581</v>
      </c>
      <c r="F681" t="s">
        <v>697</v>
      </c>
      <c r="G681" t="s">
        <v>661</v>
      </c>
      <c r="I681" s="7">
        <v>20.785</v>
      </c>
      <c r="J681">
        <v>20.2</v>
      </c>
      <c r="K681">
        <v>6.9</v>
      </c>
      <c r="L681">
        <v>21.5</v>
      </c>
      <c r="M681">
        <v>27.6</v>
      </c>
      <c r="N681">
        <v>28.1</v>
      </c>
      <c r="O681">
        <v>22.7</v>
      </c>
      <c r="P681" s="6">
        <v>17903</v>
      </c>
      <c r="Q681" s="6">
        <v>2267</v>
      </c>
      <c r="R681" s="6">
        <v>1413</v>
      </c>
      <c r="S681">
        <v>264</v>
      </c>
      <c r="T681">
        <v>1149</v>
      </c>
    </row>
    <row r="682" spans="1:20">
      <c r="A682">
        <v>2022</v>
      </c>
      <c r="B682">
        <v>583</v>
      </c>
      <c r="C682">
        <v>583</v>
      </c>
      <c r="D682">
        <v>583</v>
      </c>
      <c r="E682" s="1">
        <f t="shared" si="10"/>
        <v>583</v>
      </c>
      <c r="F682" t="s">
        <v>752</v>
      </c>
      <c r="G682" t="s">
        <v>662</v>
      </c>
      <c r="I682" s="7">
        <v>20.714999999999996</v>
      </c>
      <c r="J682">
        <v>9.6999999999999993</v>
      </c>
      <c r="K682">
        <v>27.5</v>
      </c>
      <c r="L682">
        <v>29.5</v>
      </c>
      <c r="M682">
        <v>4.2</v>
      </c>
      <c r="N682">
        <v>95.7</v>
      </c>
      <c r="O682">
        <v>48.2</v>
      </c>
      <c r="P682" s="6">
        <v>7829</v>
      </c>
      <c r="Q682" s="6">
        <v>1516</v>
      </c>
      <c r="R682">
        <v>692</v>
      </c>
      <c r="S682">
        <v>270</v>
      </c>
      <c r="T682">
        <v>422</v>
      </c>
    </row>
    <row r="683" spans="1:20">
      <c r="A683">
        <v>2022</v>
      </c>
      <c r="B683">
        <v>584</v>
      </c>
      <c r="C683">
        <v>584</v>
      </c>
      <c r="D683">
        <v>584</v>
      </c>
      <c r="E683" s="1">
        <f t="shared" si="10"/>
        <v>584</v>
      </c>
      <c r="F683" t="s">
        <v>690</v>
      </c>
      <c r="G683" t="s">
        <v>663</v>
      </c>
      <c r="I683" s="7">
        <v>20.655000000000001</v>
      </c>
      <c r="J683">
        <v>7.6</v>
      </c>
      <c r="K683">
        <v>8.4</v>
      </c>
      <c r="L683">
        <v>23.4</v>
      </c>
      <c r="M683">
        <v>14.9</v>
      </c>
      <c r="N683">
        <v>100</v>
      </c>
      <c r="O683">
        <v>78.5</v>
      </c>
      <c r="P683" s="6">
        <v>3375</v>
      </c>
      <c r="Q683">
        <v>983</v>
      </c>
      <c r="R683">
        <v>274</v>
      </c>
      <c r="S683">
        <v>166</v>
      </c>
      <c r="T683">
        <v>108</v>
      </c>
    </row>
    <row r="684" spans="1:20">
      <c r="A684">
        <v>2022</v>
      </c>
      <c r="B684">
        <v>585</v>
      </c>
      <c r="C684">
        <v>585</v>
      </c>
      <c r="D684">
        <v>585</v>
      </c>
      <c r="E684" s="1">
        <f t="shared" si="10"/>
        <v>585</v>
      </c>
      <c r="F684" t="s">
        <v>695</v>
      </c>
      <c r="G684" t="s">
        <v>664</v>
      </c>
      <c r="I684" s="7">
        <v>20.580000000000002</v>
      </c>
      <c r="J684">
        <v>7.9</v>
      </c>
      <c r="K684">
        <v>9.1999999999999993</v>
      </c>
      <c r="L684">
        <v>5.5</v>
      </c>
      <c r="M684">
        <v>41</v>
      </c>
      <c r="N684">
        <v>77.2</v>
      </c>
      <c r="O684">
        <v>68.3</v>
      </c>
      <c r="P684" s="6">
        <v>12748</v>
      </c>
      <c r="Q684" s="6">
        <v>3106</v>
      </c>
      <c r="R684">
        <v>613</v>
      </c>
      <c r="S684">
        <v>187</v>
      </c>
      <c r="T684">
        <v>426</v>
      </c>
    </row>
    <row r="685" spans="1:20">
      <c r="A685">
        <v>2022</v>
      </c>
      <c r="B685">
        <v>586</v>
      </c>
      <c r="C685">
        <v>586</v>
      </c>
      <c r="D685">
        <v>586</v>
      </c>
      <c r="E685" s="1">
        <f t="shared" si="10"/>
        <v>586</v>
      </c>
      <c r="F685" t="s">
        <v>691</v>
      </c>
      <c r="G685" t="s">
        <v>665</v>
      </c>
      <c r="I685" s="7">
        <v>20.565000000000001</v>
      </c>
      <c r="J685">
        <v>8</v>
      </c>
      <c r="K685">
        <v>3.7</v>
      </c>
      <c r="L685">
        <v>71.5</v>
      </c>
      <c r="M685">
        <v>11</v>
      </c>
      <c r="N685">
        <v>1.9</v>
      </c>
      <c r="O685">
        <v>7.2</v>
      </c>
      <c r="P685" s="6">
        <v>13116</v>
      </c>
      <c r="Q685">
        <v>813</v>
      </c>
      <c r="R685" s="6">
        <v>1697</v>
      </c>
      <c r="S685">
        <v>69</v>
      </c>
      <c r="T685">
        <v>1628</v>
      </c>
    </row>
    <row r="686" spans="1:20">
      <c r="A686">
        <v>2022</v>
      </c>
      <c r="B686">
        <v>587</v>
      </c>
      <c r="C686">
        <v>587</v>
      </c>
      <c r="D686">
        <v>587</v>
      </c>
      <c r="E686" s="1">
        <f t="shared" si="10"/>
        <v>587</v>
      </c>
      <c r="F686" t="s">
        <v>704</v>
      </c>
      <c r="G686" t="s">
        <v>666</v>
      </c>
      <c r="I686" s="7">
        <v>20.535</v>
      </c>
      <c r="J686">
        <v>4.2</v>
      </c>
      <c r="K686">
        <v>3.8</v>
      </c>
      <c r="L686">
        <v>84.9</v>
      </c>
      <c r="M686">
        <v>2.7</v>
      </c>
      <c r="N686">
        <v>1.6</v>
      </c>
      <c r="O686">
        <v>21.1</v>
      </c>
      <c r="P686" s="6">
        <v>8776</v>
      </c>
      <c r="Q686" s="6">
        <v>1068</v>
      </c>
      <c r="R686" s="6">
        <v>1286</v>
      </c>
      <c r="S686">
        <v>40</v>
      </c>
      <c r="T686">
        <v>1246</v>
      </c>
    </row>
    <row r="687" spans="1:20">
      <c r="A687">
        <v>2022</v>
      </c>
      <c r="B687">
        <v>588</v>
      </c>
      <c r="C687">
        <v>588</v>
      </c>
      <c r="D687">
        <v>588</v>
      </c>
      <c r="E687" s="1">
        <f t="shared" si="10"/>
        <v>588</v>
      </c>
      <c r="F687" t="s">
        <v>701</v>
      </c>
      <c r="G687" t="s">
        <v>667</v>
      </c>
      <c r="I687" s="7">
        <v>20.524999999999999</v>
      </c>
      <c r="J687">
        <v>32.9</v>
      </c>
      <c r="K687">
        <v>22.2</v>
      </c>
      <c r="L687">
        <v>19.2</v>
      </c>
      <c r="M687">
        <v>2.1</v>
      </c>
      <c r="N687">
        <v>1.7</v>
      </c>
      <c r="O687">
        <v>16.2</v>
      </c>
      <c r="P687" s="6">
        <v>59831</v>
      </c>
      <c r="Q687" s="6">
        <v>7040</v>
      </c>
      <c r="R687" s="6">
        <v>5519</v>
      </c>
      <c r="S687">
        <v>189</v>
      </c>
      <c r="T687">
        <v>5330</v>
      </c>
    </row>
    <row r="688" spans="1:20">
      <c r="A688">
        <v>2022</v>
      </c>
      <c r="B688">
        <v>589</v>
      </c>
      <c r="C688">
        <v>589</v>
      </c>
      <c r="D688">
        <v>589</v>
      </c>
      <c r="E688" s="1">
        <f t="shared" si="10"/>
        <v>589</v>
      </c>
      <c r="F688" t="s">
        <v>696</v>
      </c>
      <c r="G688" t="s">
        <v>668</v>
      </c>
      <c r="I688" s="7">
        <v>20.520000000000003</v>
      </c>
      <c r="J688">
        <v>13.8</v>
      </c>
      <c r="K688">
        <v>31.1</v>
      </c>
      <c r="L688">
        <v>6.5</v>
      </c>
      <c r="M688">
        <v>40.799999999999997</v>
      </c>
      <c r="N688">
        <v>32.9</v>
      </c>
      <c r="O688">
        <v>15.7</v>
      </c>
      <c r="P688" s="6">
        <v>21405</v>
      </c>
      <c r="Q688" s="6">
        <v>2202</v>
      </c>
      <c r="R688" s="6">
        <v>1102</v>
      </c>
      <c r="S688">
        <v>219</v>
      </c>
      <c r="T688">
        <v>883</v>
      </c>
    </row>
    <row r="689" spans="1:20">
      <c r="A689">
        <v>2022</v>
      </c>
      <c r="B689">
        <v>590</v>
      </c>
      <c r="C689">
        <v>590</v>
      </c>
      <c r="D689">
        <v>590</v>
      </c>
      <c r="E689" s="1">
        <f t="shared" si="10"/>
        <v>590</v>
      </c>
      <c r="F689" t="s">
        <v>684</v>
      </c>
      <c r="G689" t="s">
        <v>669</v>
      </c>
      <c r="I689" s="7">
        <v>20.465</v>
      </c>
      <c r="J689">
        <v>13.2</v>
      </c>
      <c r="K689">
        <v>14.8</v>
      </c>
      <c r="L689">
        <v>9.1999999999999993</v>
      </c>
      <c r="M689">
        <v>46.5</v>
      </c>
      <c r="N689">
        <v>29.7</v>
      </c>
      <c r="O689">
        <v>23.9</v>
      </c>
      <c r="P689" s="6">
        <v>39907</v>
      </c>
      <c r="Q689" s="6">
        <v>5211</v>
      </c>
      <c r="R689" s="6">
        <v>2171</v>
      </c>
      <c r="S689">
        <v>414</v>
      </c>
      <c r="T689">
        <v>1757</v>
      </c>
    </row>
    <row r="690" spans="1:20">
      <c r="A690">
        <v>2022</v>
      </c>
      <c r="B690">
        <v>591</v>
      </c>
      <c r="C690">
        <v>591</v>
      </c>
      <c r="D690">
        <v>591</v>
      </c>
      <c r="E690" s="1">
        <f t="shared" si="10"/>
        <v>591</v>
      </c>
      <c r="F690" t="s">
        <v>832</v>
      </c>
      <c r="G690" t="s">
        <v>670</v>
      </c>
      <c r="I690" s="7">
        <v>20.344999999999999</v>
      </c>
      <c r="J690">
        <v>11.1</v>
      </c>
      <c r="K690">
        <v>18.8</v>
      </c>
      <c r="L690">
        <v>33.4</v>
      </c>
      <c r="M690">
        <v>1.3</v>
      </c>
      <c r="N690">
        <v>100</v>
      </c>
      <c r="O690">
        <v>41.7</v>
      </c>
      <c r="P690" s="6">
        <v>1918</v>
      </c>
      <c r="Q690">
        <v>341</v>
      </c>
      <c r="R690">
        <v>178</v>
      </c>
      <c r="S690">
        <v>141</v>
      </c>
      <c r="T690">
        <v>37</v>
      </c>
    </row>
    <row r="691" spans="1:20">
      <c r="A691">
        <v>2022</v>
      </c>
      <c r="B691">
        <v>592</v>
      </c>
      <c r="C691">
        <v>592</v>
      </c>
      <c r="D691">
        <v>592</v>
      </c>
      <c r="E691" s="1">
        <f t="shared" si="10"/>
        <v>592</v>
      </c>
      <c r="F691" t="s">
        <v>805</v>
      </c>
      <c r="G691" t="s">
        <v>671</v>
      </c>
      <c r="I691" s="7">
        <v>20.305</v>
      </c>
      <c r="J691">
        <v>19.7</v>
      </c>
      <c r="K691">
        <v>25.5</v>
      </c>
      <c r="L691">
        <v>17.2</v>
      </c>
      <c r="M691">
        <v>16.899999999999999</v>
      </c>
      <c r="N691">
        <v>46.1</v>
      </c>
      <c r="O691">
        <v>10.8</v>
      </c>
      <c r="P691" s="6">
        <v>9676</v>
      </c>
      <c r="Q691">
        <v>790</v>
      </c>
      <c r="R691">
        <v>770</v>
      </c>
      <c r="S691">
        <v>177</v>
      </c>
      <c r="T691">
        <v>593</v>
      </c>
    </row>
    <row r="692" spans="1:20">
      <c r="A692">
        <v>2022</v>
      </c>
      <c r="B692">
        <v>593</v>
      </c>
      <c r="C692">
        <v>593</v>
      </c>
      <c r="D692">
        <v>593</v>
      </c>
      <c r="E692" s="1">
        <f t="shared" si="10"/>
        <v>593</v>
      </c>
      <c r="F692" t="s">
        <v>726</v>
      </c>
      <c r="G692" t="s">
        <v>672</v>
      </c>
      <c r="I692" s="7">
        <v>20.23</v>
      </c>
      <c r="J692">
        <v>3.7</v>
      </c>
      <c r="K692">
        <v>2.2000000000000002</v>
      </c>
      <c r="L692">
        <v>24.9</v>
      </c>
      <c r="M692">
        <v>65.8</v>
      </c>
      <c r="N692">
        <v>1.1000000000000001</v>
      </c>
      <c r="O692">
        <v>1.5</v>
      </c>
      <c r="P692" s="6">
        <v>3278</v>
      </c>
      <c r="Q692">
        <v>29</v>
      </c>
      <c r="R692">
        <v>259</v>
      </c>
      <c r="S692">
        <v>2</v>
      </c>
      <c r="T692">
        <v>257</v>
      </c>
    </row>
    <row r="693" spans="1:20">
      <c r="A693">
        <v>2022</v>
      </c>
      <c r="B693">
        <v>594</v>
      </c>
      <c r="C693">
        <v>594</v>
      </c>
      <c r="D693">
        <v>594</v>
      </c>
      <c r="E693" s="1">
        <f t="shared" si="10"/>
        <v>594</v>
      </c>
      <c r="F693" t="s">
        <v>691</v>
      </c>
      <c r="G693" t="s">
        <v>673</v>
      </c>
      <c r="I693" s="7">
        <v>20.150000000000002</v>
      </c>
      <c r="J693">
        <v>7.4</v>
      </c>
      <c r="K693">
        <v>2.6</v>
      </c>
      <c r="L693">
        <v>71.599999999999994</v>
      </c>
      <c r="M693">
        <v>10.8</v>
      </c>
      <c r="N693">
        <v>1.9</v>
      </c>
      <c r="O693">
        <v>3.8</v>
      </c>
      <c r="P693" s="6">
        <v>9785</v>
      </c>
      <c r="Q693">
        <v>359</v>
      </c>
      <c r="R693" s="6">
        <v>1267</v>
      </c>
      <c r="S693">
        <v>50</v>
      </c>
      <c r="T693">
        <v>1217</v>
      </c>
    </row>
    <row r="694" spans="1:20">
      <c r="A694">
        <v>2022</v>
      </c>
      <c r="B694">
        <v>595</v>
      </c>
      <c r="C694">
        <v>595</v>
      </c>
      <c r="D694">
        <v>595</v>
      </c>
      <c r="E694" s="1">
        <f t="shared" si="10"/>
        <v>595</v>
      </c>
      <c r="F694" t="s">
        <v>683</v>
      </c>
      <c r="G694" t="s">
        <v>22</v>
      </c>
      <c r="H694" t="s">
        <v>38</v>
      </c>
      <c r="I694" s="7">
        <v>20.094999999999999</v>
      </c>
      <c r="J694">
        <v>19.399999999999999</v>
      </c>
      <c r="K694">
        <v>30.2</v>
      </c>
      <c r="L694">
        <v>31.4</v>
      </c>
      <c r="M694">
        <v>3.1</v>
      </c>
      <c r="N694">
        <v>5.9</v>
      </c>
      <c r="O694">
        <v>46.6</v>
      </c>
      <c r="P694" s="6">
        <v>9840</v>
      </c>
      <c r="Q694" s="6">
        <v>1866</v>
      </c>
      <c r="R694">
        <v>917</v>
      </c>
      <c r="S694">
        <v>88</v>
      </c>
      <c r="T694">
        <v>829</v>
      </c>
    </row>
    <row r="695" spans="1:20">
      <c r="A695">
        <v>2022</v>
      </c>
      <c r="B695">
        <v>596</v>
      </c>
      <c r="C695">
        <v>596</v>
      </c>
      <c r="D695">
        <v>596</v>
      </c>
      <c r="E695" s="1">
        <f t="shared" si="10"/>
        <v>596</v>
      </c>
      <c r="F695" t="s">
        <v>726</v>
      </c>
      <c r="G695" t="s">
        <v>674</v>
      </c>
      <c r="I695" s="7">
        <v>20.075000000000003</v>
      </c>
      <c r="J695">
        <v>8.5</v>
      </c>
      <c r="K695">
        <v>5.8</v>
      </c>
      <c r="L695">
        <v>57.8</v>
      </c>
      <c r="M695">
        <v>22</v>
      </c>
      <c r="N695">
        <v>1</v>
      </c>
      <c r="O695">
        <v>3.2</v>
      </c>
      <c r="P695" s="6">
        <v>4427</v>
      </c>
      <c r="Q695">
        <v>135</v>
      </c>
      <c r="R695">
        <v>686</v>
      </c>
      <c r="S695">
        <v>1</v>
      </c>
      <c r="T695">
        <v>685</v>
      </c>
    </row>
    <row r="696" spans="1:20">
      <c r="A696">
        <v>2022</v>
      </c>
      <c r="B696">
        <v>597</v>
      </c>
      <c r="C696">
        <v>597</v>
      </c>
      <c r="D696">
        <v>597</v>
      </c>
      <c r="E696" s="1">
        <f t="shared" si="10"/>
        <v>597</v>
      </c>
      <c r="F696" t="s">
        <v>833</v>
      </c>
      <c r="G696" t="s">
        <v>675</v>
      </c>
      <c r="I696" s="7">
        <v>20.05</v>
      </c>
      <c r="J696">
        <v>14</v>
      </c>
      <c r="K696">
        <v>15</v>
      </c>
      <c r="L696">
        <v>60.6</v>
      </c>
      <c r="M696">
        <v>2</v>
      </c>
      <c r="N696">
        <v>1.2</v>
      </c>
      <c r="O696">
        <v>11</v>
      </c>
      <c r="P696" s="6">
        <v>18951</v>
      </c>
      <c r="Q696" s="6">
        <v>1564</v>
      </c>
      <c r="R696" s="6">
        <v>2606</v>
      </c>
      <c r="S696">
        <v>30</v>
      </c>
      <c r="T696">
        <v>2576</v>
      </c>
    </row>
    <row r="697" spans="1:20">
      <c r="A697">
        <v>2022</v>
      </c>
      <c r="B697">
        <v>598</v>
      </c>
      <c r="C697">
        <v>598</v>
      </c>
      <c r="D697">
        <v>598</v>
      </c>
      <c r="E697" s="1">
        <f t="shared" si="10"/>
        <v>598</v>
      </c>
      <c r="F697" t="s">
        <v>741</v>
      </c>
      <c r="G697" t="s">
        <v>676</v>
      </c>
      <c r="I697" s="7">
        <v>20.035</v>
      </c>
      <c r="J697">
        <v>11.4</v>
      </c>
      <c r="K697">
        <v>53.8</v>
      </c>
      <c r="L697">
        <v>48.3</v>
      </c>
      <c r="M697">
        <v>1.1000000000000001</v>
      </c>
      <c r="N697">
        <v>3.4</v>
      </c>
      <c r="O697">
        <v>1.7</v>
      </c>
      <c r="P697" s="6">
        <v>11888</v>
      </c>
      <c r="Q697">
        <v>142</v>
      </c>
      <c r="R697" s="6">
        <v>1019</v>
      </c>
      <c r="S697">
        <v>71</v>
      </c>
      <c r="T697">
        <v>948</v>
      </c>
    </row>
    <row r="698" spans="1:20">
      <c r="A698">
        <v>2022</v>
      </c>
      <c r="B698">
        <v>599</v>
      </c>
      <c r="C698">
        <v>599</v>
      </c>
      <c r="D698">
        <v>599</v>
      </c>
      <c r="E698" s="1">
        <f t="shared" si="10"/>
        <v>599</v>
      </c>
      <c r="F698" t="s">
        <v>830</v>
      </c>
      <c r="G698" t="s">
        <v>677</v>
      </c>
      <c r="I698" s="7">
        <v>19.984999999999999</v>
      </c>
      <c r="J698">
        <v>17.399999999999999</v>
      </c>
      <c r="K698">
        <v>11.6</v>
      </c>
      <c r="L698">
        <v>34.4</v>
      </c>
      <c r="M698">
        <v>4.0999999999999996</v>
      </c>
      <c r="N698">
        <v>5.3</v>
      </c>
      <c r="O698">
        <v>79</v>
      </c>
      <c r="P698" s="6">
        <v>23712</v>
      </c>
      <c r="Q698" s="6">
        <v>6258</v>
      </c>
      <c r="R698" s="6">
        <v>2011</v>
      </c>
      <c r="S698">
        <v>182</v>
      </c>
      <c r="T698">
        <v>1829</v>
      </c>
    </row>
    <row r="699" spans="1:20">
      <c r="A699">
        <v>2022</v>
      </c>
      <c r="B699">
        <v>600</v>
      </c>
      <c r="C699">
        <v>600</v>
      </c>
      <c r="D699">
        <v>600</v>
      </c>
      <c r="E699" s="1">
        <f t="shared" si="10"/>
        <v>600</v>
      </c>
      <c r="F699" t="s">
        <v>689</v>
      </c>
      <c r="G699" t="s">
        <v>678</v>
      </c>
      <c r="I699" s="7">
        <v>19.97</v>
      </c>
      <c r="J699">
        <v>4.2</v>
      </c>
      <c r="K699">
        <v>2.4</v>
      </c>
      <c r="L699">
        <v>10.199999999999999</v>
      </c>
      <c r="M699">
        <v>79.3</v>
      </c>
      <c r="N699">
        <v>1.5</v>
      </c>
      <c r="O699">
        <v>3.1</v>
      </c>
      <c r="P699" s="6">
        <v>33428</v>
      </c>
      <c r="Q699">
        <v>960</v>
      </c>
      <c r="R699" s="6">
        <v>2032</v>
      </c>
      <c r="S699">
        <v>54</v>
      </c>
      <c r="T699">
        <v>1978</v>
      </c>
    </row>
    <row r="700" spans="1:20">
      <c r="A700">
        <v>2023</v>
      </c>
      <c r="B700">
        <v>1</v>
      </c>
      <c r="C700">
        <v>1</v>
      </c>
      <c r="D700">
        <v>1</v>
      </c>
      <c r="E700">
        <v>1</v>
      </c>
      <c r="F700" t="s">
        <v>684</v>
      </c>
      <c r="G700" t="s">
        <v>92</v>
      </c>
      <c r="H700"/>
      <c r="I700">
        <v>100</v>
      </c>
      <c r="J700">
        <v>100</v>
      </c>
      <c r="K700">
        <v>100</v>
      </c>
      <c r="L700">
        <v>100</v>
      </c>
      <c r="M700">
        <v>100</v>
      </c>
      <c r="N700">
        <v>100</v>
      </c>
      <c r="O700">
        <v>90</v>
      </c>
    </row>
    <row r="701" spans="1:20">
      <c r="A701">
        <v>2023</v>
      </c>
      <c r="B701">
        <v>2</v>
      </c>
      <c r="C701">
        <v>2</v>
      </c>
      <c r="D701">
        <v>2</v>
      </c>
      <c r="E701">
        <v>2</v>
      </c>
      <c r="F701" t="s">
        <v>685</v>
      </c>
      <c r="G701" t="s">
        <v>95</v>
      </c>
      <c r="H701"/>
      <c r="I701">
        <v>98.8</v>
      </c>
      <c r="J701">
        <v>100</v>
      </c>
      <c r="K701">
        <v>100</v>
      </c>
      <c r="L701">
        <v>100</v>
      </c>
      <c r="M701">
        <v>92.3</v>
      </c>
      <c r="N701">
        <v>100</v>
      </c>
      <c r="O701">
        <v>96.3</v>
      </c>
    </row>
    <row r="702" spans="1:20">
      <c r="A702">
        <v>2023</v>
      </c>
      <c r="B702">
        <v>3</v>
      </c>
      <c r="C702">
        <v>3</v>
      </c>
      <c r="D702">
        <v>3</v>
      </c>
      <c r="E702">
        <v>3</v>
      </c>
      <c r="F702" t="s">
        <v>684</v>
      </c>
      <c r="G702" t="s">
        <v>94</v>
      </c>
      <c r="H702"/>
      <c r="I702">
        <v>98.5</v>
      </c>
      <c r="J702">
        <v>100</v>
      </c>
      <c r="K702">
        <v>100</v>
      </c>
      <c r="L702">
        <v>100</v>
      </c>
      <c r="M702">
        <v>99.9</v>
      </c>
      <c r="N702">
        <v>99.8</v>
      </c>
      <c r="O702">
        <v>60.3</v>
      </c>
    </row>
    <row r="703" spans="1:20">
      <c r="A703">
        <v>2023</v>
      </c>
      <c r="B703">
        <v>4</v>
      </c>
      <c r="C703">
        <v>4</v>
      </c>
      <c r="D703">
        <v>4</v>
      </c>
      <c r="E703">
        <v>4</v>
      </c>
      <c r="F703" t="s">
        <v>685</v>
      </c>
      <c r="G703" t="s">
        <v>93</v>
      </c>
      <c r="H703"/>
      <c r="I703">
        <v>98.4</v>
      </c>
      <c r="J703">
        <v>100</v>
      </c>
      <c r="K703">
        <v>100</v>
      </c>
      <c r="L703">
        <v>100</v>
      </c>
      <c r="M703">
        <v>90</v>
      </c>
      <c r="N703">
        <v>98.8</v>
      </c>
      <c r="O703">
        <v>98.4</v>
      </c>
    </row>
    <row r="704" spans="1:20">
      <c r="A704">
        <v>2023</v>
      </c>
      <c r="B704">
        <v>5</v>
      </c>
      <c r="C704">
        <v>5</v>
      </c>
      <c r="D704">
        <v>5</v>
      </c>
      <c r="E704">
        <v>5</v>
      </c>
      <c r="F704" t="s">
        <v>684</v>
      </c>
      <c r="G704" t="s">
        <v>96</v>
      </c>
      <c r="H704"/>
      <c r="I704">
        <v>97.6</v>
      </c>
      <c r="J704">
        <v>100</v>
      </c>
      <c r="K704">
        <v>100</v>
      </c>
      <c r="L704">
        <v>99.4</v>
      </c>
      <c r="M704">
        <v>100</v>
      </c>
      <c r="N704">
        <v>76.900000000000006</v>
      </c>
      <c r="O704">
        <v>66.900000000000006</v>
      </c>
    </row>
    <row r="705" spans="1:15">
      <c r="A705">
        <v>2023</v>
      </c>
      <c r="B705">
        <v>6</v>
      </c>
      <c r="C705">
        <v>6</v>
      </c>
      <c r="D705">
        <v>6</v>
      </c>
      <c r="E705">
        <v>6</v>
      </c>
      <c r="F705" t="s">
        <v>684</v>
      </c>
      <c r="G705" t="s">
        <v>97</v>
      </c>
      <c r="H705"/>
      <c r="I705">
        <v>97</v>
      </c>
      <c r="J705">
        <v>96.5</v>
      </c>
      <c r="K705">
        <v>87.1</v>
      </c>
      <c r="L705">
        <v>100</v>
      </c>
      <c r="M705">
        <v>100</v>
      </c>
      <c r="N705">
        <v>99.8</v>
      </c>
      <c r="O705">
        <v>85.1</v>
      </c>
    </row>
    <row r="706" spans="1:15">
      <c r="A706">
        <v>2023</v>
      </c>
      <c r="B706">
        <v>6</v>
      </c>
      <c r="C706">
        <v>6</v>
      </c>
      <c r="D706">
        <v>6</v>
      </c>
      <c r="E706">
        <v>6</v>
      </c>
      <c r="F706" t="s">
        <v>685</v>
      </c>
      <c r="G706" t="s">
        <v>98</v>
      </c>
      <c r="H706"/>
      <c r="I706">
        <v>97</v>
      </c>
      <c r="J706">
        <v>98.3</v>
      </c>
      <c r="K706">
        <v>99.7</v>
      </c>
      <c r="L706">
        <v>99.5</v>
      </c>
      <c r="M706">
        <v>86.5</v>
      </c>
      <c r="N706">
        <v>100</v>
      </c>
      <c r="O706">
        <v>100</v>
      </c>
    </row>
    <row r="707" spans="1:15">
      <c r="A707">
        <v>2023</v>
      </c>
      <c r="B707">
        <v>8</v>
      </c>
      <c r="C707">
        <v>8</v>
      </c>
      <c r="D707">
        <v>8</v>
      </c>
      <c r="E707">
        <v>8</v>
      </c>
      <c r="F707" t="s">
        <v>685</v>
      </c>
      <c r="G707" t="s">
        <v>100</v>
      </c>
      <c r="H707"/>
      <c r="I707">
        <v>95</v>
      </c>
      <c r="J707">
        <v>99.4</v>
      </c>
      <c r="K707">
        <v>98.6</v>
      </c>
      <c r="L707">
        <v>97.6</v>
      </c>
      <c r="M707">
        <v>77</v>
      </c>
      <c r="N707">
        <v>99.2</v>
      </c>
      <c r="O707">
        <v>100</v>
      </c>
    </row>
    <row r="708" spans="1:15">
      <c r="A708">
        <v>2023</v>
      </c>
      <c r="B708">
        <v>9</v>
      </c>
      <c r="C708">
        <v>9</v>
      </c>
      <c r="D708">
        <v>9</v>
      </c>
      <c r="E708">
        <v>9</v>
      </c>
      <c r="F708" t="s">
        <v>686</v>
      </c>
      <c r="G708" t="s">
        <v>687</v>
      </c>
      <c r="H708"/>
      <c r="I708">
        <v>93.6</v>
      </c>
      <c r="J708">
        <v>98.6</v>
      </c>
      <c r="K708">
        <v>91.3</v>
      </c>
      <c r="L708">
        <v>74.2</v>
      </c>
      <c r="M708">
        <v>99.2</v>
      </c>
      <c r="N708">
        <v>100</v>
      </c>
      <c r="O708">
        <v>98</v>
      </c>
    </row>
    <row r="709" spans="1:15">
      <c r="A709">
        <v>2023</v>
      </c>
      <c r="B709">
        <v>10</v>
      </c>
      <c r="C709">
        <v>10</v>
      </c>
      <c r="D709">
        <v>10</v>
      </c>
      <c r="E709">
        <v>10</v>
      </c>
      <c r="F709" t="s">
        <v>684</v>
      </c>
      <c r="G709" t="s">
        <v>101</v>
      </c>
      <c r="H709"/>
      <c r="I709">
        <v>93.2</v>
      </c>
      <c r="J709">
        <v>99.2</v>
      </c>
      <c r="K709">
        <v>92.2</v>
      </c>
      <c r="L709">
        <v>92.9</v>
      </c>
      <c r="M709">
        <v>86.8</v>
      </c>
      <c r="N709">
        <v>81.599999999999994</v>
      </c>
      <c r="O709">
        <v>76</v>
      </c>
    </row>
    <row r="710" spans="1:15">
      <c r="A710">
        <v>2023</v>
      </c>
      <c r="B710">
        <v>11</v>
      </c>
      <c r="C710">
        <v>11</v>
      </c>
      <c r="D710">
        <v>11</v>
      </c>
      <c r="E710">
        <v>11</v>
      </c>
      <c r="F710" t="s">
        <v>688</v>
      </c>
      <c r="G710" t="s">
        <v>102</v>
      </c>
      <c r="H710"/>
      <c r="I710">
        <v>92.7</v>
      </c>
      <c r="J710">
        <v>99.5</v>
      </c>
      <c r="K710">
        <v>94.1</v>
      </c>
      <c r="L710">
        <v>79.8</v>
      </c>
      <c r="M710">
        <v>91.8</v>
      </c>
      <c r="N710">
        <v>100</v>
      </c>
      <c r="O710">
        <v>73.5</v>
      </c>
    </row>
    <row r="711" spans="1:15">
      <c r="A711">
        <v>2023</v>
      </c>
      <c r="B711">
        <v>12</v>
      </c>
      <c r="C711">
        <v>12</v>
      </c>
      <c r="D711">
        <v>12</v>
      </c>
      <c r="E711">
        <v>12</v>
      </c>
      <c r="F711" t="s">
        <v>689</v>
      </c>
      <c r="G711" t="s">
        <v>109</v>
      </c>
      <c r="H711"/>
      <c r="I711">
        <v>91.3</v>
      </c>
      <c r="J711">
        <v>99.3</v>
      </c>
      <c r="K711">
        <v>96.5</v>
      </c>
      <c r="L711">
        <v>87.3</v>
      </c>
      <c r="M711">
        <v>96.7</v>
      </c>
      <c r="N711">
        <v>57.1</v>
      </c>
      <c r="O711">
        <v>36.9</v>
      </c>
    </row>
    <row r="712" spans="1:15">
      <c r="A712">
        <v>2023</v>
      </c>
      <c r="B712">
        <v>13</v>
      </c>
      <c r="C712">
        <v>13</v>
      </c>
      <c r="D712">
        <v>13</v>
      </c>
      <c r="E712">
        <v>13</v>
      </c>
      <c r="F712" t="s">
        <v>684</v>
      </c>
      <c r="G712" t="s">
        <v>104</v>
      </c>
      <c r="H712"/>
      <c r="I712">
        <v>90.6</v>
      </c>
      <c r="J712">
        <v>96.5</v>
      </c>
      <c r="K712">
        <v>92.5</v>
      </c>
      <c r="L712">
        <v>99.9</v>
      </c>
      <c r="M712">
        <v>70.900000000000006</v>
      </c>
      <c r="N712">
        <v>96.2</v>
      </c>
      <c r="O712">
        <v>66.099999999999994</v>
      </c>
    </row>
    <row r="713" spans="1:15">
      <c r="A713">
        <v>2023</v>
      </c>
      <c r="B713">
        <v>14</v>
      </c>
      <c r="C713">
        <v>14</v>
      </c>
      <c r="D713">
        <v>14</v>
      </c>
      <c r="E713">
        <v>14</v>
      </c>
      <c r="F713" t="s">
        <v>689</v>
      </c>
      <c r="G713" t="s">
        <v>108</v>
      </c>
      <c r="H713"/>
      <c r="I713">
        <v>90.1</v>
      </c>
      <c r="J713">
        <v>98.9</v>
      </c>
      <c r="K713">
        <v>97.7</v>
      </c>
      <c r="L713">
        <v>92.8</v>
      </c>
      <c r="M713">
        <v>98.1</v>
      </c>
      <c r="N713">
        <v>16.7</v>
      </c>
      <c r="O713">
        <v>25.7</v>
      </c>
    </row>
    <row r="714" spans="1:15">
      <c r="A714">
        <v>2023</v>
      </c>
      <c r="B714">
        <v>15</v>
      </c>
      <c r="C714">
        <v>15</v>
      </c>
      <c r="D714">
        <v>15</v>
      </c>
      <c r="E714">
        <v>15</v>
      </c>
      <c r="F714" t="s">
        <v>685</v>
      </c>
      <c r="G714" t="s">
        <v>107</v>
      </c>
      <c r="H714"/>
      <c r="I714">
        <v>89.5</v>
      </c>
      <c r="J714">
        <v>98</v>
      </c>
      <c r="K714">
        <v>97.2</v>
      </c>
      <c r="L714">
        <v>81.099999999999994</v>
      </c>
      <c r="M714">
        <v>70.099999999999994</v>
      </c>
      <c r="N714">
        <v>98.9</v>
      </c>
      <c r="O714">
        <v>99.5</v>
      </c>
    </row>
    <row r="715" spans="1:15">
      <c r="A715">
        <v>2023</v>
      </c>
      <c r="B715">
        <v>16</v>
      </c>
      <c r="C715">
        <v>16</v>
      </c>
      <c r="D715">
        <v>16</v>
      </c>
      <c r="E715">
        <v>16</v>
      </c>
      <c r="F715" t="s">
        <v>686</v>
      </c>
      <c r="G715" t="s">
        <v>105</v>
      </c>
      <c r="H715"/>
      <c r="I715">
        <v>89.2</v>
      </c>
      <c r="J715">
        <v>83.7</v>
      </c>
      <c r="K715">
        <v>71.8</v>
      </c>
      <c r="L715">
        <v>91.1</v>
      </c>
      <c r="M715">
        <v>99.4</v>
      </c>
      <c r="N715">
        <v>100</v>
      </c>
      <c r="O715">
        <v>100</v>
      </c>
    </row>
    <row r="716" spans="1:15">
      <c r="A716">
        <v>2023</v>
      </c>
      <c r="B716">
        <v>16</v>
      </c>
      <c r="C716">
        <v>16</v>
      </c>
      <c r="D716">
        <v>16</v>
      </c>
      <c r="E716">
        <v>16</v>
      </c>
      <c r="F716" t="s">
        <v>684</v>
      </c>
      <c r="G716" t="s">
        <v>111</v>
      </c>
      <c r="H716"/>
      <c r="I716">
        <v>89.2</v>
      </c>
      <c r="J716">
        <v>99.9</v>
      </c>
      <c r="K716">
        <v>98.9</v>
      </c>
      <c r="L716">
        <v>72.599999999999994</v>
      </c>
      <c r="M716">
        <v>100</v>
      </c>
      <c r="N716">
        <v>26</v>
      </c>
      <c r="O716">
        <v>62.2</v>
      </c>
    </row>
    <row r="717" spans="1:15">
      <c r="A717">
        <v>2023</v>
      </c>
      <c r="B717">
        <v>18</v>
      </c>
      <c r="C717">
        <v>18</v>
      </c>
      <c r="D717">
        <v>18</v>
      </c>
      <c r="E717">
        <v>18</v>
      </c>
      <c r="F717" t="s">
        <v>684</v>
      </c>
      <c r="G717" t="s">
        <v>106</v>
      </c>
      <c r="H717"/>
      <c r="I717">
        <v>89</v>
      </c>
      <c r="J717">
        <v>99.9</v>
      </c>
      <c r="K717">
        <v>100</v>
      </c>
      <c r="L717">
        <v>100</v>
      </c>
      <c r="M717">
        <v>51.5</v>
      </c>
      <c r="N717">
        <v>89.2</v>
      </c>
      <c r="O717">
        <v>77.3</v>
      </c>
    </row>
    <row r="718" spans="1:15">
      <c r="A718">
        <v>2023</v>
      </c>
      <c r="B718">
        <v>19</v>
      </c>
      <c r="C718">
        <v>19</v>
      </c>
      <c r="D718">
        <v>19</v>
      </c>
      <c r="E718">
        <v>19</v>
      </c>
      <c r="F718" t="s">
        <v>688</v>
      </c>
      <c r="G718" t="s">
        <v>103</v>
      </c>
      <c r="H718"/>
      <c r="I718">
        <v>88.4</v>
      </c>
      <c r="J718">
        <v>90.4</v>
      </c>
      <c r="K718">
        <v>76.099999999999994</v>
      </c>
      <c r="L718">
        <v>83.2</v>
      </c>
      <c r="M718">
        <v>94.1</v>
      </c>
      <c r="N718">
        <v>100</v>
      </c>
      <c r="O718">
        <v>74.099999999999994</v>
      </c>
    </row>
    <row r="719" spans="1:15">
      <c r="A719">
        <v>2023</v>
      </c>
      <c r="B719">
        <v>20</v>
      </c>
      <c r="C719">
        <v>20</v>
      </c>
      <c r="D719">
        <v>20</v>
      </c>
      <c r="E719">
        <v>20</v>
      </c>
      <c r="F719" t="s">
        <v>684</v>
      </c>
      <c r="G719" t="s">
        <v>112</v>
      </c>
      <c r="H719"/>
      <c r="I719">
        <v>87.2</v>
      </c>
      <c r="J719">
        <v>98.3</v>
      </c>
      <c r="K719">
        <v>91.4</v>
      </c>
      <c r="L719">
        <v>62.2</v>
      </c>
      <c r="M719">
        <v>99.3</v>
      </c>
      <c r="N719">
        <v>63.9</v>
      </c>
      <c r="O719">
        <v>55.3</v>
      </c>
    </row>
    <row r="720" spans="1:15">
      <c r="A720">
        <v>2023</v>
      </c>
      <c r="B720">
        <v>21</v>
      </c>
      <c r="C720">
        <v>21</v>
      </c>
      <c r="D720">
        <v>21</v>
      </c>
      <c r="E720">
        <v>21</v>
      </c>
      <c r="F720" t="s">
        <v>690</v>
      </c>
      <c r="G720" t="s">
        <v>113</v>
      </c>
      <c r="H720"/>
      <c r="I720">
        <v>87</v>
      </c>
      <c r="J720">
        <v>97.4</v>
      </c>
      <c r="K720">
        <v>62.9</v>
      </c>
      <c r="L720">
        <v>84.2</v>
      </c>
      <c r="M720">
        <v>72.599999999999994</v>
      </c>
      <c r="N720">
        <v>100</v>
      </c>
      <c r="O720">
        <v>98.7</v>
      </c>
    </row>
    <row r="721" spans="1:15">
      <c r="A721">
        <v>2023</v>
      </c>
      <c r="B721">
        <v>22</v>
      </c>
      <c r="C721">
        <v>22</v>
      </c>
      <c r="D721">
        <v>22</v>
      </c>
      <c r="E721">
        <v>22</v>
      </c>
      <c r="F721" t="s">
        <v>684</v>
      </c>
      <c r="G721" t="s">
        <v>110</v>
      </c>
      <c r="H721"/>
      <c r="I721">
        <v>86.7</v>
      </c>
      <c r="J721">
        <v>99.7</v>
      </c>
      <c r="K721">
        <v>98.1</v>
      </c>
      <c r="L721">
        <v>100</v>
      </c>
      <c r="M721">
        <v>47.2</v>
      </c>
      <c r="N721">
        <v>47.6</v>
      </c>
      <c r="O721">
        <v>94.6</v>
      </c>
    </row>
    <row r="722" spans="1:15">
      <c r="A722">
        <v>2023</v>
      </c>
      <c r="B722">
        <v>23</v>
      </c>
      <c r="C722">
        <v>23</v>
      </c>
      <c r="D722">
        <v>23</v>
      </c>
      <c r="E722">
        <v>23</v>
      </c>
      <c r="F722" t="s">
        <v>691</v>
      </c>
      <c r="G722" t="s">
        <v>114</v>
      </c>
      <c r="H722"/>
      <c r="I722">
        <v>85.3</v>
      </c>
      <c r="J722">
        <v>100</v>
      </c>
      <c r="K722">
        <v>99.7</v>
      </c>
      <c r="L722">
        <v>91.9</v>
      </c>
      <c r="M722">
        <v>73.3</v>
      </c>
      <c r="N722">
        <v>10.4</v>
      </c>
      <c r="O722">
        <v>27.8</v>
      </c>
    </row>
    <row r="723" spans="1:15">
      <c r="A723">
        <v>2023</v>
      </c>
      <c r="B723">
        <v>24</v>
      </c>
      <c r="C723">
        <v>24</v>
      </c>
      <c r="D723">
        <v>24</v>
      </c>
      <c r="E723">
        <v>24</v>
      </c>
      <c r="F723" t="s">
        <v>684</v>
      </c>
      <c r="G723" t="s">
        <v>116</v>
      </c>
      <c r="H723"/>
      <c r="I723">
        <v>85.1</v>
      </c>
      <c r="J723">
        <v>87.9</v>
      </c>
      <c r="K723">
        <v>47.2</v>
      </c>
      <c r="L723">
        <v>100</v>
      </c>
      <c r="M723">
        <v>87.3</v>
      </c>
      <c r="N723">
        <v>63.6</v>
      </c>
      <c r="O723">
        <v>82.9</v>
      </c>
    </row>
    <row r="724" spans="1:15">
      <c r="A724">
        <v>2023</v>
      </c>
      <c r="B724">
        <v>25</v>
      </c>
      <c r="C724">
        <v>25</v>
      </c>
      <c r="D724">
        <v>25</v>
      </c>
      <c r="E724">
        <v>25</v>
      </c>
      <c r="F724" t="s">
        <v>684</v>
      </c>
      <c r="G724" t="s">
        <v>115</v>
      </c>
      <c r="H724"/>
      <c r="I724">
        <v>84.4</v>
      </c>
      <c r="J724">
        <v>98.5</v>
      </c>
      <c r="K724">
        <v>91.3</v>
      </c>
      <c r="L724">
        <v>88.9</v>
      </c>
      <c r="M724">
        <v>62.5</v>
      </c>
      <c r="N724">
        <v>71.2</v>
      </c>
      <c r="O724">
        <v>33.1</v>
      </c>
    </row>
    <row r="725" spans="1:15">
      <c r="A725">
        <v>2023</v>
      </c>
      <c r="B725">
        <v>26</v>
      </c>
      <c r="C725">
        <v>26</v>
      </c>
      <c r="D725">
        <v>26</v>
      </c>
      <c r="E725">
        <v>26</v>
      </c>
      <c r="F725" t="s">
        <v>692</v>
      </c>
      <c r="G725" t="s">
        <v>693</v>
      </c>
      <c r="H725"/>
      <c r="I725">
        <v>83.8</v>
      </c>
      <c r="J725">
        <v>74.400000000000006</v>
      </c>
      <c r="K725">
        <v>97</v>
      </c>
      <c r="L725">
        <v>99.8</v>
      </c>
      <c r="M725">
        <v>84.1</v>
      </c>
      <c r="N725">
        <v>59.7</v>
      </c>
      <c r="O725">
        <v>83.6</v>
      </c>
    </row>
    <row r="726" spans="1:15">
      <c r="A726">
        <v>2023</v>
      </c>
      <c r="B726">
        <v>27</v>
      </c>
      <c r="C726">
        <v>27</v>
      </c>
      <c r="D726">
        <v>27</v>
      </c>
      <c r="E726">
        <v>27</v>
      </c>
      <c r="F726" t="s">
        <v>684</v>
      </c>
      <c r="G726" t="s">
        <v>123</v>
      </c>
      <c r="H726"/>
      <c r="I726">
        <v>82.7</v>
      </c>
      <c r="J726">
        <v>100</v>
      </c>
      <c r="K726">
        <v>100</v>
      </c>
      <c r="L726">
        <v>23.9</v>
      </c>
      <c r="M726">
        <v>99.9</v>
      </c>
      <c r="N726">
        <v>93.3</v>
      </c>
      <c r="O726">
        <v>57.7</v>
      </c>
    </row>
    <row r="727" spans="1:15">
      <c r="A727">
        <v>2023</v>
      </c>
      <c r="B727">
        <v>28</v>
      </c>
      <c r="C727">
        <v>28</v>
      </c>
      <c r="D727">
        <v>28</v>
      </c>
      <c r="E727">
        <v>28</v>
      </c>
      <c r="F727" t="s">
        <v>685</v>
      </c>
      <c r="G727" t="s">
        <v>120</v>
      </c>
      <c r="H727"/>
      <c r="I727">
        <v>82.3</v>
      </c>
      <c r="J727">
        <v>95.1</v>
      </c>
      <c r="K727">
        <v>97.7</v>
      </c>
      <c r="L727">
        <v>63.1</v>
      </c>
      <c r="M727">
        <v>59</v>
      </c>
      <c r="N727">
        <v>93.4</v>
      </c>
      <c r="O727">
        <v>99.4</v>
      </c>
    </row>
    <row r="728" spans="1:15">
      <c r="A728">
        <v>2023</v>
      </c>
      <c r="B728">
        <v>29</v>
      </c>
      <c r="C728">
        <v>29</v>
      </c>
      <c r="D728">
        <v>29</v>
      </c>
      <c r="E728">
        <v>29</v>
      </c>
      <c r="F728" t="s">
        <v>694</v>
      </c>
      <c r="G728" t="s">
        <v>127</v>
      </c>
      <c r="H728"/>
      <c r="I728">
        <v>82.2</v>
      </c>
      <c r="J728">
        <v>98.6</v>
      </c>
      <c r="K728">
        <v>97.8</v>
      </c>
      <c r="L728">
        <v>87</v>
      </c>
      <c r="M728">
        <v>70.3</v>
      </c>
      <c r="N728">
        <v>12.2</v>
      </c>
      <c r="O728">
        <v>10.3</v>
      </c>
    </row>
    <row r="729" spans="1:15">
      <c r="A729">
        <v>2023</v>
      </c>
      <c r="B729">
        <v>30</v>
      </c>
      <c r="C729">
        <v>30</v>
      </c>
      <c r="D729">
        <v>30</v>
      </c>
      <c r="E729">
        <v>30</v>
      </c>
      <c r="F729" t="s">
        <v>695</v>
      </c>
      <c r="G729" t="s">
        <v>119</v>
      </c>
      <c r="H729"/>
      <c r="I729">
        <v>82.1</v>
      </c>
      <c r="J729">
        <v>93.6</v>
      </c>
      <c r="K729">
        <v>70.099999999999994</v>
      </c>
      <c r="L729">
        <v>38</v>
      </c>
      <c r="M729">
        <v>99.3</v>
      </c>
      <c r="N729">
        <v>100</v>
      </c>
      <c r="O729">
        <v>96</v>
      </c>
    </row>
    <row r="730" spans="1:15">
      <c r="A730">
        <v>2023</v>
      </c>
      <c r="B730">
        <v>31</v>
      </c>
      <c r="C730">
        <v>31</v>
      </c>
      <c r="D730">
        <v>31</v>
      </c>
      <c r="E730">
        <v>31</v>
      </c>
      <c r="F730" t="s">
        <v>696</v>
      </c>
      <c r="G730" t="s">
        <v>118</v>
      </c>
      <c r="H730"/>
      <c r="I730">
        <v>81.900000000000006</v>
      </c>
      <c r="J730">
        <v>93.3</v>
      </c>
      <c r="K730">
        <v>93.6</v>
      </c>
      <c r="L730">
        <v>68.900000000000006</v>
      </c>
      <c r="M730">
        <v>59.6</v>
      </c>
      <c r="N730">
        <v>87.6</v>
      </c>
      <c r="O730">
        <v>95.1</v>
      </c>
    </row>
    <row r="731" spans="1:15">
      <c r="A731">
        <v>2023</v>
      </c>
      <c r="B731">
        <v>32</v>
      </c>
      <c r="C731">
        <v>32</v>
      </c>
      <c r="D731">
        <v>32</v>
      </c>
      <c r="E731">
        <v>32</v>
      </c>
      <c r="F731" t="s">
        <v>684</v>
      </c>
      <c r="G731" t="s">
        <v>121</v>
      </c>
      <c r="H731"/>
      <c r="I731">
        <v>81.8</v>
      </c>
      <c r="J731">
        <v>84.4</v>
      </c>
      <c r="K731">
        <v>71.900000000000006</v>
      </c>
      <c r="L731">
        <v>98.3</v>
      </c>
      <c r="M731">
        <v>84.2</v>
      </c>
      <c r="N731">
        <v>40.5</v>
      </c>
      <c r="O731">
        <v>38.799999999999997</v>
      </c>
    </row>
    <row r="732" spans="1:15">
      <c r="A732">
        <v>2023</v>
      </c>
      <c r="B732">
        <v>33</v>
      </c>
      <c r="C732">
        <v>33</v>
      </c>
      <c r="D732">
        <v>33</v>
      </c>
      <c r="E732">
        <v>33</v>
      </c>
      <c r="F732" t="s">
        <v>695</v>
      </c>
      <c r="G732" t="s">
        <v>128</v>
      </c>
      <c r="H732"/>
      <c r="I732">
        <v>81.599999999999994</v>
      </c>
      <c r="J732">
        <v>98.6</v>
      </c>
      <c r="K732">
        <v>94.9</v>
      </c>
      <c r="L732">
        <v>17.899999999999999</v>
      </c>
      <c r="M732">
        <v>95</v>
      </c>
      <c r="N732">
        <v>93.1</v>
      </c>
      <c r="O732">
        <v>99.8</v>
      </c>
    </row>
    <row r="733" spans="1:15">
      <c r="A733">
        <v>2023</v>
      </c>
      <c r="B733">
        <v>34</v>
      </c>
      <c r="C733">
        <v>34</v>
      </c>
      <c r="D733">
        <v>34</v>
      </c>
      <c r="E733">
        <v>34</v>
      </c>
      <c r="F733" t="s">
        <v>689</v>
      </c>
      <c r="G733" t="s">
        <v>122</v>
      </c>
      <c r="H733"/>
      <c r="I733">
        <v>81.5</v>
      </c>
      <c r="J733">
        <v>83.6</v>
      </c>
      <c r="K733">
        <v>93.5</v>
      </c>
      <c r="L733">
        <v>89.3</v>
      </c>
      <c r="M733">
        <v>70.400000000000006</v>
      </c>
      <c r="N733">
        <v>89.3</v>
      </c>
      <c r="O733">
        <v>38.700000000000003</v>
      </c>
    </row>
    <row r="734" spans="1:15">
      <c r="A734">
        <v>2023</v>
      </c>
      <c r="B734">
        <v>34</v>
      </c>
      <c r="C734">
        <v>34</v>
      </c>
      <c r="D734">
        <v>34</v>
      </c>
      <c r="E734">
        <v>34</v>
      </c>
      <c r="F734" t="s">
        <v>696</v>
      </c>
      <c r="G734" t="s">
        <v>117</v>
      </c>
      <c r="H734"/>
      <c r="I734">
        <v>81.5</v>
      </c>
      <c r="J734">
        <v>99.6</v>
      </c>
      <c r="K734">
        <v>98.3</v>
      </c>
      <c r="L734">
        <v>65.599999999999994</v>
      </c>
      <c r="M734">
        <v>43.5</v>
      </c>
      <c r="N734">
        <v>95.8</v>
      </c>
      <c r="O734">
        <v>95.7</v>
      </c>
    </row>
    <row r="735" spans="1:15">
      <c r="A735">
        <v>2023</v>
      </c>
      <c r="B735">
        <v>36</v>
      </c>
      <c r="C735">
        <v>36</v>
      </c>
      <c r="D735">
        <v>36</v>
      </c>
      <c r="E735">
        <v>36</v>
      </c>
      <c r="F735" t="s">
        <v>691</v>
      </c>
      <c r="G735" t="s">
        <v>124</v>
      </c>
      <c r="H735"/>
      <c r="I735">
        <v>81.400000000000006</v>
      </c>
      <c r="J735">
        <v>98.6</v>
      </c>
      <c r="K735">
        <v>98.9</v>
      </c>
      <c r="L735">
        <v>94.8</v>
      </c>
      <c r="M735">
        <v>54.2</v>
      </c>
      <c r="N735">
        <v>14.9</v>
      </c>
      <c r="O735">
        <v>22.1</v>
      </c>
    </row>
    <row r="736" spans="1:15">
      <c r="A736">
        <v>2023</v>
      </c>
      <c r="B736">
        <v>37</v>
      </c>
      <c r="C736">
        <v>37</v>
      </c>
      <c r="D736">
        <v>37</v>
      </c>
      <c r="E736">
        <v>37</v>
      </c>
      <c r="F736" t="s">
        <v>685</v>
      </c>
      <c r="G736" t="s">
        <v>126</v>
      </c>
      <c r="H736"/>
      <c r="I736">
        <v>81.2</v>
      </c>
      <c r="J736">
        <v>88.8</v>
      </c>
      <c r="K736">
        <v>83.2</v>
      </c>
      <c r="L736">
        <v>74.5</v>
      </c>
      <c r="M736">
        <v>60.5</v>
      </c>
      <c r="N736">
        <v>98.6</v>
      </c>
      <c r="O736">
        <v>100</v>
      </c>
    </row>
    <row r="737" spans="1:15">
      <c r="A737">
        <v>2023</v>
      </c>
      <c r="B737">
        <v>38</v>
      </c>
      <c r="C737">
        <v>38</v>
      </c>
      <c r="D737">
        <v>38</v>
      </c>
      <c r="E737">
        <v>38</v>
      </c>
      <c r="F737" t="s">
        <v>690</v>
      </c>
      <c r="G737" t="s">
        <v>130</v>
      </c>
      <c r="H737"/>
      <c r="I737">
        <v>80.599999999999994</v>
      </c>
      <c r="J737">
        <v>87.3</v>
      </c>
      <c r="K737">
        <v>49.6</v>
      </c>
      <c r="L737">
        <v>60.9</v>
      </c>
      <c r="M737">
        <v>92.9</v>
      </c>
      <c r="N737">
        <v>100</v>
      </c>
      <c r="O737">
        <v>90.5</v>
      </c>
    </row>
    <row r="738" spans="1:15">
      <c r="A738">
        <v>2023</v>
      </c>
      <c r="B738">
        <v>39</v>
      </c>
      <c r="C738">
        <v>39</v>
      </c>
      <c r="D738">
        <v>39</v>
      </c>
      <c r="E738">
        <v>39</v>
      </c>
      <c r="F738" t="s">
        <v>684</v>
      </c>
      <c r="G738" t="s">
        <v>133</v>
      </c>
      <c r="H738"/>
      <c r="I738">
        <v>80.3</v>
      </c>
      <c r="J738">
        <v>95.9</v>
      </c>
      <c r="K738">
        <v>99</v>
      </c>
      <c r="L738">
        <v>98.1</v>
      </c>
      <c r="M738">
        <v>28.9</v>
      </c>
      <c r="N738">
        <v>31.3</v>
      </c>
      <c r="O738">
        <v>94.4</v>
      </c>
    </row>
    <row r="739" spans="1:15">
      <c r="A739">
        <v>2023</v>
      </c>
      <c r="B739">
        <v>40</v>
      </c>
      <c r="C739">
        <v>40</v>
      </c>
      <c r="D739">
        <v>40</v>
      </c>
      <c r="E739">
        <v>40</v>
      </c>
      <c r="F739" t="s">
        <v>690</v>
      </c>
      <c r="G739" t="s">
        <v>125</v>
      </c>
      <c r="H739"/>
      <c r="I739">
        <v>79.8</v>
      </c>
      <c r="J739">
        <v>82</v>
      </c>
      <c r="K739">
        <v>50.1</v>
      </c>
      <c r="L739">
        <v>62.6</v>
      </c>
      <c r="M739">
        <v>98.6</v>
      </c>
      <c r="N739">
        <v>100</v>
      </c>
      <c r="O739">
        <v>87.9</v>
      </c>
    </row>
    <row r="740" spans="1:15">
      <c r="A740">
        <v>2023</v>
      </c>
      <c r="B740">
        <v>41</v>
      </c>
      <c r="C740">
        <v>41</v>
      </c>
      <c r="D740">
        <v>41</v>
      </c>
      <c r="E740">
        <v>41</v>
      </c>
      <c r="F740" t="s">
        <v>695</v>
      </c>
      <c r="G740" t="s">
        <v>129</v>
      </c>
      <c r="H740"/>
      <c r="I740">
        <v>79.599999999999994</v>
      </c>
      <c r="J740">
        <v>96.2</v>
      </c>
      <c r="K740">
        <v>91.7</v>
      </c>
      <c r="L740">
        <v>15.6</v>
      </c>
      <c r="M740">
        <v>92.1</v>
      </c>
      <c r="N740">
        <v>99.3</v>
      </c>
      <c r="O740">
        <v>100</v>
      </c>
    </row>
    <row r="741" spans="1:15">
      <c r="A741">
        <v>2023</v>
      </c>
      <c r="B741">
        <v>42</v>
      </c>
      <c r="C741">
        <v>42</v>
      </c>
      <c r="D741">
        <v>42</v>
      </c>
      <c r="E741">
        <v>42</v>
      </c>
      <c r="F741" t="s">
        <v>694</v>
      </c>
      <c r="G741" t="s">
        <v>132</v>
      </c>
      <c r="H741"/>
      <c r="I741">
        <v>79.3</v>
      </c>
      <c r="J741">
        <v>88.1</v>
      </c>
      <c r="K741">
        <v>85.8</v>
      </c>
      <c r="L741">
        <v>68.900000000000006</v>
      </c>
      <c r="M741">
        <v>97.7</v>
      </c>
      <c r="N741">
        <v>23.1</v>
      </c>
      <c r="O741">
        <v>12.3</v>
      </c>
    </row>
    <row r="742" spans="1:15">
      <c r="A742">
        <v>2023</v>
      </c>
      <c r="B742">
        <v>42</v>
      </c>
      <c r="C742">
        <v>42</v>
      </c>
      <c r="D742">
        <v>42</v>
      </c>
      <c r="E742">
        <v>42</v>
      </c>
      <c r="F742" t="s">
        <v>689</v>
      </c>
      <c r="G742" t="s">
        <v>136</v>
      </c>
      <c r="H742"/>
      <c r="I742">
        <v>79.3</v>
      </c>
      <c r="J742">
        <v>72.2</v>
      </c>
      <c r="K742">
        <v>95.3</v>
      </c>
      <c r="L742">
        <v>78.7</v>
      </c>
      <c r="M742">
        <v>88.4</v>
      </c>
      <c r="N742">
        <v>99.1</v>
      </c>
      <c r="O742">
        <v>42.5</v>
      </c>
    </row>
    <row r="743" spans="1:15">
      <c r="A743">
        <v>2023</v>
      </c>
      <c r="B743">
        <v>44</v>
      </c>
      <c r="C743">
        <v>44</v>
      </c>
      <c r="D743">
        <v>44</v>
      </c>
      <c r="E743">
        <v>44</v>
      </c>
      <c r="F743" t="s">
        <v>684</v>
      </c>
      <c r="G743" t="s">
        <v>131</v>
      </c>
      <c r="H743"/>
      <c r="I743">
        <v>78.7</v>
      </c>
      <c r="J743">
        <v>100</v>
      </c>
      <c r="K743">
        <v>99.9</v>
      </c>
      <c r="L743">
        <v>37.700000000000003</v>
      </c>
      <c r="M743">
        <v>85.9</v>
      </c>
      <c r="N743">
        <v>45.1</v>
      </c>
      <c r="O743">
        <v>27.5</v>
      </c>
    </row>
    <row r="744" spans="1:15">
      <c r="A744">
        <v>2023</v>
      </c>
      <c r="B744">
        <v>45</v>
      </c>
      <c r="C744">
        <v>45</v>
      </c>
      <c r="D744">
        <v>45</v>
      </c>
      <c r="E744">
        <v>45</v>
      </c>
      <c r="F744" t="s">
        <v>695</v>
      </c>
      <c r="G744" t="s">
        <v>134</v>
      </c>
      <c r="H744"/>
      <c r="I744">
        <v>78</v>
      </c>
      <c r="J744">
        <v>89</v>
      </c>
      <c r="K744">
        <v>91.1</v>
      </c>
      <c r="L744">
        <v>16.8</v>
      </c>
      <c r="M744">
        <v>97.6</v>
      </c>
      <c r="N744">
        <v>100</v>
      </c>
      <c r="O744">
        <v>99.8</v>
      </c>
    </row>
    <row r="745" spans="1:15">
      <c r="A745">
        <v>2023</v>
      </c>
      <c r="B745">
        <v>46</v>
      </c>
      <c r="C745">
        <v>46</v>
      </c>
      <c r="D745">
        <v>46</v>
      </c>
      <c r="E745">
        <v>46</v>
      </c>
      <c r="F745" t="s">
        <v>689</v>
      </c>
      <c r="G745" t="s">
        <v>142</v>
      </c>
      <c r="H745"/>
      <c r="I745">
        <v>77.400000000000006</v>
      </c>
      <c r="J745">
        <v>82.7</v>
      </c>
      <c r="K745">
        <v>90.2</v>
      </c>
      <c r="L745">
        <v>57.7</v>
      </c>
      <c r="M745">
        <v>97.1</v>
      </c>
      <c r="N745">
        <v>40.9</v>
      </c>
      <c r="O745">
        <v>38.4</v>
      </c>
    </row>
    <row r="746" spans="1:15">
      <c r="A746">
        <v>2023</v>
      </c>
      <c r="B746">
        <v>47</v>
      </c>
      <c r="C746">
        <v>47</v>
      </c>
      <c r="D746">
        <v>47</v>
      </c>
      <c r="E746">
        <v>47</v>
      </c>
      <c r="F746" t="s">
        <v>696</v>
      </c>
      <c r="G746" t="s">
        <v>137</v>
      </c>
      <c r="H746"/>
      <c r="I746">
        <v>77</v>
      </c>
      <c r="J746">
        <v>98</v>
      </c>
      <c r="K746">
        <v>95.4</v>
      </c>
      <c r="L746">
        <v>56.5</v>
      </c>
      <c r="M746">
        <v>42.1</v>
      </c>
      <c r="N746">
        <v>89</v>
      </c>
      <c r="O746">
        <v>74.900000000000006</v>
      </c>
    </row>
    <row r="747" spans="1:15">
      <c r="A747">
        <v>2023</v>
      </c>
      <c r="B747">
        <v>48</v>
      </c>
      <c r="C747">
        <v>48</v>
      </c>
      <c r="D747">
        <v>48</v>
      </c>
      <c r="E747">
        <v>48</v>
      </c>
      <c r="F747" t="s">
        <v>692</v>
      </c>
      <c r="G747" t="s">
        <v>140</v>
      </c>
      <c r="H747"/>
      <c r="I747">
        <v>76.8</v>
      </c>
      <c r="J747">
        <v>45.3</v>
      </c>
      <c r="K747">
        <v>99.4</v>
      </c>
      <c r="L747">
        <v>98.9</v>
      </c>
      <c r="M747">
        <v>93.9</v>
      </c>
      <c r="N747">
        <v>97</v>
      </c>
      <c r="O747">
        <v>98.2</v>
      </c>
    </row>
    <row r="748" spans="1:15">
      <c r="A748">
        <v>2023</v>
      </c>
      <c r="B748">
        <v>49</v>
      </c>
      <c r="C748">
        <v>49</v>
      </c>
      <c r="D748">
        <v>49</v>
      </c>
      <c r="E748">
        <v>49</v>
      </c>
      <c r="F748" t="s">
        <v>697</v>
      </c>
      <c r="G748" t="s">
        <v>143</v>
      </c>
      <c r="H748"/>
      <c r="I748">
        <v>76.400000000000006</v>
      </c>
      <c r="J748">
        <v>84</v>
      </c>
      <c r="K748">
        <v>96.8</v>
      </c>
      <c r="L748">
        <v>96.4</v>
      </c>
      <c r="M748">
        <v>25.8</v>
      </c>
      <c r="N748">
        <v>70.3</v>
      </c>
      <c r="O748">
        <v>95</v>
      </c>
    </row>
    <row r="749" spans="1:15">
      <c r="A749">
        <v>2023</v>
      </c>
      <c r="B749">
        <v>50</v>
      </c>
      <c r="C749">
        <v>50</v>
      </c>
      <c r="D749">
        <v>50</v>
      </c>
      <c r="E749">
        <v>50</v>
      </c>
      <c r="F749" t="s">
        <v>684</v>
      </c>
      <c r="G749" t="s">
        <v>144</v>
      </c>
      <c r="H749"/>
      <c r="I749">
        <v>74.8</v>
      </c>
      <c r="J749">
        <v>86.1</v>
      </c>
      <c r="K749">
        <v>79.8</v>
      </c>
      <c r="L749">
        <v>100</v>
      </c>
      <c r="M749">
        <v>41.2</v>
      </c>
      <c r="N749">
        <v>20.2</v>
      </c>
      <c r="O749">
        <v>55.1</v>
      </c>
    </row>
    <row r="750" spans="1:15">
      <c r="A750">
        <v>2023</v>
      </c>
      <c r="B750">
        <v>50</v>
      </c>
      <c r="C750">
        <v>50</v>
      </c>
      <c r="D750">
        <v>50</v>
      </c>
      <c r="E750">
        <v>50</v>
      </c>
      <c r="F750" t="s">
        <v>695</v>
      </c>
      <c r="G750" t="s">
        <v>138</v>
      </c>
      <c r="H750"/>
      <c r="I750">
        <v>74.8</v>
      </c>
      <c r="J750">
        <v>86.6</v>
      </c>
      <c r="K750">
        <v>75.599999999999994</v>
      </c>
      <c r="L750">
        <v>20.2</v>
      </c>
      <c r="M750">
        <v>90.8</v>
      </c>
      <c r="N750">
        <v>100</v>
      </c>
      <c r="O750">
        <v>100</v>
      </c>
    </row>
    <row r="751" spans="1:15">
      <c r="A751">
        <v>2023</v>
      </c>
      <c r="B751">
        <v>52</v>
      </c>
      <c r="C751">
        <v>52</v>
      </c>
      <c r="D751">
        <v>52</v>
      </c>
      <c r="E751">
        <v>52</v>
      </c>
      <c r="F751" t="s">
        <v>684</v>
      </c>
      <c r="G751" t="s">
        <v>145</v>
      </c>
      <c r="H751"/>
      <c r="I751">
        <v>74.599999999999994</v>
      </c>
      <c r="J751">
        <v>72.099999999999994</v>
      </c>
      <c r="K751">
        <v>69</v>
      </c>
      <c r="L751">
        <v>58.6</v>
      </c>
      <c r="M751">
        <v>100</v>
      </c>
      <c r="N751">
        <v>38.200000000000003</v>
      </c>
      <c r="O751">
        <v>97.1</v>
      </c>
    </row>
    <row r="752" spans="1:15">
      <c r="A752">
        <v>2023</v>
      </c>
      <c r="B752">
        <v>53</v>
      </c>
      <c r="C752">
        <v>53</v>
      </c>
      <c r="D752">
        <v>53</v>
      </c>
      <c r="E752">
        <v>53</v>
      </c>
      <c r="F752" t="s">
        <v>684</v>
      </c>
      <c r="G752" t="s">
        <v>139</v>
      </c>
      <c r="H752"/>
      <c r="I752">
        <v>74.5</v>
      </c>
      <c r="J752">
        <v>90</v>
      </c>
      <c r="K752">
        <v>61.6</v>
      </c>
      <c r="L752">
        <v>55.6</v>
      </c>
      <c r="M752">
        <v>77</v>
      </c>
      <c r="N752">
        <v>54.9</v>
      </c>
      <c r="O752">
        <v>53.7</v>
      </c>
    </row>
    <row r="753" spans="1:15">
      <c r="A753">
        <v>2023</v>
      </c>
      <c r="B753">
        <v>54</v>
      </c>
      <c r="C753">
        <v>54</v>
      </c>
      <c r="D753">
        <v>54</v>
      </c>
      <c r="E753">
        <v>54</v>
      </c>
      <c r="F753" t="s">
        <v>690</v>
      </c>
      <c r="G753" t="s">
        <v>146</v>
      </c>
      <c r="H753"/>
      <c r="I753">
        <v>73.599999999999994</v>
      </c>
      <c r="J753">
        <v>57.3</v>
      </c>
      <c r="K753">
        <v>29.4</v>
      </c>
      <c r="L753">
        <v>88.6</v>
      </c>
      <c r="M753">
        <v>98.1</v>
      </c>
      <c r="N753">
        <v>100</v>
      </c>
      <c r="O753">
        <v>100</v>
      </c>
    </row>
    <row r="754" spans="1:15">
      <c r="A754">
        <v>2023</v>
      </c>
      <c r="B754">
        <v>55</v>
      </c>
      <c r="C754">
        <v>55</v>
      </c>
      <c r="D754">
        <v>55</v>
      </c>
      <c r="E754">
        <v>55</v>
      </c>
      <c r="F754" t="s">
        <v>691</v>
      </c>
      <c r="G754" t="s">
        <v>148</v>
      </c>
      <c r="H754"/>
      <c r="I754">
        <v>72.5</v>
      </c>
      <c r="J754">
        <v>74.099999999999994</v>
      </c>
      <c r="K754">
        <v>93.4</v>
      </c>
      <c r="L754">
        <v>81.5</v>
      </c>
      <c r="M754">
        <v>65.900000000000006</v>
      </c>
      <c r="N754">
        <v>36.1</v>
      </c>
      <c r="O754">
        <v>37.9</v>
      </c>
    </row>
    <row r="755" spans="1:15">
      <c r="A755">
        <v>2023</v>
      </c>
      <c r="B755">
        <v>56</v>
      </c>
      <c r="C755">
        <v>56</v>
      </c>
      <c r="D755">
        <v>56</v>
      </c>
      <c r="E755">
        <v>56</v>
      </c>
      <c r="F755" t="s">
        <v>685</v>
      </c>
      <c r="G755" t="s">
        <v>141</v>
      </c>
      <c r="H755"/>
      <c r="I755">
        <v>72.3</v>
      </c>
      <c r="J755">
        <v>69</v>
      </c>
      <c r="K755">
        <v>98.3</v>
      </c>
      <c r="L755">
        <v>37.799999999999997</v>
      </c>
      <c r="M755">
        <v>84.6</v>
      </c>
      <c r="N755">
        <v>100</v>
      </c>
      <c r="O755">
        <v>100</v>
      </c>
    </row>
    <row r="756" spans="1:15">
      <c r="A756">
        <v>2023</v>
      </c>
      <c r="B756">
        <v>57</v>
      </c>
      <c r="C756">
        <v>57</v>
      </c>
      <c r="D756">
        <v>57</v>
      </c>
      <c r="E756">
        <v>57</v>
      </c>
      <c r="F756" t="s">
        <v>695</v>
      </c>
      <c r="G756" t="s">
        <v>150</v>
      </c>
      <c r="H756"/>
      <c r="I756">
        <v>71.599999999999994</v>
      </c>
      <c r="J756">
        <v>87.6</v>
      </c>
      <c r="K756">
        <v>80.8</v>
      </c>
      <c r="L756">
        <v>11.2</v>
      </c>
      <c r="M756">
        <v>79.3</v>
      </c>
      <c r="N756">
        <v>100</v>
      </c>
      <c r="O756">
        <v>100</v>
      </c>
    </row>
    <row r="757" spans="1:15">
      <c r="A757">
        <v>2023</v>
      </c>
      <c r="B757">
        <v>58</v>
      </c>
      <c r="C757">
        <v>58</v>
      </c>
      <c r="D757">
        <v>58</v>
      </c>
      <c r="E757">
        <v>58</v>
      </c>
      <c r="F757" t="s">
        <v>698</v>
      </c>
      <c r="G757" t="s">
        <v>147</v>
      </c>
      <c r="H757"/>
      <c r="I757">
        <v>71.099999999999994</v>
      </c>
      <c r="J757">
        <v>82.7</v>
      </c>
      <c r="K757">
        <v>42.3</v>
      </c>
      <c r="L757">
        <v>26.7</v>
      </c>
      <c r="M757">
        <v>97.3</v>
      </c>
      <c r="N757">
        <v>92.3</v>
      </c>
      <c r="O757">
        <v>80.7</v>
      </c>
    </row>
    <row r="758" spans="1:15">
      <c r="A758">
        <v>2023</v>
      </c>
      <c r="B758">
        <v>59</v>
      </c>
      <c r="C758">
        <v>59</v>
      </c>
      <c r="D758">
        <v>59</v>
      </c>
      <c r="E758">
        <v>59</v>
      </c>
      <c r="F758" t="s">
        <v>697</v>
      </c>
      <c r="G758" t="s">
        <v>699</v>
      </c>
      <c r="H758"/>
      <c r="I758">
        <v>70.400000000000006</v>
      </c>
      <c r="J758">
        <v>92.6</v>
      </c>
      <c r="K758">
        <v>75.7</v>
      </c>
      <c r="L758">
        <v>56</v>
      </c>
      <c r="M758">
        <v>45.5</v>
      </c>
      <c r="N758">
        <v>64.2</v>
      </c>
      <c r="O758">
        <v>38.799999999999997</v>
      </c>
    </row>
    <row r="759" spans="1:15">
      <c r="A759">
        <v>2023</v>
      </c>
      <c r="B759">
        <v>60</v>
      </c>
      <c r="C759">
        <v>60</v>
      </c>
      <c r="D759">
        <v>60</v>
      </c>
      <c r="E759">
        <v>60</v>
      </c>
      <c r="F759" t="s">
        <v>692</v>
      </c>
      <c r="G759" t="s">
        <v>162</v>
      </c>
      <c r="H759"/>
      <c r="I759">
        <v>70.099999999999994</v>
      </c>
      <c r="J759">
        <v>90</v>
      </c>
      <c r="K759">
        <v>41.7</v>
      </c>
      <c r="L759">
        <v>40.6</v>
      </c>
      <c r="M759">
        <v>86.3</v>
      </c>
      <c r="N759">
        <v>28.3</v>
      </c>
      <c r="O759">
        <v>54.7</v>
      </c>
    </row>
    <row r="760" spans="1:15">
      <c r="A760">
        <v>2023</v>
      </c>
      <c r="B760">
        <v>61</v>
      </c>
      <c r="C760">
        <v>61</v>
      </c>
      <c r="D760">
        <v>61</v>
      </c>
      <c r="E760">
        <v>61</v>
      </c>
      <c r="F760" t="s">
        <v>698</v>
      </c>
      <c r="G760" t="s">
        <v>149</v>
      </c>
      <c r="H760"/>
      <c r="I760">
        <v>70</v>
      </c>
      <c r="J760">
        <v>71.599999999999994</v>
      </c>
      <c r="K760">
        <v>80.2</v>
      </c>
      <c r="L760">
        <v>34.5</v>
      </c>
      <c r="M760">
        <v>84.4</v>
      </c>
      <c r="N760">
        <v>100</v>
      </c>
      <c r="O760">
        <v>83.7</v>
      </c>
    </row>
    <row r="761" spans="1:15">
      <c r="A761">
        <v>2023</v>
      </c>
      <c r="B761">
        <v>61</v>
      </c>
      <c r="C761">
        <v>61</v>
      </c>
      <c r="D761">
        <v>61</v>
      </c>
      <c r="E761">
        <v>61</v>
      </c>
      <c r="F761" t="s">
        <v>685</v>
      </c>
      <c r="G761" t="s">
        <v>153</v>
      </c>
      <c r="H761"/>
      <c r="I761">
        <v>70</v>
      </c>
      <c r="J761">
        <v>74.400000000000006</v>
      </c>
      <c r="K761">
        <v>84.1</v>
      </c>
      <c r="L761">
        <v>58.3</v>
      </c>
      <c r="M761">
        <v>55.3</v>
      </c>
      <c r="N761">
        <v>90.5</v>
      </c>
      <c r="O761">
        <v>84.9</v>
      </c>
    </row>
    <row r="762" spans="1:15">
      <c r="A762">
        <v>2023</v>
      </c>
      <c r="B762">
        <v>63</v>
      </c>
      <c r="C762">
        <v>63</v>
      </c>
      <c r="D762">
        <v>63</v>
      </c>
      <c r="E762">
        <v>63</v>
      </c>
      <c r="F762" t="s">
        <v>684</v>
      </c>
      <c r="G762" t="s">
        <v>151</v>
      </c>
      <c r="H762"/>
      <c r="I762">
        <v>69.599999999999994</v>
      </c>
      <c r="J762">
        <v>57.6</v>
      </c>
      <c r="K762">
        <v>54.2</v>
      </c>
      <c r="L762">
        <v>80.8</v>
      </c>
      <c r="M762">
        <v>89.9</v>
      </c>
      <c r="N762">
        <v>82.8</v>
      </c>
      <c r="O762">
        <v>49.8</v>
      </c>
    </row>
    <row r="763" spans="1:15">
      <c r="A763">
        <v>2023</v>
      </c>
      <c r="B763">
        <v>64</v>
      </c>
      <c r="C763">
        <v>64</v>
      </c>
      <c r="D763">
        <v>64</v>
      </c>
      <c r="E763">
        <v>64</v>
      </c>
      <c r="F763" t="s">
        <v>685</v>
      </c>
      <c r="G763" t="s">
        <v>152</v>
      </c>
      <c r="H763"/>
      <c r="I763">
        <v>69.099999999999994</v>
      </c>
      <c r="J763">
        <v>71.8</v>
      </c>
      <c r="K763">
        <v>89.3</v>
      </c>
      <c r="L763">
        <v>43.1</v>
      </c>
      <c r="M763">
        <v>63.1</v>
      </c>
      <c r="N763">
        <v>98.1</v>
      </c>
      <c r="O763">
        <v>99.2</v>
      </c>
    </row>
    <row r="764" spans="1:15">
      <c r="A764">
        <v>2023</v>
      </c>
      <c r="B764">
        <v>65</v>
      </c>
      <c r="C764">
        <v>65</v>
      </c>
      <c r="D764">
        <v>65</v>
      </c>
      <c r="E764">
        <v>65</v>
      </c>
      <c r="F764" t="s">
        <v>697</v>
      </c>
      <c r="G764" t="s">
        <v>700</v>
      </c>
      <c r="H764"/>
      <c r="I764">
        <v>69</v>
      </c>
      <c r="J764">
        <v>78.7</v>
      </c>
      <c r="K764">
        <v>40.299999999999997</v>
      </c>
      <c r="L764">
        <v>99.8</v>
      </c>
      <c r="M764">
        <v>41.1</v>
      </c>
      <c r="N764">
        <v>51.3</v>
      </c>
      <c r="O764">
        <v>47.2</v>
      </c>
    </row>
    <row r="765" spans="1:15">
      <c r="A765">
        <v>2023</v>
      </c>
      <c r="B765">
        <v>65</v>
      </c>
      <c r="C765">
        <v>65</v>
      </c>
      <c r="D765">
        <v>65</v>
      </c>
      <c r="E765">
        <v>65</v>
      </c>
      <c r="F765" t="s">
        <v>690</v>
      </c>
      <c r="G765" t="s">
        <v>157</v>
      </c>
      <c r="H765"/>
      <c r="I765">
        <v>69</v>
      </c>
      <c r="J765">
        <v>66.099999999999994</v>
      </c>
      <c r="K765">
        <v>37</v>
      </c>
      <c r="L765">
        <v>78.400000000000006</v>
      </c>
      <c r="M765">
        <v>68.900000000000006</v>
      </c>
      <c r="N765">
        <v>100</v>
      </c>
      <c r="O765">
        <v>80.7</v>
      </c>
    </row>
    <row r="766" spans="1:15">
      <c r="A766">
        <v>2023</v>
      </c>
      <c r="B766">
        <v>67</v>
      </c>
      <c r="C766">
        <v>67</v>
      </c>
      <c r="D766">
        <v>67</v>
      </c>
      <c r="E766">
        <v>67</v>
      </c>
      <c r="F766" t="s">
        <v>701</v>
      </c>
      <c r="G766" t="s">
        <v>159</v>
      </c>
      <c r="H766"/>
      <c r="I766">
        <v>68.900000000000006</v>
      </c>
      <c r="J766">
        <v>92.3</v>
      </c>
      <c r="K766">
        <v>94</v>
      </c>
      <c r="L766">
        <v>76</v>
      </c>
      <c r="M766">
        <v>1.8</v>
      </c>
      <c r="N766">
        <v>63.7</v>
      </c>
      <c r="O766">
        <v>68.900000000000006</v>
      </c>
    </row>
    <row r="767" spans="1:15">
      <c r="A767">
        <v>2023</v>
      </c>
      <c r="B767">
        <v>68</v>
      </c>
      <c r="C767">
        <v>68</v>
      </c>
      <c r="D767">
        <v>68</v>
      </c>
      <c r="E767">
        <v>68</v>
      </c>
      <c r="F767" t="s">
        <v>691</v>
      </c>
      <c r="G767" t="s">
        <v>165</v>
      </c>
      <c r="H767"/>
      <c r="I767">
        <v>68.2</v>
      </c>
      <c r="J767">
        <v>80.2</v>
      </c>
      <c r="K767">
        <v>85.4</v>
      </c>
      <c r="L767">
        <v>67.400000000000006</v>
      </c>
      <c r="M767">
        <v>59.1</v>
      </c>
      <c r="N767">
        <v>25</v>
      </c>
      <c r="O767">
        <v>14.4</v>
      </c>
    </row>
    <row r="768" spans="1:15">
      <c r="A768">
        <v>2023</v>
      </c>
      <c r="B768">
        <v>69</v>
      </c>
      <c r="C768">
        <v>69</v>
      </c>
      <c r="D768">
        <v>69</v>
      </c>
      <c r="E768">
        <v>69</v>
      </c>
      <c r="F768" t="s">
        <v>692</v>
      </c>
      <c r="G768" t="s">
        <v>702</v>
      </c>
      <c r="H768"/>
      <c r="I768">
        <v>68.099999999999994</v>
      </c>
      <c r="J768">
        <v>57.2</v>
      </c>
      <c r="K768">
        <v>99.2</v>
      </c>
      <c r="L768">
        <v>99.7</v>
      </c>
      <c r="M768">
        <v>49.5</v>
      </c>
      <c r="N768">
        <v>43.7</v>
      </c>
      <c r="O768">
        <v>59.1</v>
      </c>
    </row>
    <row r="769" spans="1:15">
      <c r="A769">
        <v>2023</v>
      </c>
      <c r="B769">
        <v>70</v>
      </c>
      <c r="C769">
        <v>70</v>
      </c>
      <c r="D769">
        <v>70</v>
      </c>
      <c r="E769">
        <v>70</v>
      </c>
      <c r="F769" t="s">
        <v>703</v>
      </c>
      <c r="G769" t="s">
        <v>156</v>
      </c>
      <c r="H769"/>
      <c r="I769">
        <v>67.900000000000006</v>
      </c>
      <c r="J769">
        <v>79.599999999999994</v>
      </c>
      <c r="K769">
        <v>94.9</v>
      </c>
      <c r="L769">
        <v>67.8</v>
      </c>
      <c r="M769">
        <v>39.4</v>
      </c>
      <c r="N769">
        <v>43.6</v>
      </c>
      <c r="O769">
        <v>53</v>
      </c>
    </row>
    <row r="770" spans="1:15">
      <c r="A770">
        <v>2023</v>
      </c>
      <c r="B770">
        <v>71</v>
      </c>
      <c r="C770">
        <v>71</v>
      </c>
      <c r="D770">
        <v>71</v>
      </c>
      <c r="E770">
        <v>71</v>
      </c>
      <c r="F770" t="s">
        <v>694</v>
      </c>
      <c r="G770" t="s">
        <v>171</v>
      </c>
      <c r="H770"/>
      <c r="I770">
        <v>67.7</v>
      </c>
      <c r="J770">
        <v>47.4</v>
      </c>
      <c r="K770">
        <v>69.400000000000006</v>
      </c>
      <c r="L770">
        <v>100</v>
      </c>
      <c r="M770">
        <v>98</v>
      </c>
      <c r="N770">
        <v>34.700000000000003</v>
      </c>
      <c r="O770">
        <v>2.9</v>
      </c>
    </row>
    <row r="771" spans="1:15">
      <c r="A771">
        <v>2023</v>
      </c>
      <c r="B771">
        <v>72</v>
      </c>
      <c r="C771">
        <v>72</v>
      </c>
      <c r="D771">
        <v>72</v>
      </c>
      <c r="E771">
        <v>72</v>
      </c>
      <c r="F771" t="s">
        <v>684</v>
      </c>
      <c r="G771" t="s">
        <v>158</v>
      </c>
      <c r="H771"/>
      <c r="I771">
        <v>67.400000000000006</v>
      </c>
      <c r="J771">
        <v>93.7</v>
      </c>
      <c r="K771">
        <v>85.2</v>
      </c>
      <c r="L771">
        <v>9.8000000000000007</v>
      </c>
      <c r="M771">
        <v>90.9</v>
      </c>
      <c r="N771">
        <v>7.6</v>
      </c>
      <c r="O771">
        <v>10.8</v>
      </c>
    </row>
    <row r="772" spans="1:15">
      <c r="A772">
        <v>2023</v>
      </c>
      <c r="B772">
        <v>73</v>
      </c>
      <c r="C772">
        <v>73</v>
      </c>
      <c r="D772">
        <v>73</v>
      </c>
      <c r="E772">
        <v>73</v>
      </c>
      <c r="F772" t="s">
        <v>694</v>
      </c>
      <c r="G772" t="s">
        <v>170</v>
      </c>
      <c r="H772"/>
      <c r="I772">
        <v>67</v>
      </c>
      <c r="J772">
        <v>75.5</v>
      </c>
      <c r="K772">
        <v>95.5</v>
      </c>
      <c r="L772">
        <v>88.6</v>
      </c>
      <c r="M772">
        <v>28.4</v>
      </c>
      <c r="N772">
        <v>19.399999999999999</v>
      </c>
      <c r="O772">
        <v>51.3</v>
      </c>
    </row>
    <row r="773" spans="1:15">
      <c r="A773">
        <v>2023</v>
      </c>
      <c r="B773">
        <v>74</v>
      </c>
      <c r="C773">
        <v>74</v>
      </c>
      <c r="D773">
        <v>74</v>
      </c>
      <c r="E773">
        <v>74</v>
      </c>
      <c r="F773" t="s">
        <v>694</v>
      </c>
      <c r="G773" t="s">
        <v>164</v>
      </c>
      <c r="H773"/>
      <c r="I773">
        <v>66.900000000000006</v>
      </c>
      <c r="J773">
        <v>79.3</v>
      </c>
      <c r="K773">
        <v>93.9</v>
      </c>
      <c r="L773">
        <v>86.1</v>
      </c>
      <c r="M773">
        <v>29.5</v>
      </c>
      <c r="N773">
        <v>14.7</v>
      </c>
      <c r="O773">
        <v>32.9</v>
      </c>
    </row>
    <row r="774" spans="1:15">
      <c r="A774">
        <v>2023</v>
      </c>
      <c r="B774">
        <v>75</v>
      </c>
      <c r="C774">
        <v>75</v>
      </c>
      <c r="D774">
        <v>75</v>
      </c>
      <c r="E774">
        <v>75</v>
      </c>
      <c r="F774" t="s">
        <v>704</v>
      </c>
      <c r="G774" t="s">
        <v>168</v>
      </c>
      <c r="H774"/>
      <c r="I774">
        <v>66.8</v>
      </c>
      <c r="J774">
        <v>80.5</v>
      </c>
      <c r="K774">
        <v>77</v>
      </c>
      <c r="L774">
        <v>99.8</v>
      </c>
      <c r="M774">
        <v>5.3</v>
      </c>
      <c r="N774">
        <v>19.2</v>
      </c>
      <c r="O774">
        <v>91.9</v>
      </c>
    </row>
    <row r="775" spans="1:15">
      <c r="A775">
        <v>2023</v>
      </c>
      <c r="B775">
        <v>76</v>
      </c>
      <c r="C775">
        <v>76</v>
      </c>
      <c r="D775">
        <v>76</v>
      </c>
      <c r="E775">
        <v>76</v>
      </c>
      <c r="F775" t="s">
        <v>705</v>
      </c>
      <c r="G775" t="s">
        <v>160</v>
      </c>
      <c r="H775"/>
      <c r="I775">
        <v>66</v>
      </c>
      <c r="J775">
        <v>83.8</v>
      </c>
      <c r="K775">
        <v>53</v>
      </c>
      <c r="L775">
        <v>7.7</v>
      </c>
      <c r="M775">
        <v>92.7</v>
      </c>
      <c r="N775">
        <v>91.9</v>
      </c>
      <c r="O775">
        <v>43.3</v>
      </c>
    </row>
    <row r="776" spans="1:15">
      <c r="A776">
        <v>2023</v>
      </c>
      <c r="B776">
        <v>77</v>
      </c>
      <c r="C776">
        <v>77</v>
      </c>
      <c r="D776">
        <v>77</v>
      </c>
      <c r="E776">
        <v>77</v>
      </c>
      <c r="F776" t="s">
        <v>683</v>
      </c>
      <c r="G776" t="s">
        <v>28</v>
      </c>
      <c r="H776" t="s">
        <v>89</v>
      </c>
      <c r="I776">
        <v>65.7</v>
      </c>
      <c r="J776">
        <v>92.3</v>
      </c>
      <c r="K776">
        <v>92.6</v>
      </c>
      <c r="L776">
        <v>33.4</v>
      </c>
      <c r="M776">
        <v>49.7</v>
      </c>
      <c r="N776">
        <v>19</v>
      </c>
      <c r="O776">
        <v>32.6</v>
      </c>
    </row>
    <row r="777" spans="1:15">
      <c r="A777">
        <v>2023</v>
      </c>
      <c r="B777">
        <v>78</v>
      </c>
      <c r="C777">
        <v>78</v>
      </c>
      <c r="D777">
        <v>78</v>
      </c>
      <c r="E777">
        <v>78</v>
      </c>
      <c r="F777" t="s">
        <v>685</v>
      </c>
      <c r="G777" t="s">
        <v>167</v>
      </c>
      <c r="H777"/>
      <c r="I777">
        <v>65</v>
      </c>
      <c r="J777">
        <v>50.7</v>
      </c>
      <c r="K777">
        <v>56.6</v>
      </c>
      <c r="L777">
        <v>63.3</v>
      </c>
      <c r="M777">
        <v>82.7</v>
      </c>
      <c r="N777">
        <v>96.1</v>
      </c>
      <c r="O777">
        <v>93.8</v>
      </c>
    </row>
    <row r="778" spans="1:15">
      <c r="A778">
        <v>2023</v>
      </c>
      <c r="B778">
        <v>79</v>
      </c>
      <c r="C778">
        <v>79</v>
      </c>
      <c r="D778">
        <v>79</v>
      </c>
      <c r="E778">
        <v>79</v>
      </c>
      <c r="F778" t="s">
        <v>691</v>
      </c>
      <c r="G778" t="s">
        <v>173</v>
      </c>
      <c r="H778"/>
      <c r="I778">
        <v>64.900000000000006</v>
      </c>
      <c r="J778">
        <v>71.8</v>
      </c>
      <c r="K778">
        <v>78.099999999999994</v>
      </c>
      <c r="L778">
        <v>98.6</v>
      </c>
      <c r="M778">
        <v>34.200000000000003</v>
      </c>
      <c r="N778">
        <v>14.1</v>
      </c>
      <c r="O778">
        <v>16.399999999999999</v>
      </c>
    </row>
    <row r="779" spans="1:15">
      <c r="A779">
        <v>2023</v>
      </c>
      <c r="B779">
        <v>80</v>
      </c>
      <c r="C779">
        <v>80</v>
      </c>
      <c r="D779">
        <v>80</v>
      </c>
      <c r="E779">
        <v>80</v>
      </c>
      <c r="F779" t="s">
        <v>684</v>
      </c>
      <c r="G779" t="s">
        <v>176</v>
      </c>
      <c r="H779"/>
      <c r="I779">
        <v>64.7</v>
      </c>
      <c r="J779">
        <v>84.8</v>
      </c>
      <c r="K779">
        <v>48.6</v>
      </c>
      <c r="L779">
        <v>10.8</v>
      </c>
      <c r="M779">
        <v>100</v>
      </c>
      <c r="N779">
        <v>32.5</v>
      </c>
      <c r="O779">
        <v>36</v>
      </c>
    </row>
    <row r="780" spans="1:15">
      <c r="A780">
        <v>2023</v>
      </c>
      <c r="B780">
        <v>81</v>
      </c>
      <c r="C780">
        <v>81</v>
      </c>
      <c r="D780">
        <v>81</v>
      </c>
      <c r="E780">
        <v>81</v>
      </c>
      <c r="F780" t="s">
        <v>685</v>
      </c>
      <c r="G780" t="s">
        <v>163</v>
      </c>
      <c r="H780"/>
      <c r="I780">
        <v>64.599999999999994</v>
      </c>
      <c r="J780">
        <v>75.099999999999994</v>
      </c>
      <c r="K780">
        <v>75.099999999999994</v>
      </c>
      <c r="L780">
        <v>50.5</v>
      </c>
      <c r="M780">
        <v>34.700000000000003</v>
      </c>
      <c r="N780">
        <v>95.5</v>
      </c>
      <c r="O780">
        <v>98.9</v>
      </c>
    </row>
    <row r="781" spans="1:15">
      <c r="A781">
        <v>2023</v>
      </c>
      <c r="B781">
        <v>82</v>
      </c>
      <c r="C781">
        <v>82</v>
      </c>
      <c r="D781">
        <v>82</v>
      </c>
      <c r="E781">
        <v>82</v>
      </c>
      <c r="F781" t="s">
        <v>706</v>
      </c>
      <c r="G781" t="s">
        <v>169</v>
      </c>
      <c r="H781"/>
      <c r="I781">
        <v>64.099999999999994</v>
      </c>
      <c r="J781">
        <v>72.8</v>
      </c>
      <c r="K781">
        <v>36.6</v>
      </c>
      <c r="L781">
        <v>100</v>
      </c>
      <c r="M781">
        <v>26</v>
      </c>
      <c r="N781">
        <v>91.3</v>
      </c>
      <c r="O781">
        <v>24.5</v>
      </c>
    </row>
    <row r="782" spans="1:15">
      <c r="A782">
        <v>2023</v>
      </c>
      <c r="B782">
        <v>83</v>
      </c>
      <c r="C782">
        <v>83</v>
      </c>
      <c r="D782">
        <v>83</v>
      </c>
      <c r="E782">
        <v>83</v>
      </c>
      <c r="F782" t="s">
        <v>684</v>
      </c>
      <c r="G782" t="s">
        <v>166</v>
      </c>
      <c r="H782"/>
      <c r="I782">
        <v>63.7</v>
      </c>
      <c r="J782">
        <v>82.4</v>
      </c>
      <c r="K782">
        <v>48.1</v>
      </c>
      <c r="L782">
        <v>70.599999999999994</v>
      </c>
      <c r="M782">
        <v>41.9</v>
      </c>
      <c r="N782">
        <v>37.700000000000003</v>
      </c>
      <c r="O782">
        <v>23.8</v>
      </c>
    </row>
    <row r="783" spans="1:15">
      <c r="A783">
        <v>2023</v>
      </c>
      <c r="B783">
        <v>83</v>
      </c>
      <c r="C783">
        <v>83</v>
      </c>
      <c r="D783">
        <v>83</v>
      </c>
      <c r="E783">
        <v>83</v>
      </c>
      <c r="F783" t="s">
        <v>686</v>
      </c>
      <c r="G783" t="s">
        <v>161</v>
      </c>
      <c r="H783"/>
      <c r="I783">
        <v>63.7</v>
      </c>
      <c r="J783">
        <v>58</v>
      </c>
      <c r="K783">
        <v>39.200000000000003</v>
      </c>
      <c r="L783">
        <v>93.3</v>
      </c>
      <c r="M783">
        <v>49.3</v>
      </c>
      <c r="N783">
        <v>100</v>
      </c>
      <c r="O783">
        <v>55.5</v>
      </c>
    </row>
    <row r="784" spans="1:15">
      <c r="A784">
        <v>2023</v>
      </c>
      <c r="B784">
        <v>85</v>
      </c>
      <c r="C784">
        <v>85</v>
      </c>
      <c r="D784">
        <v>85</v>
      </c>
      <c r="E784">
        <v>85</v>
      </c>
      <c r="F784" t="s">
        <v>684</v>
      </c>
      <c r="G784" t="s">
        <v>174</v>
      </c>
      <c r="H784"/>
      <c r="I784">
        <v>63.6</v>
      </c>
      <c r="J784">
        <v>85.6</v>
      </c>
      <c r="K784">
        <v>60.9</v>
      </c>
      <c r="L784">
        <v>9.5</v>
      </c>
      <c r="M784">
        <v>88.7</v>
      </c>
      <c r="N784">
        <v>20.3</v>
      </c>
      <c r="O784">
        <v>46.4</v>
      </c>
    </row>
    <row r="785" spans="1:15">
      <c r="A785">
        <v>2023</v>
      </c>
      <c r="B785">
        <v>86</v>
      </c>
      <c r="C785">
        <v>86</v>
      </c>
      <c r="D785">
        <v>86</v>
      </c>
      <c r="E785">
        <v>86</v>
      </c>
      <c r="F785" t="s">
        <v>685</v>
      </c>
      <c r="G785" t="s">
        <v>183</v>
      </c>
      <c r="H785"/>
      <c r="I785">
        <v>62.8</v>
      </c>
      <c r="J785">
        <v>70.2</v>
      </c>
      <c r="K785">
        <v>78.400000000000006</v>
      </c>
      <c r="L785">
        <v>41.6</v>
      </c>
      <c r="M785">
        <v>47.8</v>
      </c>
      <c r="N785">
        <v>86.3</v>
      </c>
      <c r="O785">
        <v>86.5</v>
      </c>
    </row>
    <row r="786" spans="1:15">
      <c r="A786">
        <v>2023</v>
      </c>
      <c r="B786">
        <v>87</v>
      </c>
      <c r="C786">
        <v>87</v>
      </c>
      <c r="D786">
        <v>87</v>
      </c>
      <c r="E786">
        <v>87</v>
      </c>
      <c r="F786" t="s">
        <v>707</v>
      </c>
      <c r="G786" t="s">
        <v>175</v>
      </c>
      <c r="H786"/>
      <c r="I786">
        <v>62.7</v>
      </c>
      <c r="J786">
        <v>81.5</v>
      </c>
      <c r="K786">
        <v>48.3</v>
      </c>
      <c r="L786">
        <v>22.4</v>
      </c>
      <c r="M786">
        <v>54.1</v>
      </c>
      <c r="N786">
        <v>99.9</v>
      </c>
      <c r="O786">
        <v>92.4</v>
      </c>
    </row>
    <row r="787" spans="1:15">
      <c r="A787">
        <v>2023</v>
      </c>
      <c r="B787">
        <v>88</v>
      </c>
      <c r="C787">
        <v>88</v>
      </c>
      <c r="D787">
        <v>88</v>
      </c>
      <c r="E787">
        <v>88</v>
      </c>
      <c r="F787" t="s">
        <v>684</v>
      </c>
      <c r="G787" t="s">
        <v>179</v>
      </c>
      <c r="H787"/>
      <c r="I787">
        <v>62.3</v>
      </c>
      <c r="J787">
        <v>67.7</v>
      </c>
      <c r="K787">
        <v>77</v>
      </c>
      <c r="L787">
        <v>11.1</v>
      </c>
      <c r="M787">
        <v>95.5</v>
      </c>
      <c r="N787">
        <v>62.9</v>
      </c>
      <c r="O787">
        <v>54.8</v>
      </c>
    </row>
    <row r="788" spans="1:15">
      <c r="A788">
        <v>2023</v>
      </c>
      <c r="B788">
        <v>89</v>
      </c>
      <c r="C788">
        <v>89</v>
      </c>
      <c r="D788">
        <v>89</v>
      </c>
      <c r="E788">
        <v>89</v>
      </c>
      <c r="F788" t="s">
        <v>708</v>
      </c>
      <c r="G788" t="s">
        <v>180</v>
      </c>
      <c r="H788"/>
      <c r="I788">
        <v>62.1</v>
      </c>
      <c r="J788">
        <v>45.8</v>
      </c>
      <c r="K788">
        <v>58.2</v>
      </c>
      <c r="L788">
        <v>70</v>
      </c>
      <c r="M788">
        <v>76.400000000000006</v>
      </c>
      <c r="N788">
        <v>97.1</v>
      </c>
      <c r="O788">
        <v>70.2</v>
      </c>
    </row>
    <row r="789" spans="1:15">
      <c r="A789">
        <v>2023</v>
      </c>
      <c r="B789">
        <v>90</v>
      </c>
      <c r="C789">
        <v>90</v>
      </c>
      <c r="D789">
        <v>90</v>
      </c>
      <c r="E789">
        <v>90</v>
      </c>
      <c r="F789" t="s">
        <v>695</v>
      </c>
      <c r="G789" t="s">
        <v>184</v>
      </c>
      <c r="H789"/>
      <c r="I789">
        <v>61.7</v>
      </c>
      <c r="J789">
        <v>55.6</v>
      </c>
      <c r="K789">
        <v>49.9</v>
      </c>
      <c r="L789">
        <v>21.8</v>
      </c>
      <c r="M789">
        <v>98.9</v>
      </c>
      <c r="N789">
        <v>100</v>
      </c>
      <c r="O789">
        <v>99.9</v>
      </c>
    </row>
    <row r="790" spans="1:15">
      <c r="A790">
        <v>2023</v>
      </c>
      <c r="B790">
        <v>91</v>
      </c>
      <c r="C790">
        <v>91</v>
      </c>
      <c r="D790">
        <v>91</v>
      </c>
      <c r="E790">
        <v>91</v>
      </c>
      <c r="F790" t="s">
        <v>685</v>
      </c>
      <c r="G790" t="s">
        <v>181</v>
      </c>
      <c r="H790"/>
      <c r="I790">
        <v>61.1</v>
      </c>
      <c r="J790">
        <v>66</v>
      </c>
      <c r="K790">
        <v>74.7</v>
      </c>
      <c r="L790">
        <v>44.1</v>
      </c>
      <c r="M790">
        <v>45.9</v>
      </c>
      <c r="N790">
        <v>91</v>
      </c>
      <c r="O790">
        <v>87.4</v>
      </c>
    </row>
    <row r="791" spans="1:15">
      <c r="A791">
        <v>2023</v>
      </c>
      <c r="B791">
        <v>92</v>
      </c>
      <c r="C791">
        <v>92</v>
      </c>
      <c r="D791">
        <v>92</v>
      </c>
      <c r="E791">
        <v>92</v>
      </c>
      <c r="F791" t="s">
        <v>685</v>
      </c>
      <c r="G791" t="s">
        <v>172</v>
      </c>
      <c r="H791"/>
      <c r="I791">
        <v>60.9</v>
      </c>
      <c r="J791">
        <v>57.9</v>
      </c>
      <c r="K791">
        <v>89.2</v>
      </c>
      <c r="L791">
        <v>31</v>
      </c>
      <c r="M791">
        <v>65.7</v>
      </c>
      <c r="N791">
        <v>97.2</v>
      </c>
      <c r="O791">
        <v>87.2</v>
      </c>
    </row>
    <row r="792" spans="1:15">
      <c r="A792">
        <v>2023</v>
      </c>
      <c r="B792">
        <v>93</v>
      </c>
      <c r="C792">
        <v>93</v>
      </c>
      <c r="D792">
        <v>93</v>
      </c>
      <c r="E792">
        <v>93</v>
      </c>
      <c r="F792" t="s">
        <v>684</v>
      </c>
      <c r="G792" t="s">
        <v>187</v>
      </c>
      <c r="H792"/>
      <c r="I792">
        <v>60.8</v>
      </c>
      <c r="J792">
        <v>76.7</v>
      </c>
      <c r="K792">
        <v>69.8</v>
      </c>
      <c r="L792">
        <v>32.6</v>
      </c>
      <c r="M792">
        <v>67.7</v>
      </c>
      <c r="N792">
        <v>25.3</v>
      </c>
      <c r="O792">
        <v>31</v>
      </c>
    </row>
    <row r="793" spans="1:15">
      <c r="A793">
        <v>2023</v>
      </c>
      <c r="B793">
        <v>94</v>
      </c>
      <c r="C793">
        <v>94</v>
      </c>
      <c r="D793">
        <v>94</v>
      </c>
      <c r="E793">
        <v>94</v>
      </c>
      <c r="F793" t="s">
        <v>689</v>
      </c>
      <c r="G793" t="s">
        <v>189</v>
      </c>
      <c r="H793"/>
      <c r="I793">
        <v>60.7</v>
      </c>
      <c r="J793">
        <v>51.6</v>
      </c>
      <c r="K793">
        <v>12.4</v>
      </c>
      <c r="L793">
        <v>86.6</v>
      </c>
      <c r="M793">
        <v>99.9</v>
      </c>
      <c r="N793">
        <v>18.7</v>
      </c>
      <c r="O793">
        <v>5.7</v>
      </c>
    </row>
    <row r="794" spans="1:15">
      <c r="A794">
        <v>2023</v>
      </c>
      <c r="B794">
        <v>95</v>
      </c>
      <c r="C794">
        <v>95</v>
      </c>
      <c r="D794">
        <v>95</v>
      </c>
      <c r="E794">
        <v>95</v>
      </c>
      <c r="F794" t="s">
        <v>708</v>
      </c>
      <c r="G794" t="s">
        <v>178</v>
      </c>
      <c r="H794"/>
      <c r="I794">
        <v>60.1</v>
      </c>
      <c r="J794">
        <v>68.8</v>
      </c>
      <c r="K794">
        <v>50.9</v>
      </c>
      <c r="L794">
        <v>51.3</v>
      </c>
      <c r="M794">
        <v>41.4</v>
      </c>
      <c r="N794">
        <v>95.8</v>
      </c>
      <c r="O794">
        <v>76.599999999999994</v>
      </c>
    </row>
    <row r="795" spans="1:15">
      <c r="A795">
        <v>2023</v>
      </c>
      <c r="B795">
        <v>96</v>
      </c>
      <c r="C795">
        <v>96</v>
      </c>
      <c r="D795">
        <v>96</v>
      </c>
      <c r="E795">
        <v>96</v>
      </c>
      <c r="F795" t="s">
        <v>685</v>
      </c>
      <c r="G795" t="s">
        <v>186</v>
      </c>
      <c r="H795"/>
      <c r="I795">
        <v>59.5</v>
      </c>
      <c r="J795">
        <v>58.7</v>
      </c>
      <c r="K795">
        <v>53.5</v>
      </c>
      <c r="L795">
        <v>59.4</v>
      </c>
      <c r="M795">
        <v>46.9</v>
      </c>
      <c r="N795">
        <v>85.3</v>
      </c>
      <c r="O795">
        <v>97.8</v>
      </c>
    </row>
    <row r="796" spans="1:15">
      <c r="A796">
        <v>2023</v>
      </c>
      <c r="B796">
        <v>96</v>
      </c>
      <c r="C796">
        <v>96</v>
      </c>
      <c r="D796">
        <v>96</v>
      </c>
      <c r="E796">
        <v>96</v>
      </c>
      <c r="F796" t="s">
        <v>685</v>
      </c>
      <c r="G796" t="s">
        <v>182</v>
      </c>
      <c r="H796"/>
      <c r="I796">
        <v>59.5</v>
      </c>
      <c r="J796">
        <v>46.2</v>
      </c>
      <c r="K796">
        <v>67.599999999999994</v>
      </c>
      <c r="L796">
        <v>61.1</v>
      </c>
      <c r="M796">
        <v>58.9</v>
      </c>
      <c r="N796">
        <v>98.8</v>
      </c>
      <c r="O796">
        <v>99.7</v>
      </c>
    </row>
    <row r="797" spans="1:15">
      <c r="A797">
        <v>2023</v>
      </c>
      <c r="B797">
        <v>98</v>
      </c>
      <c r="C797">
        <v>98</v>
      </c>
      <c r="D797">
        <v>98</v>
      </c>
      <c r="E797">
        <v>98</v>
      </c>
      <c r="F797" t="s">
        <v>709</v>
      </c>
      <c r="G797" t="s">
        <v>192</v>
      </c>
      <c r="H797"/>
      <c r="I797">
        <v>59.1</v>
      </c>
      <c r="J797">
        <v>67.900000000000006</v>
      </c>
      <c r="K797">
        <v>48.2</v>
      </c>
      <c r="L797">
        <v>25.7</v>
      </c>
      <c r="M797">
        <v>60.2</v>
      </c>
      <c r="N797">
        <v>99.8</v>
      </c>
      <c r="O797">
        <v>93.3</v>
      </c>
    </row>
    <row r="798" spans="1:15">
      <c r="A798">
        <v>2023</v>
      </c>
      <c r="B798">
        <v>99</v>
      </c>
      <c r="C798">
        <v>99</v>
      </c>
      <c r="D798">
        <v>99</v>
      </c>
      <c r="E798">
        <v>99</v>
      </c>
      <c r="F798" t="s">
        <v>694</v>
      </c>
      <c r="G798" t="s">
        <v>188</v>
      </c>
      <c r="H798"/>
      <c r="I798">
        <v>58.9</v>
      </c>
      <c r="J798">
        <v>60.2</v>
      </c>
      <c r="K798">
        <v>72.7</v>
      </c>
      <c r="L798">
        <v>83.9</v>
      </c>
      <c r="M798">
        <v>37.799999999999997</v>
      </c>
      <c r="N798">
        <v>18.899999999999999</v>
      </c>
      <c r="O798">
        <v>38.700000000000003</v>
      </c>
    </row>
    <row r="799" spans="1:15">
      <c r="A799">
        <v>2023</v>
      </c>
      <c r="B799">
        <v>100</v>
      </c>
      <c r="C799">
        <v>100</v>
      </c>
      <c r="D799">
        <v>100</v>
      </c>
      <c r="E799">
        <v>100</v>
      </c>
      <c r="F799" t="s">
        <v>684</v>
      </c>
      <c r="G799" t="s">
        <v>185</v>
      </c>
      <c r="H799"/>
      <c r="I799">
        <v>58.8</v>
      </c>
      <c r="J799">
        <v>38.799999999999997</v>
      </c>
      <c r="K799">
        <v>26.1</v>
      </c>
      <c r="L799">
        <v>69.5</v>
      </c>
      <c r="M799">
        <v>86.7</v>
      </c>
      <c r="N799">
        <v>90</v>
      </c>
      <c r="O799">
        <v>92.6</v>
      </c>
    </row>
    <row r="800" spans="1:15">
      <c r="A800">
        <v>2023</v>
      </c>
      <c r="B800">
        <v>101</v>
      </c>
      <c r="C800">
        <v>101</v>
      </c>
      <c r="D800">
        <v>101</v>
      </c>
      <c r="E800">
        <v>101</v>
      </c>
      <c r="F800" t="s">
        <v>710</v>
      </c>
      <c r="G800" t="s">
        <v>193</v>
      </c>
      <c r="H800"/>
      <c r="I800">
        <v>58.7</v>
      </c>
      <c r="J800">
        <v>54.9</v>
      </c>
      <c r="K800">
        <v>14.5</v>
      </c>
      <c r="L800">
        <v>83.8</v>
      </c>
      <c r="M800">
        <v>62.7</v>
      </c>
      <c r="N800">
        <v>86.2</v>
      </c>
      <c r="O800">
        <v>27.5</v>
      </c>
    </row>
    <row r="801" spans="1:15">
      <c r="A801">
        <v>2023</v>
      </c>
      <c r="B801">
        <v>102</v>
      </c>
      <c r="C801">
        <v>102</v>
      </c>
      <c r="D801">
        <v>102</v>
      </c>
      <c r="E801">
        <v>102</v>
      </c>
      <c r="F801" t="s">
        <v>684</v>
      </c>
      <c r="G801" t="s">
        <v>200</v>
      </c>
      <c r="H801"/>
      <c r="I801">
        <v>58.2</v>
      </c>
      <c r="J801">
        <v>64.8</v>
      </c>
      <c r="K801">
        <v>51</v>
      </c>
      <c r="L801">
        <v>27.1</v>
      </c>
      <c r="M801">
        <v>68.7</v>
      </c>
      <c r="N801">
        <v>84.7</v>
      </c>
      <c r="O801">
        <v>70.2</v>
      </c>
    </row>
    <row r="802" spans="1:15">
      <c r="A802">
        <v>2023</v>
      </c>
      <c r="B802">
        <v>102</v>
      </c>
      <c r="C802">
        <v>102</v>
      </c>
      <c r="D802">
        <v>102</v>
      </c>
      <c r="E802">
        <v>102</v>
      </c>
      <c r="F802" t="s">
        <v>684</v>
      </c>
      <c r="G802" t="s">
        <v>711</v>
      </c>
      <c r="H802"/>
      <c r="I802">
        <v>58.2</v>
      </c>
      <c r="J802">
        <v>65.5</v>
      </c>
      <c r="K802">
        <v>44.7</v>
      </c>
      <c r="L802">
        <v>80.400000000000006</v>
      </c>
      <c r="M802">
        <v>46.6</v>
      </c>
      <c r="N802">
        <v>27.2</v>
      </c>
      <c r="O802">
        <v>10</v>
      </c>
    </row>
    <row r="803" spans="1:15">
      <c r="A803">
        <v>2023</v>
      </c>
      <c r="B803">
        <v>104</v>
      </c>
      <c r="C803">
        <v>104</v>
      </c>
      <c r="D803">
        <v>104</v>
      </c>
      <c r="E803">
        <v>104</v>
      </c>
      <c r="F803" t="s">
        <v>706</v>
      </c>
      <c r="G803" t="s">
        <v>190</v>
      </c>
      <c r="H803"/>
      <c r="I803">
        <v>58</v>
      </c>
      <c r="J803">
        <v>30.9</v>
      </c>
      <c r="K803">
        <v>23.4</v>
      </c>
      <c r="L803">
        <v>100</v>
      </c>
      <c r="M803">
        <v>70.8</v>
      </c>
      <c r="N803">
        <v>100</v>
      </c>
      <c r="O803">
        <v>77.2</v>
      </c>
    </row>
    <row r="804" spans="1:15">
      <c r="A804">
        <v>2023</v>
      </c>
      <c r="B804">
        <v>104</v>
      </c>
      <c r="C804">
        <v>104</v>
      </c>
      <c r="D804">
        <v>104</v>
      </c>
      <c r="E804">
        <v>104</v>
      </c>
      <c r="F804" t="s">
        <v>712</v>
      </c>
      <c r="G804" t="s">
        <v>713</v>
      </c>
      <c r="H804"/>
      <c r="I804">
        <v>58</v>
      </c>
      <c r="J804">
        <v>96</v>
      </c>
      <c r="K804">
        <v>95.1</v>
      </c>
      <c r="L804">
        <v>43.2</v>
      </c>
      <c r="M804">
        <v>2.9</v>
      </c>
      <c r="N804">
        <v>9.3000000000000007</v>
      </c>
      <c r="O804">
        <v>2.6</v>
      </c>
    </row>
    <row r="805" spans="1:15">
      <c r="A805">
        <v>2023</v>
      </c>
      <c r="B805">
        <v>106</v>
      </c>
      <c r="C805">
        <v>106</v>
      </c>
      <c r="D805">
        <v>106</v>
      </c>
      <c r="E805">
        <v>106</v>
      </c>
      <c r="F805" t="s">
        <v>714</v>
      </c>
      <c r="G805" t="s">
        <v>201</v>
      </c>
      <c r="H805"/>
      <c r="I805">
        <v>57.8</v>
      </c>
      <c r="J805">
        <v>48.4</v>
      </c>
      <c r="K805">
        <v>70.7</v>
      </c>
      <c r="L805">
        <v>66.3</v>
      </c>
      <c r="M805">
        <v>50.6</v>
      </c>
      <c r="N805">
        <v>99</v>
      </c>
      <c r="O805">
        <v>54.3</v>
      </c>
    </row>
    <row r="806" spans="1:15">
      <c r="A806">
        <v>2023</v>
      </c>
      <c r="B806">
        <v>106</v>
      </c>
      <c r="C806">
        <v>106</v>
      </c>
      <c r="D806">
        <v>106</v>
      </c>
      <c r="E806">
        <v>106</v>
      </c>
      <c r="F806" t="s">
        <v>715</v>
      </c>
      <c r="G806" t="s">
        <v>195</v>
      </c>
      <c r="H806"/>
      <c r="I806">
        <v>57.8</v>
      </c>
      <c r="J806">
        <v>65.3</v>
      </c>
      <c r="K806">
        <v>44.6</v>
      </c>
      <c r="L806">
        <v>66.5</v>
      </c>
      <c r="M806">
        <v>49.8</v>
      </c>
      <c r="N806">
        <v>67.900000000000006</v>
      </c>
      <c r="O806">
        <v>5.8</v>
      </c>
    </row>
    <row r="807" spans="1:15">
      <c r="A807">
        <v>2023</v>
      </c>
      <c r="B807">
        <v>108</v>
      </c>
      <c r="C807">
        <v>108</v>
      </c>
      <c r="D807">
        <v>108</v>
      </c>
      <c r="E807">
        <v>108</v>
      </c>
      <c r="F807" t="s">
        <v>684</v>
      </c>
      <c r="G807" t="s">
        <v>205</v>
      </c>
      <c r="H807"/>
      <c r="I807">
        <v>57.2</v>
      </c>
      <c r="J807">
        <v>62.3</v>
      </c>
      <c r="K807">
        <v>57.2</v>
      </c>
      <c r="L807">
        <v>40.4</v>
      </c>
      <c r="M807">
        <v>61.6</v>
      </c>
      <c r="N807">
        <v>33.700000000000003</v>
      </c>
      <c r="O807">
        <v>83.3</v>
      </c>
    </row>
    <row r="808" spans="1:15">
      <c r="A808">
        <v>2023</v>
      </c>
      <c r="B808">
        <v>109</v>
      </c>
      <c r="C808">
        <v>109</v>
      </c>
      <c r="D808">
        <v>109</v>
      </c>
      <c r="E808">
        <v>109</v>
      </c>
      <c r="F808" t="s">
        <v>695</v>
      </c>
      <c r="G808" t="s">
        <v>199</v>
      </c>
      <c r="H808"/>
      <c r="I808">
        <v>57</v>
      </c>
      <c r="J808">
        <v>52.3</v>
      </c>
      <c r="K808">
        <v>35.200000000000003</v>
      </c>
      <c r="L808">
        <v>17.2</v>
      </c>
      <c r="M808">
        <v>94.5</v>
      </c>
      <c r="N808">
        <v>99.8</v>
      </c>
      <c r="O808">
        <v>99.8</v>
      </c>
    </row>
    <row r="809" spans="1:15">
      <c r="A809">
        <v>2023</v>
      </c>
      <c r="B809">
        <v>110</v>
      </c>
      <c r="C809">
        <v>110</v>
      </c>
      <c r="D809">
        <v>110</v>
      </c>
      <c r="E809">
        <v>110</v>
      </c>
      <c r="F809" t="s">
        <v>696</v>
      </c>
      <c r="G809" t="s">
        <v>218</v>
      </c>
      <c r="H809"/>
      <c r="I809">
        <v>56.9</v>
      </c>
      <c r="J809">
        <v>55.1</v>
      </c>
      <c r="K809">
        <v>48.9</v>
      </c>
      <c r="L809">
        <v>51.5</v>
      </c>
      <c r="M809">
        <v>53.9</v>
      </c>
      <c r="N809">
        <v>95.3</v>
      </c>
      <c r="O809">
        <v>76.900000000000006</v>
      </c>
    </row>
    <row r="810" spans="1:15">
      <c r="A810">
        <v>2023</v>
      </c>
      <c r="B810">
        <v>111</v>
      </c>
      <c r="C810">
        <v>111</v>
      </c>
      <c r="D810">
        <v>111</v>
      </c>
      <c r="E810">
        <v>111</v>
      </c>
      <c r="F810" t="s">
        <v>692</v>
      </c>
      <c r="G810" t="s">
        <v>716</v>
      </c>
      <c r="H810"/>
      <c r="I810">
        <v>56.6</v>
      </c>
      <c r="J810">
        <v>31.8</v>
      </c>
      <c r="K810">
        <v>12.6</v>
      </c>
      <c r="L810">
        <v>94.3</v>
      </c>
      <c r="M810">
        <v>96.4</v>
      </c>
      <c r="N810">
        <v>66</v>
      </c>
      <c r="O810">
        <v>17.399999999999999</v>
      </c>
    </row>
    <row r="811" spans="1:15">
      <c r="A811">
        <v>2023</v>
      </c>
      <c r="B811">
        <v>112</v>
      </c>
      <c r="C811">
        <v>112</v>
      </c>
      <c r="D811">
        <v>112</v>
      </c>
      <c r="E811">
        <v>112</v>
      </c>
      <c r="F811" t="s">
        <v>691</v>
      </c>
      <c r="G811" t="s">
        <v>210</v>
      </c>
      <c r="H811"/>
      <c r="I811">
        <v>56.3</v>
      </c>
      <c r="J811">
        <v>59.8</v>
      </c>
      <c r="K811">
        <v>54.3</v>
      </c>
      <c r="L811">
        <v>90.6</v>
      </c>
      <c r="M811">
        <v>33.9</v>
      </c>
      <c r="N811">
        <v>15.8</v>
      </c>
      <c r="O811">
        <v>20</v>
      </c>
    </row>
    <row r="812" spans="1:15">
      <c r="A812">
        <v>2023</v>
      </c>
      <c r="B812">
        <v>112</v>
      </c>
      <c r="C812">
        <v>112</v>
      </c>
      <c r="D812">
        <v>112</v>
      </c>
      <c r="E812">
        <v>112</v>
      </c>
      <c r="F812" t="s">
        <v>698</v>
      </c>
      <c r="G812" t="s">
        <v>202</v>
      </c>
      <c r="H812"/>
      <c r="I812">
        <v>56.3</v>
      </c>
      <c r="J812">
        <v>65.8</v>
      </c>
      <c r="K812">
        <v>26.6</v>
      </c>
      <c r="L812">
        <v>35.1</v>
      </c>
      <c r="M812">
        <v>79.599999999999994</v>
      </c>
      <c r="N812">
        <v>58.3</v>
      </c>
      <c r="O812">
        <v>23.1</v>
      </c>
    </row>
    <row r="813" spans="1:15">
      <c r="A813">
        <v>2023</v>
      </c>
      <c r="B813">
        <v>114</v>
      </c>
      <c r="C813">
        <v>114</v>
      </c>
      <c r="D813">
        <v>114</v>
      </c>
      <c r="E813">
        <v>114</v>
      </c>
      <c r="F813" t="s">
        <v>685</v>
      </c>
      <c r="G813" t="s">
        <v>194</v>
      </c>
      <c r="H813"/>
      <c r="I813">
        <v>56.2</v>
      </c>
      <c r="J813">
        <v>59</v>
      </c>
      <c r="K813">
        <v>75.3</v>
      </c>
      <c r="L813">
        <v>36.9</v>
      </c>
      <c r="M813">
        <v>45.2</v>
      </c>
      <c r="N813">
        <v>90.3</v>
      </c>
      <c r="O813">
        <v>76.7</v>
      </c>
    </row>
    <row r="814" spans="1:15">
      <c r="A814">
        <v>2023</v>
      </c>
      <c r="B814">
        <v>115</v>
      </c>
      <c r="C814">
        <v>115</v>
      </c>
      <c r="D814">
        <v>115</v>
      </c>
      <c r="E814">
        <v>115</v>
      </c>
      <c r="F814" t="s">
        <v>717</v>
      </c>
      <c r="G814" t="s">
        <v>718</v>
      </c>
      <c r="H814"/>
      <c r="I814">
        <v>56.1</v>
      </c>
      <c r="J814">
        <v>91.8</v>
      </c>
      <c r="K814">
        <v>69.900000000000006</v>
      </c>
      <c r="L814">
        <v>17.399999999999999</v>
      </c>
      <c r="M814">
        <v>40.6</v>
      </c>
      <c r="N814">
        <v>7.6</v>
      </c>
      <c r="O814">
        <v>2.7</v>
      </c>
    </row>
    <row r="815" spans="1:15">
      <c r="A815">
        <v>2023</v>
      </c>
      <c r="B815">
        <v>116</v>
      </c>
      <c r="C815">
        <v>116</v>
      </c>
      <c r="D815">
        <v>116</v>
      </c>
      <c r="E815">
        <v>116</v>
      </c>
      <c r="F815" t="s">
        <v>715</v>
      </c>
      <c r="G815" t="s">
        <v>204</v>
      </c>
      <c r="H815"/>
      <c r="I815">
        <v>55.9</v>
      </c>
      <c r="J815">
        <v>44.5</v>
      </c>
      <c r="K815">
        <v>45.8</v>
      </c>
      <c r="L815">
        <v>44.4</v>
      </c>
      <c r="M815">
        <v>89.3</v>
      </c>
      <c r="N815">
        <v>94.9</v>
      </c>
      <c r="O815">
        <v>35.6</v>
      </c>
    </row>
    <row r="816" spans="1:15">
      <c r="A816">
        <v>2023</v>
      </c>
      <c r="B816">
        <v>116</v>
      </c>
      <c r="C816">
        <v>116</v>
      </c>
      <c r="D816">
        <v>116</v>
      </c>
      <c r="E816">
        <v>116</v>
      </c>
      <c r="F816" t="s">
        <v>696</v>
      </c>
      <c r="G816" t="s">
        <v>719</v>
      </c>
      <c r="H816"/>
      <c r="I816">
        <v>55.9</v>
      </c>
      <c r="J816">
        <v>57.4</v>
      </c>
      <c r="K816">
        <v>47.2</v>
      </c>
      <c r="L816">
        <v>76.2</v>
      </c>
      <c r="M816">
        <v>27.6</v>
      </c>
      <c r="N816">
        <v>89.5</v>
      </c>
      <c r="O816">
        <v>53.7</v>
      </c>
    </row>
    <row r="817" spans="1:15">
      <c r="A817">
        <v>2023</v>
      </c>
      <c r="B817">
        <v>118</v>
      </c>
      <c r="C817">
        <v>118</v>
      </c>
      <c r="D817">
        <v>118</v>
      </c>
      <c r="E817">
        <v>118</v>
      </c>
      <c r="F817" t="s">
        <v>697</v>
      </c>
      <c r="G817" t="s">
        <v>219</v>
      </c>
      <c r="H817"/>
      <c r="I817">
        <v>55.8</v>
      </c>
      <c r="J817">
        <v>80.7</v>
      </c>
      <c r="K817">
        <v>44.9</v>
      </c>
      <c r="L817">
        <v>4</v>
      </c>
      <c r="M817">
        <v>63.5</v>
      </c>
      <c r="N817">
        <v>63</v>
      </c>
      <c r="O817">
        <v>42</v>
      </c>
    </row>
    <row r="818" spans="1:15">
      <c r="A818">
        <v>2023</v>
      </c>
      <c r="B818">
        <v>118</v>
      </c>
      <c r="C818">
        <v>118</v>
      </c>
      <c r="D818">
        <v>118</v>
      </c>
      <c r="E818">
        <v>118</v>
      </c>
      <c r="F818" t="s">
        <v>684</v>
      </c>
      <c r="G818" t="s">
        <v>198</v>
      </c>
      <c r="H818"/>
      <c r="I818">
        <v>55.8</v>
      </c>
      <c r="J818">
        <v>40.1</v>
      </c>
      <c r="K818">
        <v>15.3</v>
      </c>
      <c r="L818">
        <v>99.9</v>
      </c>
      <c r="M818">
        <v>55.6</v>
      </c>
      <c r="N818">
        <v>82.4</v>
      </c>
      <c r="O818">
        <v>55.1</v>
      </c>
    </row>
    <row r="819" spans="1:15">
      <c r="A819">
        <v>2023</v>
      </c>
      <c r="B819">
        <v>120</v>
      </c>
      <c r="C819">
        <v>120</v>
      </c>
      <c r="D819">
        <v>120</v>
      </c>
      <c r="E819">
        <v>120</v>
      </c>
      <c r="F819" t="s">
        <v>686</v>
      </c>
      <c r="G819" t="s">
        <v>211</v>
      </c>
      <c r="H819"/>
      <c r="I819">
        <v>55.7</v>
      </c>
      <c r="J819">
        <v>30.3</v>
      </c>
      <c r="K819">
        <v>35.5</v>
      </c>
      <c r="L819">
        <v>64.900000000000006</v>
      </c>
      <c r="M819">
        <v>98.3</v>
      </c>
      <c r="N819">
        <v>100</v>
      </c>
      <c r="O819">
        <v>41.9</v>
      </c>
    </row>
    <row r="820" spans="1:15">
      <c r="A820">
        <v>2023</v>
      </c>
      <c r="B820">
        <v>121</v>
      </c>
      <c r="C820">
        <v>121</v>
      </c>
      <c r="D820">
        <v>121</v>
      </c>
      <c r="E820">
        <v>121</v>
      </c>
      <c r="F820" t="s">
        <v>720</v>
      </c>
      <c r="G820" t="s">
        <v>721</v>
      </c>
      <c r="H820"/>
      <c r="I820">
        <v>54.9</v>
      </c>
      <c r="J820">
        <v>91.8</v>
      </c>
      <c r="K820">
        <v>98.1</v>
      </c>
      <c r="L820">
        <v>22.3</v>
      </c>
      <c r="M820">
        <v>12.5</v>
      </c>
      <c r="N820">
        <v>17.899999999999999</v>
      </c>
      <c r="O820">
        <v>3.9</v>
      </c>
    </row>
    <row r="821" spans="1:15">
      <c r="A821">
        <v>2023</v>
      </c>
      <c r="B821">
        <v>122</v>
      </c>
      <c r="C821">
        <v>122</v>
      </c>
      <c r="D821">
        <v>122</v>
      </c>
      <c r="E821">
        <v>122</v>
      </c>
      <c r="F821" t="s">
        <v>685</v>
      </c>
      <c r="G821" t="s">
        <v>226</v>
      </c>
      <c r="H821"/>
      <c r="I821">
        <v>54.8</v>
      </c>
      <c r="J821">
        <v>46.2</v>
      </c>
      <c r="K821">
        <v>83.8</v>
      </c>
      <c r="L821">
        <v>39.1</v>
      </c>
      <c r="M821">
        <v>58.9</v>
      </c>
      <c r="N821">
        <v>84.8</v>
      </c>
      <c r="O821">
        <v>75.599999999999994</v>
      </c>
    </row>
    <row r="822" spans="1:15">
      <c r="A822">
        <v>2023</v>
      </c>
      <c r="B822">
        <v>123</v>
      </c>
      <c r="C822">
        <v>123</v>
      </c>
      <c r="D822">
        <v>123</v>
      </c>
      <c r="E822">
        <v>123</v>
      </c>
      <c r="F822" t="s">
        <v>703</v>
      </c>
      <c r="G822" t="s">
        <v>234</v>
      </c>
      <c r="H822"/>
      <c r="I822">
        <v>54.7</v>
      </c>
      <c r="J822">
        <v>56.8</v>
      </c>
      <c r="K822">
        <v>59.2</v>
      </c>
      <c r="L822">
        <v>75.400000000000006</v>
      </c>
      <c r="M822">
        <v>19.5</v>
      </c>
      <c r="N822">
        <v>44.2</v>
      </c>
      <c r="O822">
        <v>92.7</v>
      </c>
    </row>
    <row r="823" spans="1:15">
      <c r="A823">
        <v>2023</v>
      </c>
      <c r="B823">
        <v>124</v>
      </c>
      <c r="C823">
        <v>124</v>
      </c>
      <c r="D823">
        <v>124</v>
      </c>
      <c r="E823">
        <v>124</v>
      </c>
      <c r="F823" t="s">
        <v>698</v>
      </c>
      <c r="G823" t="s">
        <v>215</v>
      </c>
      <c r="H823"/>
      <c r="I823">
        <v>54.6</v>
      </c>
      <c r="J823">
        <v>42.8</v>
      </c>
      <c r="K823">
        <v>17</v>
      </c>
      <c r="L823">
        <v>97.4</v>
      </c>
      <c r="M823">
        <v>48.2</v>
      </c>
      <c r="N823">
        <v>50.5</v>
      </c>
      <c r="O823">
        <v>76.400000000000006</v>
      </c>
    </row>
    <row r="824" spans="1:15">
      <c r="A824">
        <v>2023</v>
      </c>
      <c r="B824">
        <v>125</v>
      </c>
      <c r="C824">
        <v>125</v>
      </c>
      <c r="D824">
        <v>125</v>
      </c>
      <c r="E824">
        <v>125</v>
      </c>
      <c r="F824" t="s">
        <v>708</v>
      </c>
      <c r="G824" t="s">
        <v>213</v>
      </c>
      <c r="H824"/>
      <c r="I824">
        <v>54.5</v>
      </c>
      <c r="J824">
        <v>27.9</v>
      </c>
      <c r="K824">
        <v>60.7</v>
      </c>
      <c r="L824">
        <v>60.5</v>
      </c>
      <c r="M824">
        <v>81.599999999999994</v>
      </c>
      <c r="N824">
        <v>100</v>
      </c>
      <c r="O824">
        <v>72.400000000000006</v>
      </c>
    </row>
    <row r="825" spans="1:15">
      <c r="A825">
        <v>2023</v>
      </c>
      <c r="B825">
        <v>125</v>
      </c>
      <c r="C825">
        <v>125</v>
      </c>
      <c r="D825">
        <v>125</v>
      </c>
      <c r="E825">
        <v>125</v>
      </c>
      <c r="F825" t="s">
        <v>685</v>
      </c>
      <c r="G825" t="s">
        <v>209</v>
      </c>
      <c r="H825"/>
      <c r="I825">
        <v>54.5</v>
      </c>
      <c r="J825">
        <v>48.9</v>
      </c>
      <c r="K825">
        <v>36.200000000000003</v>
      </c>
      <c r="L825">
        <v>42.8</v>
      </c>
      <c r="M825">
        <v>62.6</v>
      </c>
      <c r="N825">
        <v>99.7</v>
      </c>
      <c r="O825">
        <v>99.5</v>
      </c>
    </row>
    <row r="826" spans="1:15">
      <c r="A826">
        <v>2023</v>
      </c>
      <c r="B826">
        <v>125</v>
      </c>
      <c r="C826">
        <v>125</v>
      </c>
      <c r="D826">
        <v>125</v>
      </c>
      <c r="E826">
        <v>125</v>
      </c>
      <c r="F826" t="s">
        <v>686</v>
      </c>
      <c r="G826" t="s">
        <v>197</v>
      </c>
      <c r="H826"/>
      <c r="I826">
        <v>54.5</v>
      </c>
      <c r="J826">
        <v>46.5</v>
      </c>
      <c r="K826">
        <v>20</v>
      </c>
      <c r="L826">
        <v>44.8</v>
      </c>
      <c r="M826">
        <v>74</v>
      </c>
      <c r="N826">
        <v>100</v>
      </c>
      <c r="O826">
        <v>96.7</v>
      </c>
    </row>
    <row r="827" spans="1:15">
      <c r="A827">
        <v>2023</v>
      </c>
      <c r="B827">
        <v>128</v>
      </c>
      <c r="C827">
        <v>128</v>
      </c>
      <c r="D827">
        <v>128</v>
      </c>
      <c r="E827">
        <v>128</v>
      </c>
      <c r="F827" t="s">
        <v>708</v>
      </c>
      <c r="G827" t="s">
        <v>216</v>
      </c>
      <c r="H827"/>
      <c r="I827">
        <v>54.3</v>
      </c>
      <c r="J827">
        <v>63.6</v>
      </c>
      <c r="K827">
        <v>27.4</v>
      </c>
      <c r="L827">
        <v>43.4</v>
      </c>
      <c r="M827">
        <v>43.4</v>
      </c>
      <c r="N827">
        <v>95.3</v>
      </c>
      <c r="O827">
        <v>74.7</v>
      </c>
    </row>
    <row r="828" spans="1:15">
      <c r="A828">
        <v>2023</v>
      </c>
      <c r="B828">
        <v>129</v>
      </c>
      <c r="C828">
        <v>129</v>
      </c>
      <c r="D828">
        <v>129</v>
      </c>
      <c r="E828">
        <v>129</v>
      </c>
      <c r="F828" t="s">
        <v>684</v>
      </c>
      <c r="G828" t="s">
        <v>208</v>
      </c>
      <c r="H828"/>
      <c r="I828">
        <v>54.2</v>
      </c>
      <c r="J828">
        <v>62.7</v>
      </c>
      <c r="K828">
        <v>73.099999999999994</v>
      </c>
      <c r="L828">
        <v>11.7</v>
      </c>
      <c r="M828">
        <v>70.900000000000006</v>
      </c>
      <c r="N828">
        <v>51.7</v>
      </c>
      <c r="O828">
        <v>48.4</v>
      </c>
    </row>
    <row r="829" spans="1:15">
      <c r="A829">
        <v>2023</v>
      </c>
      <c r="B829">
        <v>129</v>
      </c>
      <c r="C829">
        <v>129</v>
      </c>
      <c r="D829">
        <v>129</v>
      </c>
      <c r="E829">
        <v>129</v>
      </c>
      <c r="F829" t="s">
        <v>703</v>
      </c>
      <c r="G829" t="s">
        <v>235</v>
      </c>
      <c r="H829"/>
      <c r="I829">
        <v>54.2</v>
      </c>
      <c r="J829">
        <v>57.9</v>
      </c>
      <c r="K829">
        <v>62</v>
      </c>
      <c r="L829">
        <v>93.1</v>
      </c>
      <c r="M829">
        <v>9.4</v>
      </c>
      <c r="N829">
        <v>42.8</v>
      </c>
      <c r="O829">
        <v>38.700000000000003</v>
      </c>
    </row>
    <row r="830" spans="1:15">
      <c r="A830">
        <v>2023</v>
      </c>
      <c r="B830">
        <v>131</v>
      </c>
      <c r="C830">
        <v>131</v>
      </c>
      <c r="D830">
        <v>131</v>
      </c>
      <c r="E830">
        <v>131</v>
      </c>
      <c r="F830" t="s">
        <v>697</v>
      </c>
      <c r="G830" t="s">
        <v>722</v>
      </c>
      <c r="H830"/>
      <c r="I830">
        <v>54.1</v>
      </c>
      <c r="J830">
        <v>90.1</v>
      </c>
      <c r="K830">
        <v>55.6</v>
      </c>
      <c r="L830">
        <v>8.6999999999999993</v>
      </c>
      <c r="M830">
        <v>29.5</v>
      </c>
      <c r="N830">
        <v>58.1</v>
      </c>
      <c r="O830">
        <v>33.9</v>
      </c>
    </row>
    <row r="831" spans="1:15">
      <c r="A831">
        <v>2023</v>
      </c>
      <c r="B831">
        <v>131</v>
      </c>
      <c r="C831">
        <v>131</v>
      </c>
      <c r="D831">
        <v>131</v>
      </c>
      <c r="E831">
        <v>131</v>
      </c>
      <c r="F831" t="s">
        <v>698</v>
      </c>
      <c r="G831" t="s">
        <v>206</v>
      </c>
      <c r="H831"/>
      <c r="I831">
        <v>54.1</v>
      </c>
      <c r="J831">
        <v>68.099999999999994</v>
      </c>
      <c r="K831">
        <v>23.4</v>
      </c>
      <c r="L831">
        <v>22.2</v>
      </c>
      <c r="M831">
        <v>65.8</v>
      </c>
      <c r="N831">
        <v>85.1</v>
      </c>
      <c r="O831">
        <v>47.2</v>
      </c>
    </row>
    <row r="832" spans="1:15">
      <c r="A832">
        <v>2023</v>
      </c>
      <c r="B832">
        <v>133</v>
      </c>
      <c r="C832">
        <v>133</v>
      </c>
      <c r="D832">
        <v>133</v>
      </c>
      <c r="E832">
        <v>133</v>
      </c>
      <c r="F832" t="s">
        <v>689</v>
      </c>
      <c r="G832" t="s">
        <v>223</v>
      </c>
      <c r="H832"/>
      <c r="I832">
        <v>53.9</v>
      </c>
      <c r="J832">
        <v>57.7</v>
      </c>
      <c r="K832">
        <v>17.7</v>
      </c>
      <c r="L832">
        <v>32.299999999999997</v>
      </c>
      <c r="M832">
        <v>96.1</v>
      </c>
      <c r="N832">
        <v>54</v>
      </c>
      <c r="O832">
        <v>8.1999999999999993</v>
      </c>
    </row>
    <row r="833" spans="1:15">
      <c r="A833">
        <v>2023</v>
      </c>
      <c r="B833">
        <v>134</v>
      </c>
      <c r="C833">
        <v>134</v>
      </c>
      <c r="D833">
        <v>134</v>
      </c>
      <c r="E833">
        <v>134</v>
      </c>
      <c r="F833" t="s">
        <v>684</v>
      </c>
      <c r="G833" t="s">
        <v>207</v>
      </c>
      <c r="H833"/>
      <c r="I833">
        <v>53.7</v>
      </c>
      <c r="J833">
        <v>54.6</v>
      </c>
      <c r="K833">
        <v>59.1</v>
      </c>
      <c r="L833">
        <v>28.4</v>
      </c>
      <c r="M833">
        <v>71.7</v>
      </c>
      <c r="N833">
        <v>36.1</v>
      </c>
      <c r="O833">
        <v>77.400000000000006</v>
      </c>
    </row>
    <row r="834" spans="1:15">
      <c r="A834">
        <v>2023</v>
      </c>
      <c r="B834">
        <v>135</v>
      </c>
      <c r="C834">
        <v>135</v>
      </c>
      <c r="D834">
        <v>135</v>
      </c>
      <c r="E834">
        <v>135</v>
      </c>
      <c r="F834" t="s">
        <v>691</v>
      </c>
      <c r="G834" t="s">
        <v>229</v>
      </c>
      <c r="H834"/>
      <c r="I834">
        <v>53.5</v>
      </c>
      <c r="J834">
        <v>56.6</v>
      </c>
      <c r="K834">
        <v>65</v>
      </c>
      <c r="L834">
        <v>84.9</v>
      </c>
      <c r="M834">
        <v>26.8</v>
      </c>
      <c r="N834">
        <v>15.1</v>
      </c>
      <c r="O834">
        <v>20.7</v>
      </c>
    </row>
    <row r="835" spans="1:15">
      <c r="A835">
        <v>2023</v>
      </c>
      <c r="B835">
        <v>136</v>
      </c>
      <c r="C835">
        <v>136</v>
      </c>
      <c r="D835">
        <v>136</v>
      </c>
      <c r="E835">
        <v>136</v>
      </c>
      <c r="F835" t="s">
        <v>686</v>
      </c>
      <c r="G835" t="s">
        <v>230</v>
      </c>
      <c r="H835"/>
      <c r="I835">
        <v>53.3</v>
      </c>
      <c r="J835">
        <v>28</v>
      </c>
      <c r="K835">
        <v>26.8</v>
      </c>
      <c r="L835">
        <v>53.8</v>
      </c>
      <c r="M835">
        <v>95.7</v>
      </c>
      <c r="N835">
        <v>100</v>
      </c>
      <c r="O835">
        <v>84.1</v>
      </c>
    </row>
    <row r="836" spans="1:15">
      <c r="A836">
        <v>2023</v>
      </c>
      <c r="B836">
        <v>137</v>
      </c>
      <c r="C836">
        <v>137</v>
      </c>
      <c r="D836">
        <v>137</v>
      </c>
      <c r="E836">
        <v>137</v>
      </c>
      <c r="F836" t="s">
        <v>695</v>
      </c>
      <c r="G836" t="s">
        <v>225</v>
      </c>
      <c r="H836"/>
      <c r="I836">
        <v>53.2</v>
      </c>
      <c r="J836">
        <v>41.8</v>
      </c>
      <c r="K836">
        <v>66.099999999999994</v>
      </c>
      <c r="L836">
        <v>9.6</v>
      </c>
      <c r="M836">
        <v>90.4</v>
      </c>
      <c r="N836">
        <v>94.6</v>
      </c>
      <c r="O836">
        <v>97.6</v>
      </c>
    </row>
    <row r="837" spans="1:15">
      <c r="A837">
        <v>2023</v>
      </c>
      <c r="B837">
        <v>138</v>
      </c>
      <c r="C837">
        <v>138</v>
      </c>
      <c r="D837">
        <v>138</v>
      </c>
      <c r="E837">
        <v>138</v>
      </c>
      <c r="F837" t="s">
        <v>698</v>
      </c>
      <c r="G837" t="s">
        <v>217</v>
      </c>
      <c r="H837"/>
      <c r="I837">
        <v>52.7</v>
      </c>
      <c r="J837">
        <v>28.9</v>
      </c>
      <c r="K837">
        <v>72.8</v>
      </c>
      <c r="L837">
        <v>50.5</v>
      </c>
      <c r="M837">
        <v>78.2</v>
      </c>
      <c r="N837">
        <v>100</v>
      </c>
      <c r="O837">
        <v>56.9</v>
      </c>
    </row>
    <row r="838" spans="1:15">
      <c r="A838">
        <v>2023</v>
      </c>
      <c r="B838">
        <v>139</v>
      </c>
      <c r="C838">
        <v>139</v>
      </c>
      <c r="D838">
        <v>139</v>
      </c>
      <c r="E838">
        <v>139</v>
      </c>
      <c r="F838" t="s">
        <v>723</v>
      </c>
      <c r="G838" t="s">
        <v>233</v>
      </c>
      <c r="H838"/>
      <c r="I838">
        <v>52.4</v>
      </c>
      <c r="J838">
        <v>67.8</v>
      </c>
      <c r="K838">
        <v>76.8</v>
      </c>
      <c r="L838">
        <v>5.4</v>
      </c>
      <c r="M838">
        <v>53.5</v>
      </c>
      <c r="N838">
        <v>57.5</v>
      </c>
      <c r="O838">
        <v>54.3</v>
      </c>
    </row>
    <row r="839" spans="1:15">
      <c r="A839">
        <v>2023</v>
      </c>
      <c r="B839">
        <v>140</v>
      </c>
      <c r="C839">
        <v>140</v>
      </c>
      <c r="D839">
        <v>140</v>
      </c>
      <c r="E839">
        <v>140</v>
      </c>
      <c r="F839" t="s">
        <v>684</v>
      </c>
      <c r="G839" t="s">
        <v>212</v>
      </c>
      <c r="H839"/>
      <c r="I839">
        <v>52</v>
      </c>
      <c r="J839">
        <v>61.1</v>
      </c>
      <c r="K839">
        <v>62.2</v>
      </c>
      <c r="L839">
        <v>51.1</v>
      </c>
      <c r="M839">
        <v>34.6</v>
      </c>
      <c r="N839">
        <v>63</v>
      </c>
      <c r="O839">
        <v>16.2</v>
      </c>
    </row>
    <row r="840" spans="1:15">
      <c r="A840">
        <v>2023</v>
      </c>
      <c r="B840">
        <v>141</v>
      </c>
      <c r="C840">
        <v>141</v>
      </c>
      <c r="D840">
        <v>141</v>
      </c>
      <c r="E840">
        <v>141</v>
      </c>
      <c r="F840" t="s">
        <v>691</v>
      </c>
      <c r="G840" t="s">
        <v>236</v>
      </c>
      <c r="H840"/>
      <c r="I840">
        <v>51.9</v>
      </c>
      <c r="J840">
        <v>55.6</v>
      </c>
      <c r="K840">
        <v>60.7</v>
      </c>
      <c r="L840">
        <v>77.8</v>
      </c>
      <c r="M840">
        <v>30</v>
      </c>
      <c r="N840">
        <v>18.3</v>
      </c>
      <c r="O840">
        <v>17.2</v>
      </c>
    </row>
    <row r="841" spans="1:15">
      <c r="A841">
        <v>2023</v>
      </c>
      <c r="B841">
        <v>141</v>
      </c>
      <c r="C841">
        <v>141</v>
      </c>
      <c r="D841">
        <v>141</v>
      </c>
      <c r="E841">
        <v>141</v>
      </c>
      <c r="F841" t="s">
        <v>697</v>
      </c>
      <c r="G841" t="s">
        <v>228</v>
      </c>
      <c r="H841"/>
      <c r="I841">
        <v>51.9</v>
      </c>
      <c r="J841">
        <v>44.7</v>
      </c>
      <c r="K841">
        <v>67.7</v>
      </c>
      <c r="L841">
        <v>33.299999999999997</v>
      </c>
      <c r="M841">
        <v>72</v>
      </c>
      <c r="N841">
        <v>68.599999999999994</v>
      </c>
      <c r="O841">
        <v>50.6</v>
      </c>
    </row>
    <row r="842" spans="1:15">
      <c r="A842">
        <v>2023</v>
      </c>
      <c r="B842">
        <v>143</v>
      </c>
      <c r="C842">
        <v>143</v>
      </c>
      <c r="D842">
        <v>143</v>
      </c>
      <c r="E842">
        <v>143</v>
      </c>
      <c r="F842" t="s">
        <v>705</v>
      </c>
      <c r="G842" t="s">
        <v>232</v>
      </c>
      <c r="H842"/>
      <c r="I842">
        <v>51.6</v>
      </c>
      <c r="J842">
        <v>54</v>
      </c>
      <c r="K842">
        <v>30.1</v>
      </c>
      <c r="L842">
        <v>83.2</v>
      </c>
      <c r="M842">
        <v>26.9</v>
      </c>
      <c r="N842">
        <v>72.5</v>
      </c>
      <c r="O842">
        <v>21.4</v>
      </c>
    </row>
    <row r="843" spans="1:15">
      <c r="A843">
        <v>2023</v>
      </c>
      <c r="B843">
        <v>143</v>
      </c>
      <c r="C843">
        <v>143</v>
      </c>
      <c r="D843">
        <v>143</v>
      </c>
      <c r="E843">
        <v>143</v>
      </c>
      <c r="F843" t="s">
        <v>703</v>
      </c>
      <c r="G843" t="s">
        <v>238</v>
      </c>
      <c r="H843"/>
      <c r="I843">
        <v>51.6</v>
      </c>
      <c r="J843">
        <v>59.7</v>
      </c>
      <c r="K843">
        <v>66.599999999999994</v>
      </c>
      <c r="L843">
        <v>65.2</v>
      </c>
      <c r="M843">
        <v>13.4</v>
      </c>
      <c r="N843">
        <v>25.4</v>
      </c>
      <c r="O843">
        <v>75.3</v>
      </c>
    </row>
    <row r="844" spans="1:15">
      <c r="A844">
        <v>2023</v>
      </c>
      <c r="B844">
        <v>145</v>
      </c>
      <c r="C844">
        <v>145</v>
      </c>
      <c r="D844">
        <v>145</v>
      </c>
      <c r="E844">
        <v>145</v>
      </c>
      <c r="F844" t="s">
        <v>698</v>
      </c>
      <c r="G844" t="s">
        <v>221</v>
      </c>
      <c r="H844"/>
      <c r="I844">
        <v>51.4</v>
      </c>
      <c r="J844">
        <v>51.6</v>
      </c>
      <c r="K844">
        <v>21.6</v>
      </c>
      <c r="L844">
        <v>54.4</v>
      </c>
      <c r="M844">
        <v>42.2</v>
      </c>
      <c r="N844">
        <v>93.4</v>
      </c>
      <c r="O844">
        <v>86.9</v>
      </c>
    </row>
    <row r="845" spans="1:15">
      <c r="A845">
        <v>2023</v>
      </c>
      <c r="B845">
        <v>146</v>
      </c>
      <c r="C845">
        <v>146</v>
      </c>
      <c r="D845">
        <v>146</v>
      </c>
      <c r="E845">
        <v>146</v>
      </c>
      <c r="F845" t="s">
        <v>685</v>
      </c>
      <c r="G845" t="s">
        <v>224</v>
      </c>
      <c r="H845"/>
      <c r="I845">
        <v>51.2</v>
      </c>
      <c r="J845">
        <v>39.6</v>
      </c>
      <c r="K845">
        <v>30</v>
      </c>
      <c r="L845">
        <v>31.5</v>
      </c>
      <c r="M845">
        <v>82.2</v>
      </c>
      <c r="N845">
        <v>93.3</v>
      </c>
      <c r="O845">
        <v>94.5</v>
      </c>
    </row>
    <row r="846" spans="1:15">
      <c r="A846">
        <v>2023</v>
      </c>
      <c r="B846">
        <v>147</v>
      </c>
      <c r="C846">
        <v>147</v>
      </c>
      <c r="D846">
        <v>147</v>
      </c>
      <c r="E846">
        <v>147</v>
      </c>
      <c r="F846" t="s">
        <v>697</v>
      </c>
      <c r="G846" t="s">
        <v>256</v>
      </c>
      <c r="H846"/>
      <c r="I846">
        <v>51.1</v>
      </c>
      <c r="J846">
        <v>49.5</v>
      </c>
      <c r="K846">
        <v>88.7</v>
      </c>
      <c r="L846">
        <v>5.4</v>
      </c>
      <c r="M846">
        <v>73.3</v>
      </c>
      <c r="N846">
        <v>48.3</v>
      </c>
      <c r="O846">
        <v>81.099999999999994</v>
      </c>
    </row>
    <row r="847" spans="1:15">
      <c r="A847">
        <v>2023</v>
      </c>
      <c r="B847">
        <v>147</v>
      </c>
      <c r="C847">
        <v>147</v>
      </c>
      <c r="D847">
        <v>147</v>
      </c>
      <c r="E847">
        <v>147</v>
      </c>
      <c r="F847" t="s">
        <v>684</v>
      </c>
      <c r="G847" t="s">
        <v>245</v>
      </c>
      <c r="H847"/>
      <c r="I847">
        <v>51.1</v>
      </c>
      <c r="J847">
        <v>23.8</v>
      </c>
      <c r="K847">
        <v>20.100000000000001</v>
      </c>
      <c r="L847">
        <v>99.3</v>
      </c>
      <c r="M847">
        <v>55</v>
      </c>
      <c r="N847">
        <v>74.900000000000006</v>
      </c>
      <c r="O847">
        <v>95.1</v>
      </c>
    </row>
    <row r="848" spans="1:15">
      <c r="A848">
        <v>2023</v>
      </c>
      <c r="B848">
        <v>149</v>
      </c>
      <c r="C848">
        <v>149</v>
      </c>
      <c r="D848">
        <v>149</v>
      </c>
      <c r="E848">
        <v>149</v>
      </c>
      <c r="F848" t="s">
        <v>684</v>
      </c>
      <c r="G848" t="s">
        <v>237</v>
      </c>
      <c r="H848"/>
      <c r="I848">
        <v>50.9</v>
      </c>
      <c r="J848">
        <v>55.9</v>
      </c>
      <c r="K848">
        <v>24</v>
      </c>
      <c r="L848">
        <v>10.6</v>
      </c>
      <c r="M848">
        <v>97.2</v>
      </c>
      <c r="N848">
        <v>57.8</v>
      </c>
      <c r="O848">
        <v>28.4</v>
      </c>
    </row>
    <row r="849" spans="1:15">
      <c r="A849">
        <v>2023</v>
      </c>
      <c r="B849">
        <v>150</v>
      </c>
      <c r="C849">
        <v>150</v>
      </c>
      <c r="D849">
        <v>150</v>
      </c>
      <c r="E849">
        <v>150</v>
      </c>
      <c r="F849" t="s">
        <v>724</v>
      </c>
      <c r="G849" t="s">
        <v>266</v>
      </c>
      <c r="H849"/>
      <c r="I849">
        <v>50.8</v>
      </c>
      <c r="J849">
        <v>49.1</v>
      </c>
      <c r="K849">
        <v>76.900000000000006</v>
      </c>
      <c r="L849">
        <v>98.3</v>
      </c>
      <c r="M849">
        <v>1.3</v>
      </c>
      <c r="N849">
        <v>30.5</v>
      </c>
      <c r="O849">
        <v>34.6</v>
      </c>
    </row>
    <row r="850" spans="1:15">
      <c r="A850">
        <v>2023</v>
      </c>
      <c r="B850">
        <v>151</v>
      </c>
      <c r="C850">
        <v>151</v>
      </c>
      <c r="D850">
        <v>151</v>
      </c>
      <c r="E850">
        <v>151</v>
      </c>
      <c r="F850" t="s">
        <v>725</v>
      </c>
      <c r="G850" t="s">
        <v>243</v>
      </c>
      <c r="H850"/>
      <c r="I850">
        <v>50.6</v>
      </c>
      <c r="J850">
        <v>69.400000000000006</v>
      </c>
      <c r="K850">
        <v>55.3</v>
      </c>
      <c r="L850">
        <v>24.2</v>
      </c>
      <c r="M850">
        <v>14.1</v>
      </c>
      <c r="N850">
        <v>98.9</v>
      </c>
      <c r="O850">
        <v>89.2</v>
      </c>
    </row>
    <row r="851" spans="1:15">
      <c r="A851">
        <v>2023</v>
      </c>
      <c r="B851">
        <v>152</v>
      </c>
      <c r="C851">
        <v>152</v>
      </c>
      <c r="D851">
        <v>152</v>
      </c>
      <c r="E851">
        <v>152</v>
      </c>
      <c r="F851" t="s">
        <v>696</v>
      </c>
      <c r="G851" t="s">
        <v>231</v>
      </c>
      <c r="H851"/>
      <c r="I851">
        <v>50.4</v>
      </c>
      <c r="J851">
        <v>39.9</v>
      </c>
      <c r="K851">
        <v>50.2</v>
      </c>
      <c r="L851">
        <v>84.7</v>
      </c>
      <c r="M851">
        <v>21.3</v>
      </c>
      <c r="N851">
        <v>99.3</v>
      </c>
      <c r="O851">
        <v>59.2</v>
      </c>
    </row>
    <row r="852" spans="1:15">
      <c r="A852">
        <v>2023</v>
      </c>
      <c r="B852">
        <v>153</v>
      </c>
      <c r="C852">
        <v>153</v>
      </c>
      <c r="D852">
        <v>153</v>
      </c>
      <c r="E852">
        <v>153</v>
      </c>
      <c r="F852" t="s">
        <v>708</v>
      </c>
      <c r="G852" t="s">
        <v>239</v>
      </c>
      <c r="H852"/>
      <c r="I852">
        <v>50.1</v>
      </c>
      <c r="J852">
        <v>54.5</v>
      </c>
      <c r="K852">
        <v>17.7</v>
      </c>
      <c r="L852">
        <v>29.2</v>
      </c>
      <c r="M852">
        <v>62.5</v>
      </c>
      <c r="N852">
        <v>82</v>
      </c>
      <c r="O852">
        <v>77.099999999999994</v>
      </c>
    </row>
    <row r="853" spans="1:15">
      <c r="A853">
        <v>2023</v>
      </c>
      <c r="B853">
        <v>154</v>
      </c>
      <c r="C853">
        <v>154</v>
      </c>
      <c r="D853">
        <v>154</v>
      </c>
      <c r="E853">
        <v>154</v>
      </c>
      <c r="F853" t="s">
        <v>696</v>
      </c>
      <c r="G853" t="s">
        <v>241</v>
      </c>
      <c r="H853"/>
      <c r="I853">
        <v>50</v>
      </c>
      <c r="J853">
        <v>40.200000000000003</v>
      </c>
      <c r="K853">
        <v>77.599999999999994</v>
      </c>
      <c r="L853">
        <v>7</v>
      </c>
      <c r="M853">
        <v>82.5</v>
      </c>
      <c r="N853">
        <v>79</v>
      </c>
      <c r="O853">
        <v>82</v>
      </c>
    </row>
    <row r="854" spans="1:15">
      <c r="A854">
        <v>2023</v>
      </c>
      <c r="B854">
        <v>155</v>
      </c>
      <c r="C854">
        <v>155</v>
      </c>
      <c r="D854">
        <v>155</v>
      </c>
      <c r="E854">
        <v>155</v>
      </c>
      <c r="F854" t="s">
        <v>684</v>
      </c>
      <c r="G854" t="s">
        <v>251</v>
      </c>
      <c r="H854"/>
      <c r="I854">
        <v>49.5</v>
      </c>
      <c r="J854">
        <v>25.2</v>
      </c>
      <c r="K854">
        <v>15.7</v>
      </c>
      <c r="L854">
        <v>99.1</v>
      </c>
      <c r="M854">
        <v>68.7</v>
      </c>
      <c r="N854">
        <v>50.1</v>
      </c>
      <c r="O854">
        <v>31.1</v>
      </c>
    </row>
    <row r="855" spans="1:15">
      <c r="A855">
        <v>2023</v>
      </c>
      <c r="B855">
        <v>155</v>
      </c>
      <c r="C855">
        <v>155</v>
      </c>
      <c r="D855">
        <v>155</v>
      </c>
      <c r="E855">
        <v>155</v>
      </c>
      <c r="F855" t="s">
        <v>726</v>
      </c>
      <c r="G855" t="s">
        <v>276</v>
      </c>
      <c r="H855"/>
      <c r="I855">
        <v>49.5</v>
      </c>
      <c r="J855">
        <v>37.6</v>
      </c>
      <c r="K855">
        <v>22.9</v>
      </c>
      <c r="L855">
        <v>56.3</v>
      </c>
      <c r="M855">
        <v>100</v>
      </c>
      <c r="N855">
        <v>11.7</v>
      </c>
      <c r="O855">
        <v>1.9</v>
      </c>
    </row>
    <row r="856" spans="1:15">
      <c r="A856">
        <v>2023</v>
      </c>
      <c r="B856">
        <v>157</v>
      </c>
      <c r="C856">
        <v>157</v>
      </c>
      <c r="D856">
        <v>157</v>
      </c>
      <c r="E856">
        <v>157</v>
      </c>
      <c r="F856" t="s">
        <v>694</v>
      </c>
      <c r="G856" t="s">
        <v>247</v>
      </c>
      <c r="H856"/>
      <c r="I856">
        <v>49.4</v>
      </c>
      <c r="J856">
        <v>45</v>
      </c>
      <c r="K856">
        <v>79.099999999999994</v>
      </c>
      <c r="L856">
        <v>83.2</v>
      </c>
      <c r="M856">
        <v>17.600000000000001</v>
      </c>
      <c r="N856">
        <v>18.8</v>
      </c>
      <c r="O856">
        <v>43.8</v>
      </c>
    </row>
    <row r="857" spans="1:15">
      <c r="A857">
        <v>2023</v>
      </c>
      <c r="B857">
        <v>158</v>
      </c>
      <c r="C857">
        <v>158</v>
      </c>
      <c r="D857">
        <v>158</v>
      </c>
      <c r="E857">
        <v>158</v>
      </c>
      <c r="F857" t="s">
        <v>697</v>
      </c>
      <c r="G857" t="s">
        <v>727</v>
      </c>
      <c r="H857"/>
      <c r="I857">
        <v>49.3</v>
      </c>
      <c r="J857">
        <v>55.1</v>
      </c>
      <c r="K857">
        <v>64.900000000000006</v>
      </c>
      <c r="L857">
        <v>48.5</v>
      </c>
      <c r="M857">
        <v>23.6</v>
      </c>
      <c r="N857">
        <v>46.1</v>
      </c>
      <c r="O857">
        <v>75</v>
      </c>
    </row>
    <row r="858" spans="1:15">
      <c r="A858">
        <v>2023</v>
      </c>
      <c r="B858">
        <v>159</v>
      </c>
      <c r="C858">
        <v>159</v>
      </c>
      <c r="D858">
        <v>159</v>
      </c>
      <c r="E858">
        <v>159</v>
      </c>
      <c r="F858" t="s">
        <v>684</v>
      </c>
      <c r="G858" t="s">
        <v>248</v>
      </c>
      <c r="H858"/>
      <c r="I858">
        <v>48.9</v>
      </c>
      <c r="J858">
        <v>60.5</v>
      </c>
      <c r="K858">
        <v>61.4</v>
      </c>
      <c r="L858">
        <v>12.9</v>
      </c>
      <c r="M858">
        <v>58.9</v>
      </c>
      <c r="N858">
        <v>62.1</v>
      </c>
      <c r="O858">
        <v>16.899999999999999</v>
      </c>
    </row>
    <row r="859" spans="1:15">
      <c r="A859">
        <v>2023</v>
      </c>
      <c r="B859">
        <v>160</v>
      </c>
      <c r="C859">
        <v>160</v>
      </c>
      <c r="D859">
        <v>160</v>
      </c>
      <c r="E859">
        <v>160</v>
      </c>
      <c r="F859" t="s">
        <v>714</v>
      </c>
      <c r="G859" t="s">
        <v>254</v>
      </c>
      <c r="H859"/>
      <c r="I859">
        <v>48.8</v>
      </c>
      <c r="J859">
        <v>30.3</v>
      </c>
      <c r="K859">
        <v>24.9</v>
      </c>
      <c r="L859">
        <v>88.5</v>
      </c>
      <c r="M859">
        <v>50.9</v>
      </c>
      <c r="N859">
        <v>100</v>
      </c>
      <c r="O859">
        <v>21.8</v>
      </c>
    </row>
    <row r="860" spans="1:15">
      <c r="A860">
        <v>2023</v>
      </c>
      <c r="B860">
        <v>161</v>
      </c>
      <c r="C860">
        <v>161</v>
      </c>
      <c r="D860">
        <v>161</v>
      </c>
      <c r="E860">
        <v>161</v>
      </c>
      <c r="F860" t="s">
        <v>706</v>
      </c>
      <c r="G860" t="s">
        <v>246</v>
      </c>
      <c r="H860"/>
      <c r="I860">
        <v>48.6</v>
      </c>
      <c r="J860">
        <v>55.6</v>
      </c>
      <c r="K860">
        <v>33.5</v>
      </c>
      <c r="L860">
        <v>32.4</v>
      </c>
      <c r="M860">
        <v>55.2</v>
      </c>
      <c r="N860">
        <v>87.9</v>
      </c>
      <c r="O860">
        <v>16.3</v>
      </c>
    </row>
    <row r="861" spans="1:15">
      <c r="A861">
        <v>2023</v>
      </c>
      <c r="B861">
        <v>162</v>
      </c>
      <c r="C861">
        <v>162</v>
      </c>
      <c r="D861">
        <v>162</v>
      </c>
      <c r="E861">
        <v>162</v>
      </c>
      <c r="F861" t="s">
        <v>685</v>
      </c>
      <c r="G861" t="s">
        <v>244</v>
      </c>
      <c r="H861"/>
      <c r="I861">
        <v>48.4</v>
      </c>
      <c r="J861">
        <v>43.3</v>
      </c>
      <c r="K861">
        <v>36.1</v>
      </c>
      <c r="L861">
        <v>45</v>
      </c>
      <c r="M861">
        <v>48.6</v>
      </c>
      <c r="N861">
        <v>88.1</v>
      </c>
      <c r="O861">
        <v>82.1</v>
      </c>
    </row>
    <row r="862" spans="1:15">
      <c r="A862">
        <v>2023</v>
      </c>
      <c r="B862">
        <v>163</v>
      </c>
      <c r="C862">
        <v>163</v>
      </c>
      <c r="D862">
        <v>163</v>
      </c>
      <c r="E862">
        <v>163</v>
      </c>
      <c r="F862" t="s">
        <v>685</v>
      </c>
      <c r="G862" t="s">
        <v>728</v>
      </c>
      <c r="H862"/>
      <c r="I862">
        <v>48.2</v>
      </c>
      <c r="J862">
        <v>41.1</v>
      </c>
      <c r="K862">
        <v>56.1</v>
      </c>
      <c r="L862">
        <v>31.5</v>
      </c>
      <c r="M862">
        <v>55.3</v>
      </c>
      <c r="N862">
        <v>92.3</v>
      </c>
      <c r="O862">
        <v>77.7</v>
      </c>
    </row>
    <row r="863" spans="1:15">
      <c r="A863">
        <v>2023</v>
      </c>
      <c r="B863">
        <v>164</v>
      </c>
      <c r="C863">
        <v>164</v>
      </c>
      <c r="D863">
        <v>164</v>
      </c>
      <c r="E863">
        <v>164</v>
      </c>
      <c r="F863" t="s">
        <v>684</v>
      </c>
      <c r="G863" t="s">
        <v>259</v>
      </c>
      <c r="H863"/>
      <c r="I863">
        <v>47.9</v>
      </c>
      <c r="J863">
        <v>61.5</v>
      </c>
      <c r="K863">
        <v>65</v>
      </c>
      <c r="L863">
        <v>5</v>
      </c>
      <c r="M863">
        <v>67.8</v>
      </c>
      <c r="N863">
        <v>24.8</v>
      </c>
      <c r="O863">
        <v>14.7</v>
      </c>
    </row>
    <row r="864" spans="1:15">
      <c r="A864">
        <v>2023</v>
      </c>
      <c r="B864">
        <v>164</v>
      </c>
      <c r="C864">
        <v>164</v>
      </c>
      <c r="D864">
        <v>164</v>
      </c>
      <c r="E864">
        <v>164</v>
      </c>
      <c r="F864" t="s">
        <v>684</v>
      </c>
      <c r="G864" t="s">
        <v>249</v>
      </c>
      <c r="H864"/>
      <c r="I864">
        <v>47.9</v>
      </c>
      <c r="J864">
        <v>51.2</v>
      </c>
      <c r="K864">
        <v>35.6</v>
      </c>
      <c r="L864">
        <v>37.1</v>
      </c>
      <c r="M864">
        <v>71.099999999999994</v>
      </c>
      <c r="N864">
        <v>23.8</v>
      </c>
      <c r="O864">
        <v>14.9</v>
      </c>
    </row>
    <row r="865" spans="1:15">
      <c r="A865">
        <v>2023</v>
      </c>
      <c r="B865">
        <v>166</v>
      </c>
      <c r="C865">
        <v>166</v>
      </c>
      <c r="D865">
        <v>166</v>
      </c>
      <c r="E865">
        <v>166</v>
      </c>
      <c r="F865" t="s">
        <v>685</v>
      </c>
      <c r="G865" t="s">
        <v>242</v>
      </c>
      <c r="H865"/>
      <c r="I865">
        <v>47.8</v>
      </c>
      <c r="J865">
        <v>46</v>
      </c>
      <c r="K865">
        <v>47.7</v>
      </c>
      <c r="L865">
        <v>40.299999999999997</v>
      </c>
      <c r="M865">
        <v>41.8</v>
      </c>
      <c r="N865">
        <v>84.1</v>
      </c>
      <c r="O865">
        <v>74.7</v>
      </c>
    </row>
    <row r="866" spans="1:15">
      <c r="A866">
        <v>2023</v>
      </c>
      <c r="B866">
        <v>167</v>
      </c>
      <c r="C866">
        <v>167</v>
      </c>
      <c r="D866">
        <v>167</v>
      </c>
      <c r="E866">
        <v>167</v>
      </c>
      <c r="F866" t="s">
        <v>723</v>
      </c>
      <c r="G866" t="s">
        <v>257</v>
      </c>
      <c r="H866"/>
      <c r="I866">
        <v>47.5</v>
      </c>
      <c r="J866">
        <v>78.5</v>
      </c>
      <c r="K866">
        <v>43.1</v>
      </c>
      <c r="L866">
        <v>3.5</v>
      </c>
      <c r="M866">
        <v>49.7</v>
      </c>
      <c r="N866">
        <v>7.8</v>
      </c>
      <c r="O866">
        <v>10.8</v>
      </c>
    </row>
    <row r="867" spans="1:15">
      <c r="A867">
        <v>2023</v>
      </c>
      <c r="B867">
        <v>167</v>
      </c>
      <c r="C867">
        <v>167</v>
      </c>
      <c r="D867">
        <v>167</v>
      </c>
      <c r="E867">
        <v>167</v>
      </c>
      <c r="F867" t="s">
        <v>720</v>
      </c>
      <c r="G867" t="s">
        <v>274</v>
      </c>
      <c r="H867"/>
      <c r="I867">
        <v>47.5</v>
      </c>
      <c r="J867">
        <v>80</v>
      </c>
      <c r="K867">
        <v>92</v>
      </c>
      <c r="L867">
        <v>12.5</v>
      </c>
      <c r="M867">
        <v>13.9</v>
      </c>
      <c r="N867">
        <v>9.4</v>
      </c>
      <c r="O867">
        <v>5.6</v>
      </c>
    </row>
    <row r="868" spans="1:15">
      <c r="A868">
        <v>2023</v>
      </c>
      <c r="B868">
        <v>169</v>
      </c>
      <c r="C868">
        <v>169</v>
      </c>
      <c r="D868">
        <v>169</v>
      </c>
      <c r="E868">
        <v>169</v>
      </c>
      <c r="F868" t="s">
        <v>697</v>
      </c>
      <c r="G868" t="s">
        <v>729</v>
      </c>
      <c r="H868"/>
      <c r="I868">
        <v>47.2</v>
      </c>
      <c r="J868">
        <v>44.7</v>
      </c>
      <c r="K868">
        <v>21</v>
      </c>
      <c r="L868">
        <v>96.7</v>
      </c>
      <c r="M868">
        <v>14.9</v>
      </c>
      <c r="N868">
        <v>67</v>
      </c>
      <c r="O868">
        <v>26.1</v>
      </c>
    </row>
    <row r="869" spans="1:15">
      <c r="A869">
        <v>2023</v>
      </c>
      <c r="B869">
        <v>170</v>
      </c>
      <c r="C869">
        <v>170</v>
      </c>
      <c r="D869">
        <v>170</v>
      </c>
      <c r="E869">
        <v>170</v>
      </c>
      <c r="F869" t="s">
        <v>712</v>
      </c>
      <c r="G869" t="s">
        <v>730</v>
      </c>
      <c r="H869"/>
      <c r="I869">
        <v>47.1</v>
      </c>
      <c r="J869">
        <v>48.8</v>
      </c>
      <c r="K869">
        <v>92.8</v>
      </c>
      <c r="L869">
        <v>72.900000000000006</v>
      </c>
      <c r="M869">
        <v>2.2000000000000002</v>
      </c>
      <c r="N869">
        <v>52.9</v>
      </c>
      <c r="O869">
        <v>8.6</v>
      </c>
    </row>
    <row r="870" spans="1:15">
      <c r="A870">
        <v>2023</v>
      </c>
      <c r="B870">
        <v>171</v>
      </c>
      <c r="C870">
        <v>171</v>
      </c>
      <c r="D870">
        <v>171</v>
      </c>
      <c r="E870">
        <v>171</v>
      </c>
      <c r="F870" t="s">
        <v>723</v>
      </c>
      <c r="G870" t="s">
        <v>262</v>
      </c>
      <c r="H870"/>
      <c r="I870">
        <v>46.8</v>
      </c>
      <c r="J870">
        <v>78</v>
      </c>
      <c r="K870">
        <v>36.6</v>
      </c>
      <c r="L870">
        <v>4.5</v>
      </c>
      <c r="M870">
        <v>50.2</v>
      </c>
      <c r="N870">
        <v>3.4</v>
      </c>
      <c r="O870">
        <v>11.4</v>
      </c>
    </row>
    <row r="871" spans="1:15">
      <c r="A871">
        <v>2023</v>
      </c>
      <c r="B871">
        <v>172</v>
      </c>
      <c r="C871">
        <v>172</v>
      </c>
      <c r="D871">
        <v>172</v>
      </c>
      <c r="E871">
        <v>172</v>
      </c>
      <c r="F871" t="s">
        <v>726</v>
      </c>
      <c r="G871" t="s">
        <v>269</v>
      </c>
      <c r="H871"/>
      <c r="I871">
        <v>46.7</v>
      </c>
      <c r="J871">
        <v>53.3</v>
      </c>
      <c r="K871">
        <v>86.5</v>
      </c>
      <c r="L871">
        <v>25.8</v>
      </c>
      <c r="M871">
        <v>55.1</v>
      </c>
      <c r="N871">
        <v>3.9</v>
      </c>
      <c r="O871">
        <v>1.6</v>
      </c>
    </row>
    <row r="872" spans="1:15">
      <c r="A872">
        <v>2023</v>
      </c>
      <c r="B872">
        <v>172</v>
      </c>
      <c r="C872">
        <v>172</v>
      </c>
      <c r="D872">
        <v>172</v>
      </c>
      <c r="E872">
        <v>172</v>
      </c>
      <c r="F872" t="s">
        <v>696</v>
      </c>
      <c r="G872" t="s">
        <v>261</v>
      </c>
      <c r="H872"/>
      <c r="I872">
        <v>46.7</v>
      </c>
      <c r="J872">
        <v>30.6</v>
      </c>
      <c r="K872">
        <v>60.5</v>
      </c>
      <c r="L872">
        <v>4.5999999999999996</v>
      </c>
      <c r="M872">
        <v>96.9</v>
      </c>
      <c r="N872">
        <v>99.8</v>
      </c>
      <c r="O872">
        <v>57.2</v>
      </c>
    </row>
    <row r="873" spans="1:15">
      <c r="A873">
        <v>2023</v>
      </c>
      <c r="B873">
        <v>174</v>
      </c>
      <c r="C873">
        <v>174</v>
      </c>
      <c r="D873">
        <v>174</v>
      </c>
      <c r="E873">
        <v>174</v>
      </c>
      <c r="F873" t="s">
        <v>692</v>
      </c>
      <c r="G873" t="s">
        <v>335</v>
      </c>
      <c r="H873"/>
      <c r="I873">
        <v>46.5</v>
      </c>
      <c r="J873">
        <v>8.4</v>
      </c>
      <c r="K873">
        <v>55.3</v>
      </c>
      <c r="L873">
        <v>97.4</v>
      </c>
      <c r="M873">
        <v>56.7</v>
      </c>
      <c r="N873">
        <v>36.299999999999997</v>
      </c>
      <c r="O873">
        <v>95</v>
      </c>
    </row>
    <row r="874" spans="1:15">
      <c r="A874">
        <v>2023</v>
      </c>
      <c r="B874">
        <v>174</v>
      </c>
      <c r="C874">
        <v>174</v>
      </c>
      <c r="D874">
        <v>174</v>
      </c>
      <c r="E874">
        <v>174</v>
      </c>
      <c r="F874" t="s">
        <v>726</v>
      </c>
      <c r="G874" t="s">
        <v>275</v>
      </c>
      <c r="H874"/>
      <c r="I874">
        <v>46.5</v>
      </c>
      <c r="J874">
        <v>49</v>
      </c>
      <c r="K874">
        <v>79.2</v>
      </c>
      <c r="L874">
        <v>27.7</v>
      </c>
      <c r="M874">
        <v>65.2</v>
      </c>
      <c r="N874">
        <v>2.6</v>
      </c>
      <c r="O874">
        <v>1.7</v>
      </c>
    </row>
    <row r="875" spans="1:15">
      <c r="A875">
        <v>2023</v>
      </c>
      <c r="B875">
        <v>176</v>
      </c>
      <c r="C875">
        <v>176</v>
      </c>
      <c r="D875">
        <v>176</v>
      </c>
      <c r="E875">
        <v>176</v>
      </c>
      <c r="F875" t="s">
        <v>684</v>
      </c>
      <c r="G875" t="s">
        <v>252</v>
      </c>
      <c r="H875"/>
      <c r="I875">
        <v>46.2</v>
      </c>
      <c r="J875">
        <v>18.3</v>
      </c>
      <c r="K875">
        <v>20.2</v>
      </c>
      <c r="L875">
        <v>89.1</v>
      </c>
      <c r="M875">
        <v>65.8</v>
      </c>
      <c r="N875">
        <v>47.8</v>
      </c>
      <c r="O875">
        <v>64.599999999999994</v>
      </c>
    </row>
    <row r="876" spans="1:15">
      <c r="A876">
        <v>2023</v>
      </c>
      <c r="B876">
        <v>177</v>
      </c>
      <c r="C876">
        <v>177</v>
      </c>
      <c r="D876">
        <v>177</v>
      </c>
      <c r="E876">
        <v>177</v>
      </c>
      <c r="F876" t="s">
        <v>683</v>
      </c>
      <c r="G876" t="s">
        <v>30</v>
      </c>
      <c r="H876" t="s">
        <v>70</v>
      </c>
      <c r="I876">
        <v>45.9</v>
      </c>
      <c r="J876">
        <v>51.3</v>
      </c>
      <c r="K876">
        <v>69</v>
      </c>
      <c r="L876">
        <v>34.4</v>
      </c>
      <c r="M876">
        <v>47.7</v>
      </c>
      <c r="N876">
        <v>17.7</v>
      </c>
      <c r="O876">
        <v>19.100000000000001</v>
      </c>
    </row>
    <row r="877" spans="1:15">
      <c r="A877">
        <v>2023</v>
      </c>
      <c r="B877">
        <v>178</v>
      </c>
      <c r="C877">
        <v>178</v>
      </c>
      <c r="D877">
        <v>178</v>
      </c>
      <c r="E877">
        <v>178</v>
      </c>
      <c r="F877" t="s">
        <v>731</v>
      </c>
      <c r="G877" t="s">
        <v>732</v>
      </c>
      <c r="H877"/>
      <c r="I877">
        <v>45.8</v>
      </c>
      <c r="J877">
        <v>62.2</v>
      </c>
      <c r="K877">
        <v>28.9</v>
      </c>
      <c r="L877">
        <v>11.8</v>
      </c>
      <c r="M877">
        <v>66.900000000000006</v>
      </c>
      <c r="N877">
        <v>20.7</v>
      </c>
      <c r="O877">
        <v>20.2</v>
      </c>
    </row>
    <row r="878" spans="1:15">
      <c r="A878">
        <v>2023</v>
      </c>
      <c r="B878">
        <v>179</v>
      </c>
      <c r="C878">
        <v>179</v>
      </c>
      <c r="D878">
        <v>179</v>
      </c>
      <c r="E878">
        <v>179</v>
      </c>
      <c r="F878" t="s">
        <v>725</v>
      </c>
      <c r="G878" t="s">
        <v>733</v>
      </c>
      <c r="H878"/>
      <c r="I878">
        <v>45.7</v>
      </c>
      <c r="J878">
        <v>30.9</v>
      </c>
      <c r="K878">
        <v>50.3</v>
      </c>
      <c r="L878">
        <v>12.3</v>
      </c>
      <c r="M878">
        <v>86.6</v>
      </c>
      <c r="N878">
        <v>79.7</v>
      </c>
      <c r="O878">
        <v>86.7</v>
      </c>
    </row>
    <row r="879" spans="1:15">
      <c r="A879">
        <v>2023</v>
      </c>
      <c r="B879">
        <v>179</v>
      </c>
      <c r="C879">
        <v>179</v>
      </c>
      <c r="D879">
        <v>179</v>
      </c>
      <c r="E879">
        <v>179</v>
      </c>
      <c r="F879" t="s">
        <v>685</v>
      </c>
      <c r="G879" t="s">
        <v>258</v>
      </c>
      <c r="H879"/>
      <c r="I879">
        <v>45.7</v>
      </c>
      <c r="J879">
        <v>34.4</v>
      </c>
      <c r="K879">
        <v>68.900000000000006</v>
      </c>
      <c r="L879">
        <v>19.899999999999999</v>
      </c>
      <c r="M879">
        <v>59.1</v>
      </c>
      <c r="N879">
        <v>97.4</v>
      </c>
      <c r="O879">
        <v>83.6</v>
      </c>
    </row>
    <row r="880" spans="1:15">
      <c r="A880">
        <v>2023</v>
      </c>
      <c r="B880">
        <v>181</v>
      </c>
      <c r="C880">
        <v>181</v>
      </c>
      <c r="D880">
        <v>181</v>
      </c>
      <c r="E880">
        <v>181</v>
      </c>
      <c r="F880" t="s">
        <v>734</v>
      </c>
      <c r="G880" t="s">
        <v>273</v>
      </c>
      <c r="H880"/>
      <c r="I880">
        <v>45.6</v>
      </c>
      <c r="J880">
        <v>16.600000000000001</v>
      </c>
      <c r="K880">
        <v>15.2</v>
      </c>
      <c r="L880">
        <v>91.7</v>
      </c>
      <c r="M880">
        <v>51.9</v>
      </c>
      <c r="N880">
        <v>100</v>
      </c>
      <c r="O880">
        <v>69.7</v>
      </c>
    </row>
    <row r="881" spans="1:15">
      <c r="A881">
        <v>2023</v>
      </c>
      <c r="B881">
        <v>181</v>
      </c>
      <c r="C881">
        <v>181</v>
      </c>
      <c r="D881">
        <v>181</v>
      </c>
      <c r="E881">
        <v>181</v>
      </c>
      <c r="F881" t="s">
        <v>709</v>
      </c>
      <c r="G881" t="s">
        <v>264</v>
      </c>
      <c r="H881"/>
      <c r="I881">
        <v>45.6</v>
      </c>
      <c r="J881">
        <v>48.7</v>
      </c>
      <c r="K881">
        <v>46.8</v>
      </c>
      <c r="L881">
        <v>22.5</v>
      </c>
      <c r="M881">
        <v>43</v>
      </c>
      <c r="N881">
        <v>98.7</v>
      </c>
      <c r="O881">
        <v>63.1</v>
      </c>
    </row>
    <row r="882" spans="1:15">
      <c r="A882">
        <v>2023</v>
      </c>
      <c r="B882">
        <v>181</v>
      </c>
      <c r="C882">
        <v>181</v>
      </c>
      <c r="D882">
        <v>181</v>
      </c>
      <c r="E882">
        <v>181</v>
      </c>
      <c r="F882" t="s">
        <v>684</v>
      </c>
      <c r="G882" t="s">
        <v>255</v>
      </c>
      <c r="H882"/>
      <c r="I882">
        <v>45.6</v>
      </c>
      <c r="J882">
        <v>39.9</v>
      </c>
      <c r="K882">
        <v>16.3</v>
      </c>
      <c r="L882">
        <v>96.3</v>
      </c>
      <c r="M882">
        <v>37.4</v>
      </c>
      <c r="N882">
        <v>7.9</v>
      </c>
      <c r="O882">
        <v>13.8</v>
      </c>
    </row>
    <row r="883" spans="1:15">
      <c r="A883">
        <v>2023</v>
      </c>
      <c r="B883">
        <v>184</v>
      </c>
      <c r="C883">
        <v>184</v>
      </c>
      <c r="D883">
        <v>184</v>
      </c>
      <c r="E883">
        <v>184</v>
      </c>
      <c r="F883" t="s">
        <v>731</v>
      </c>
      <c r="G883" t="s">
        <v>260</v>
      </c>
      <c r="H883"/>
      <c r="I883">
        <v>45.5</v>
      </c>
      <c r="J883">
        <v>71.900000000000006</v>
      </c>
      <c r="K883">
        <v>28.1</v>
      </c>
      <c r="L883">
        <v>13.6</v>
      </c>
      <c r="M883">
        <v>44.5</v>
      </c>
      <c r="N883">
        <v>14.6</v>
      </c>
      <c r="O883">
        <v>26.5</v>
      </c>
    </row>
    <row r="884" spans="1:15">
      <c r="A884">
        <v>2023</v>
      </c>
      <c r="B884">
        <v>185</v>
      </c>
      <c r="C884">
        <v>185</v>
      </c>
      <c r="D884">
        <v>185</v>
      </c>
      <c r="E884">
        <v>185</v>
      </c>
      <c r="F884" t="s">
        <v>708</v>
      </c>
      <c r="G884" t="s">
        <v>272</v>
      </c>
      <c r="H884"/>
      <c r="I884">
        <v>45.4</v>
      </c>
      <c r="J884">
        <v>37.4</v>
      </c>
      <c r="K884">
        <v>20.100000000000001</v>
      </c>
      <c r="L884">
        <v>66.099999999999994</v>
      </c>
      <c r="M884">
        <v>34.4</v>
      </c>
      <c r="N884">
        <v>86.9</v>
      </c>
      <c r="O884">
        <v>74.400000000000006</v>
      </c>
    </row>
    <row r="885" spans="1:15">
      <c r="A885">
        <v>2023</v>
      </c>
      <c r="B885">
        <v>185</v>
      </c>
      <c r="C885">
        <v>185</v>
      </c>
      <c r="D885">
        <v>185</v>
      </c>
      <c r="E885">
        <v>185</v>
      </c>
      <c r="F885" t="s">
        <v>684</v>
      </c>
      <c r="G885" t="s">
        <v>277</v>
      </c>
      <c r="H885"/>
      <c r="I885">
        <v>45.4</v>
      </c>
      <c r="J885">
        <v>60.1</v>
      </c>
      <c r="K885">
        <v>28.2</v>
      </c>
      <c r="L885">
        <v>38.200000000000003</v>
      </c>
      <c r="M885">
        <v>49.2</v>
      </c>
      <c r="N885">
        <v>7.1</v>
      </c>
      <c r="O885">
        <v>10.1</v>
      </c>
    </row>
    <row r="886" spans="1:15">
      <c r="A886">
        <v>2023</v>
      </c>
      <c r="B886">
        <v>185</v>
      </c>
      <c r="C886">
        <v>185</v>
      </c>
      <c r="D886">
        <v>185</v>
      </c>
      <c r="E886">
        <v>185</v>
      </c>
      <c r="F886" t="s">
        <v>695</v>
      </c>
      <c r="G886" t="s">
        <v>283</v>
      </c>
      <c r="H886"/>
      <c r="I886">
        <v>45.4</v>
      </c>
      <c r="J886">
        <v>29.4</v>
      </c>
      <c r="K886">
        <v>34.1</v>
      </c>
      <c r="L886">
        <v>20.9</v>
      </c>
      <c r="M886">
        <v>88</v>
      </c>
      <c r="N886">
        <v>93.9</v>
      </c>
      <c r="O886">
        <v>70.099999999999994</v>
      </c>
    </row>
    <row r="887" spans="1:15">
      <c r="A887">
        <v>2023</v>
      </c>
      <c r="B887">
        <v>188</v>
      </c>
      <c r="C887">
        <v>188</v>
      </c>
      <c r="D887">
        <v>188</v>
      </c>
      <c r="E887">
        <v>188</v>
      </c>
      <c r="F887" t="s">
        <v>684</v>
      </c>
      <c r="G887" t="s">
        <v>265</v>
      </c>
      <c r="H887"/>
      <c r="I887">
        <v>45.3</v>
      </c>
      <c r="J887">
        <v>48.5</v>
      </c>
      <c r="K887">
        <v>47</v>
      </c>
      <c r="L887">
        <v>71.400000000000006</v>
      </c>
      <c r="M887">
        <v>26.4</v>
      </c>
      <c r="N887">
        <v>17.5</v>
      </c>
      <c r="O887">
        <v>11.3</v>
      </c>
    </row>
    <row r="888" spans="1:15">
      <c r="A888">
        <v>2023</v>
      </c>
      <c r="B888">
        <v>189</v>
      </c>
      <c r="C888">
        <v>189</v>
      </c>
      <c r="D888">
        <v>189</v>
      </c>
      <c r="E888">
        <v>189</v>
      </c>
      <c r="F888" t="s">
        <v>697</v>
      </c>
      <c r="G888" t="s">
        <v>263</v>
      </c>
      <c r="H888"/>
      <c r="I888">
        <v>45.2</v>
      </c>
      <c r="J888">
        <v>47.4</v>
      </c>
      <c r="K888">
        <v>18.600000000000001</v>
      </c>
      <c r="L888">
        <v>36.5</v>
      </c>
      <c r="M888">
        <v>57.3</v>
      </c>
      <c r="N888">
        <v>67.599999999999994</v>
      </c>
      <c r="O888">
        <v>41</v>
      </c>
    </row>
    <row r="889" spans="1:15">
      <c r="A889">
        <v>2023</v>
      </c>
      <c r="B889">
        <v>190</v>
      </c>
      <c r="C889">
        <v>190</v>
      </c>
      <c r="D889">
        <v>190</v>
      </c>
      <c r="E889">
        <v>190</v>
      </c>
      <c r="F889" t="s">
        <v>695</v>
      </c>
      <c r="G889" t="s">
        <v>296</v>
      </c>
      <c r="H889"/>
      <c r="I889">
        <v>44.6</v>
      </c>
      <c r="J889">
        <v>36.6</v>
      </c>
      <c r="K889">
        <v>55.5</v>
      </c>
      <c r="L889">
        <v>6.7</v>
      </c>
      <c r="M889">
        <v>66</v>
      </c>
      <c r="N889">
        <v>100</v>
      </c>
      <c r="O889">
        <v>93.4</v>
      </c>
    </row>
    <row r="890" spans="1:15">
      <c r="A890">
        <v>2023</v>
      </c>
      <c r="B890">
        <v>190</v>
      </c>
      <c r="C890">
        <v>190</v>
      </c>
      <c r="D890">
        <v>190</v>
      </c>
      <c r="E890">
        <v>190</v>
      </c>
      <c r="F890" t="s">
        <v>685</v>
      </c>
      <c r="G890" t="s">
        <v>279</v>
      </c>
      <c r="H890"/>
      <c r="I890">
        <v>44.6</v>
      </c>
      <c r="J890">
        <v>42.7</v>
      </c>
      <c r="K890">
        <v>34.299999999999997</v>
      </c>
      <c r="L890">
        <v>41.5</v>
      </c>
      <c r="M890">
        <v>33.700000000000003</v>
      </c>
      <c r="N890">
        <v>87.5</v>
      </c>
      <c r="O890">
        <v>88.5</v>
      </c>
    </row>
    <row r="891" spans="1:15">
      <c r="A891">
        <v>2023</v>
      </c>
      <c r="B891">
        <v>192</v>
      </c>
      <c r="C891">
        <v>192</v>
      </c>
      <c r="D891">
        <v>192</v>
      </c>
      <c r="E891">
        <v>192</v>
      </c>
      <c r="F891" t="s">
        <v>695</v>
      </c>
      <c r="G891" t="s">
        <v>287</v>
      </c>
      <c r="H891"/>
      <c r="I891">
        <v>44.5</v>
      </c>
      <c r="J891">
        <v>29.1</v>
      </c>
      <c r="K891">
        <v>25.7</v>
      </c>
      <c r="L891">
        <v>34.1</v>
      </c>
      <c r="M891">
        <v>86.7</v>
      </c>
      <c r="N891">
        <v>99.9</v>
      </c>
      <c r="O891">
        <v>17.600000000000001</v>
      </c>
    </row>
    <row r="892" spans="1:15">
      <c r="A892">
        <v>2023</v>
      </c>
      <c r="B892">
        <v>193</v>
      </c>
      <c r="C892">
        <v>193</v>
      </c>
      <c r="D892">
        <v>193</v>
      </c>
      <c r="E892">
        <v>193</v>
      </c>
      <c r="F892" t="s">
        <v>695</v>
      </c>
      <c r="G892" t="s">
        <v>284</v>
      </c>
      <c r="H892"/>
      <c r="I892">
        <v>44.4</v>
      </c>
      <c r="J892">
        <v>30.5</v>
      </c>
      <c r="K892">
        <v>41.2</v>
      </c>
      <c r="L892">
        <v>13.9</v>
      </c>
      <c r="M892">
        <v>89.4</v>
      </c>
      <c r="N892">
        <v>100</v>
      </c>
      <c r="O892">
        <v>44</v>
      </c>
    </row>
    <row r="893" spans="1:15">
      <c r="A893">
        <v>2023</v>
      </c>
      <c r="B893">
        <v>194</v>
      </c>
      <c r="C893">
        <v>194</v>
      </c>
      <c r="D893">
        <v>194</v>
      </c>
      <c r="E893">
        <v>194</v>
      </c>
      <c r="F893" t="s">
        <v>689</v>
      </c>
      <c r="G893" t="s">
        <v>315</v>
      </c>
      <c r="H893"/>
      <c r="I893">
        <v>44.3</v>
      </c>
      <c r="J893">
        <v>38.799999999999997</v>
      </c>
      <c r="K893">
        <v>56.6</v>
      </c>
      <c r="L893">
        <v>13.8</v>
      </c>
      <c r="M893">
        <v>88.1</v>
      </c>
      <c r="N893">
        <v>42.4</v>
      </c>
      <c r="O893">
        <v>7.2</v>
      </c>
    </row>
    <row r="894" spans="1:15">
      <c r="A894">
        <v>2023</v>
      </c>
      <c r="B894">
        <v>195</v>
      </c>
      <c r="C894">
        <v>195</v>
      </c>
      <c r="D894">
        <v>195</v>
      </c>
      <c r="E894">
        <v>195</v>
      </c>
      <c r="F894" t="s">
        <v>695</v>
      </c>
      <c r="G894" t="s">
        <v>290</v>
      </c>
      <c r="H894"/>
      <c r="I894">
        <v>44.2</v>
      </c>
      <c r="J894">
        <v>30.9</v>
      </c>
      <c r="K894">
        <v>48.9</v>
      </c>
      <c r="L894">
        <v>13.6</v>
      </c>
      <c r="M894">
        <v>74.599999999999994</v>
      </c>
      <c r="N894">
        <v>93</v>
      </c>
      <c r="O894">
        <v>88.9</v>
      </c>
    </row>
    <row r="895" spans="1:15">
      <c r="A895">
        <v>2023</v>
      </c>
      <c r="B895">
        <v>195</v>
      </c>
      <c r="C895">
        <v>195</v>
      </c>
      <c r="D895">
        <v>195</v>
      </c>
      <c r="E895">
        <v>195</v>
      </c>
      <c r="F895" t="s">
        <v>705</v>
      </c>
      <c r="G895" t="s">
        <v>735</v>
      </c>
      <c r="H895"/>
      <c r="I895">
        <v>44.2</v>
      </c>
      <c r="J895">
        <v>49.7</v>
      </c>
      <c r="K895">
        <v>43</v>
      </c>
      <c r="L895">
        <v>5.4</v>
      </c>
      <c r="M895">
        <v>61.7</v>
      </c>
      <c r="N895">
        <v>89.4</v>
      </c>
      <c r="O895">
        <v>38.4</v>
      </c>
    </row>
    <row r="896" spans="1:15">
      <c r="A896">
        <v>2023</v>
      </c>
      <c r="B896">
        <v>197</v>
      </c>
      <c r="C896">
        <v>197</v>
      </c>
      <c r="D896">
        <v>197</v>
      </c>
      <c r="E896">
        <v>197</v>
      </c>
      <c r="F896" t="s">
        <v>691</v>
      </c>
      <c r="G896" t="s">
        <v>291</v>
      </c>
      <c r="H896"/>
      <c r="I896">
        <v>44.1</v>
      </c>
      <c r="J896">
        <v>50.3</v>
      </c>
      <c r="K896">
        <v>91.9</v>
      </c>
      <c r="L896">
        <v>60.3</v>
      </c>
      <c r="M896">
        <v>6.6</v>
      </c>
      <c r="N896">
        <v>10.6</v>
      </c>
      <c r="O896">
        <v>12.4</v>
      </c>
    </row>
    <row r="897" spans="1:15">
      <c r="A897">
        <v>2023</v>
      </c>
      <c r="B897">
        <v>197</v>
      </c>
      <c r="C897">
        <v>197</v>
      </c>
      <c r="D897">
        <v>197</v>
      </c>
      <c r="E897">
        <v>197</v>
      </c>
      <c r="F897" t="s">
        <v>694</v>
      </c>
      <c r="G897" t="s">
        <v>302</v>
      </c>
      <c r="H897"/>
      <c r="I897">
        <v>44.1</v>
      </c>
      <c r="J897">
        <v>11.8</v>
      </c>
      <c r="K897">
        <v>7.4</v>
      </c>
      <c r="L897">
        <v>79.8</v>
      </c>
      <c r="M897">
        <v>99.9</v>
      </c>
      <c r="N897">
        <v>38.299999999999997</v>
      </c>
      <c r="O897">
        <v>12</v>
      </c>
    </row>
    <row r="898" spans="1:15">
      <c r="A898">
        <v>2023</v>
      </c>
      <c r="B898">
        <v>199</v>
      </c>
      <c r="C898">
        <v>199</v>
      </c>
      <c r="D898">
        <v>199</v>
      </c>
      <c r="E898">
        <v>199</v>
      </c>
      <c r="F898" t="s">
        <v>684</v>
      </c>
      <c r="G898" t="s">
        <v>308</v>
      </c>
      <c r="H898"/>
      <c r="I898">
        <v>43.9</v>
      </c>
      <c r="J898">
        <v>25.9</v>
      </c>
      <c r="K898">
        <v>22.2</v>
      </c>
      <c r="L898">
        <v>100</v>
      </c>
      <c r="M898">
        <v>38.5</v>
      </c>
      <c r="N898">
        <v>38.700000000000003</v>
      </c>
      <c r="O898">
        <v>30</v>
      </c>
    </row>
    <row r="899" spans="1:15">
      <c r="A899">
        <v>2023</v>
      </c>
      <c r="B899">
        <v>200</v>
      </c>
      <c r="C899">
        <v>200</v>
      </c>
      <c r="D899">
        <v>200</v>
      </c>
      <c r="E899">
        <v>200</v>
      </c>
      <c r="F899" t="s">
        <v>697</v>
      </c>
      <c r="G899" t="s">
        <v>736</v>
      </c>
      <c r="H899"/>
      <c r="I899">
        <v>43.6</v>
      </c>
      <c r="J899">
        <v>37.4</v>
      </c>
      <c r="K899">
        <v>37</v>
      </c>
      <c r="L899">
        <v>89.1</v>
      </c>
      <c r="M899">
        <v>14.9</v>
      </c>
      <c r="N899">
        <v>42.9</v>
      </c>
      <c r="O899">
        <v>36</v>
      </c>
    </row>
    <row r="900" spans="1:15">
      <c r="A900">
        <v>2023</v>
      </c>
      <c r="B900">
        <v>201</v>
      </c>
      <c r="C900">
        <v>201</v>
      </c>
      <c r="D900">
        <v>201</v>
      </c>
      <c r="E900">
        <v>201</v>
      </c>
      <c r="F900" t="s">
        <v>697</v>
      </c>
      <c r="G900" t="s">
        <v>737</v>
      </c>
      <c r="H900"/>
      <c r="I900">
        <v>43.3</v>
      </c>
      <c r="J900">
        <v>51.3</v>
      </c>
      <c r="K900">
        <v>16.899999999999999</v>
      </c>
      <c r="L900">
        <v>68.099999999999994</v>
      </c>
      <c r="M900">
        <v>15.1</v>
      </c>
      <c r="N900">
        <v>51.9</v>
      </c>
      <c r="O900">
        <v>32.1</v>
      </c>
    </row>
    <row r="901" spans="1:15">
      <c r="A901">
        <v>2023</v>
      </c>
      <c r="B901">
        <v>202</v>
      </c>
      <c r="C901">
        <v>202</v>
      </c>
      <c r="D901">
        <v>202</v>
      </c>
      <c r="E901">
        <v>202</v>
      </c>
      <c r="F901" t="s">
        <v>683</v>
      </c>
      <c r="G901" t="s">
        <v>357</v>
      </c>
      <c r="H901" t="s">
        <v>679</v>
      </c>
      <c r="I901">
        <v>43.2</v>
      </c>
      <c r="J901">
        <v>34.799999999999997</v>
      </c>
      <c r="K901">
        <v>74.599999999999994</v>
      </c>
      <c r="L901">
        <v>50.3</v>
      </c>
      <c r="M901">
        <v>46.2</v>
      </c>
      <c r="N901">
        <v>23.8</v>
      </c>
      <c r="O901">
        <v>22.3</v>
      </c>
    </row>
    <row r="902" spans="1:15">
      <c r="A902">
        <v>2023</v>
      </c>
      <c r="B902">
        <v>203</v>
      </c>
      <c r="C902">
        <v>203</v>
      </c>
      <c r="D902">
        <v>203</v>
      </c>
      <c r="E902">
        <v>203</v>
      </c>
      <c r="F902" t="s">
        <v>703</v>
      </c>
      <c r="G902" t="s">
        <v>282</v>
      </c>
      <c r="H902"/>
      <c r="I902">
        <v>43</v>
      </c>
      <c r="J902">
        <v>44.5</v>
      </c>
      <c r="K902">
        <v>55.9</v>
      </c>
      <c r="L902">
        <v>46.3</v>
      </c>
      <c r="M902">
        <v>28.6</v>
      </c>
      <c r="N902">
        <v>12</v>
      </c>
      <c r="O902">
        <v>77.2</v>
      </c>
    </row>
    <row r="903" spans="1:15">
      <c r="A903">
        <v>2023</v>
      </c>
      <c r="B903">
        <v>203</v>
      </c>
      <c r="C903">
        <v>203</v>
      </c>
      <c r="D903">
        <v>203</v>
      </c>
      <c r="E903">
        <v>203</v>
      </c>
      <c r="F903" t="s">
        <v>686</v>
      </c>
      <c r="G903" t="s">
        <v>267</v>
      </c>
      <c r="H903"/>
      <c r="I903">
        <v>43</v>
      </c>
      <c r="J903">
        <v>30.6</v>
      </c>
      <c r="K903">
        <v>16.8</v>
      </c>
      <c r="L903">
        <v>43.5</v>
      </c>
      <c r="M903">
        <v>61</v>
      </c>
      <c r="N903">
        <v>99.9</v>
      </c>
      <c r="O903">
        <v>59.1</v>
      </c>
    </row>
    <row r="904" spans="1:15">
      <c r="A904">
        <v>2023</v>
      </c>
      <c r="B904">
        <v>205</v>
      </c>
      <c r="C904">
        <v>205</v>
      </c>
      <c r="D904">
        <v>205</v>
      </c>
      <c r="E904">
        <v>205</v>
      </c>
      <c r="F904" t="s">
        <v>684</v>
      </c>
      <c r="G904" t="s">
        <v>281</v>
      </c>
      <c r="H904"/>
      <c r="I904">
        <v>42.8</v>
      </c>
      <c r="J904">
        <v>19.2</v>
      </c>
      <c r="K904">
        <v>25.9</v>
      </c>
      <c r="L904">
        <v>65.2</v>
      </c>
      <c r="M904">
        <v>86.7</v>
      </c>
      <c r="N904">
        <v>5.7</v>
      </c>
      <c r="O904">
        <v>32.799999999999997</v>
      </c>
    </row>
    <row r="905" spans="1:15">
      <c r="A905">
        <v>2023</v>
      </c>
      <c r="B905">
        <v>205</v>
      </c>
      <c r="C905">
        <v>205</v>
      </c>
      <c r="D905">
        <v>205</v>
      </c>
      <c r="E905">
        <v>205</v>
      </c>
      <c r="F905" t="s">
        <v>691</v>
      </c>
      <c r="G905" t="s">
        <v>293</v>
      </c>
      <c r="H905"/>
      <c r="I905">
        <v>42.8</v>
      </c>
      <c r="J905">
        <v>58.7</v>
      </c>
      <c r="K905">
        <v>96.5</v>
      </c>
      <c r="L905">
        <v>27.2</v>
      </c>
      <c r="M905">
        <v>4.4000000000000004</v>
      </c>
      <c r="N905">
        <v>28.4</v>
      </c>
      <c r="O905">
        <v>35.200000000000003</v>
      </c>
    </row>
    <row r="906" spans="1:15">
      <c r="A906">
        <v>2023</v>
      </c>
      <c r="B906">
        <v>207</v>
      </c>
      <c r="C906">
        <v>207</v>
      </c>
      <c r="D906">
        <v>207</v>
      </c>
      <c r="E906">
        <v>207</v>
      </c>
      <c r="F906" t="s">
        <v>710</v>
      </c>
      <c r="G906" t="s">
        <v>289</v>
      </c>
      <c r="H906"/>
      <c r="I906">
        <v>42.7</v>
      </c>
      <c r="J906">
        <v>33.799999999999997</v>
      </c>
      <c r="K906">
        <v>8.1</v>
      </c>
      <c r="L906">
        <v>76</v>
      </c>
      <c r="M906">
        <v>41.1</v>
      </c>
      <c r="N906">
        <v>86.6</v>
      </c>
      <c r="O906">
        <v>8</v>
      </c>
    </row>
    <row r="907" spans="1:15">
      <c r="A907">
        <v>2023</v>
      </c>
      <c r="B907">
        <v>208</v>
      </c>
      <c r="C907">
        <v>208</v>
      </c>
      <c r="D907">
        <v>208</v>
      </c>
      <c r="E907">
        <v>208</v>
      </c>
      <c r="F907" t="s">
        <v>698</v>
      </c>
      <c r="G907" t="s">
        <v>270</v>
      </c>
      <c r="H907"/>
      <c r="I907">
        <v>42.6</v>
      </c>
      <c r="J907">
        <v>35.6</v>
      </c>
      <c r="K907">
        <v>47</v>
      </c>
      <c r="L907">
        <v>28.3</v>
      </c>
      <c r="M907">
        <v>54.9</v>
      </c>
      <c r="N907">
        <v>83.2</v>
      </c>
      <c r="O907">
        <v>53.2</v>
      </c>
    </row>
    <row r="908" spans="1:15">
      <c r="A908">
        <v>2023</v>
      </c>
      <c r="B908">
        <v>208</v>
      </c>
      <c r="C908">
        <v>208</v>
      </c>
      <c r="D908">
        <v>208</v>
      </c>
      <c r="E908">
        <v>208</v>
      </c>
      <c r="F908" t="s">
        <v>738</v>
      </c>
      <c r="G908" t="s">
        <v>314</v>
      </c>
      <c r="H908"/>
      <c r="I908">
        <v>42.6</v>
      </c>
      <c r="J908">
        <v>24.4</v>
      </c>
      <c r="K908">
        <v>33.200000000000003</v>
      </c>
      <c r="L908">
        <v>61.1</v>
      </c>
      <c r="M908">
        <v>36.9</v>
      </c>
      <c r="N908">
        <v>100</v>
      </c>
      <c r="O908">
        <v>94.8</v>
      </c>
    </row>
    <row r="909" spans="1:15">
      <c r="A909">
        <v>2023</v>
      </c>
      <c r="B909">
        <v>210</v>
      </c>
      <c r="C909">
        <v>210</v>
      </c>
      <c r="D909">
        <v>210</v>
      </c>
      <c r="E909">
        <v>210</v>
      </c>
      <c r="F909" t="s">
        <v>717</v>
      </c>
      <c r="G909" t="s">
        <v>309</v>
      </c>
      <c r="H909"/>
      <c r="I909">
        <v>42.5</v>
      </c>
      <c r="J909">
        <v>68.7</v>
      </c>
      <c r="K909">
        <v>32.700000000000003</v>
      </c>
      <c r="L909">
        <v>11.6</v>
      </c>
      <c r="M909">
        <v>43.2</v>
      </c>
      <c r="N909">
        <v>8.1</v>
      </c>
      <c r="O909">
        <v>3.2</v>
      </c>
    </row>
    <row r="910" spans="1:15">
      <c r="A910">
        <v>2023</v>
      </c>
      <c r="B910">
        <v>210</v>
      </c>
      <c r="C910">
        <v>210</v>
      </c>
      <c r="D910">
        <v>210</v>
      </c>
      <c r="E910">
        <v>210</v>
      </c>
      <c r="F910" t="s">
        <v>705</v>
      </c>
      <c r="G910" t="s">
        <v>298</v>
      </c>
      <c r="H910"/>
      <c r="I910">
        <v>42.5</v>
      </c>
      <c r="J910">
        <v>34.299999999999997</v>
      </c>
      <c r="K910">
        <v>50.4</v>
      </c>
      <c r="L910">
        <v>4.0999999999999996</v>
      </c>
      <c r="M910">
        <v>67.8</v>
      </c>
      <c r="N910">
        <v>96.6</v>
      </c>
      <c r="O910">
        <v>86.3</v>
      </c>
    </row>
    <row r="911" spans="1:15">
      <c r="A911">
        <v>2023</v>
      </c>
      <c r="B911">
        <v>212</v>
      </c>
      <c r="C911">
        <v>212</v>
      </c>
      <c r="D911">
        <v>212</v>
      </c>
      <c r="E911">
        <v>212</v>
      </c>
      <c r="F911" t="s">
        <v>689</v>
      </c>
      <c r="G911" t="s">
        <v>301</v>
      </c>
      <c r="H911"/>
      <c r="I911">
        <v>42.4</v>
      </c>
      <c r="J911">
        <v>33.200000000000003</v>
      </c>
      <c r="K911">
        <v>10</v>
      </c>
      <c r="L911">
        <v>26.6</v>
      </c>
      <c r="M911">
        <v>87.5</v>
      </c>
      <c r="N911">
        <v>66.2</v>
      </c>
      <c r="O911">
        <v>35.799999999999997</v>
      </c>
    </row>
    <row r="912" spans="1:15">
      <c r="A912">
        <v>2023</v>
      </c>
      <c r="B912">
        <v>212</v>
      </c>
      <c r="C912">
        <v>212</v>
      </c>
      <c r="D912">
        <v>212</v>
      </c>
      <c r="E912">
        <v>212</v>
      </c>
      <c r="F912" t="s">
        <v>698</v>
      </c>
      <c r="G912" t="s">
        <v>280</v>
      </c>
      <c r="H912"/>
      <c r="I912">
        <v>42.4</v>
      </c>
      <c r="J912">
        <v>20.2</v>
      </c>
      <c r="K912">
        <v>36.299999999999997</v>
      </c>
      <c r="L912">
        <v>37</v>
      </c>
      <c r="M912">
        <v>67.900000000000006</v>
      </c>
      <c r="N912">
        <v>98.8</v>
      </c>
      <c r="O912">
        <v>90.7</v>
      </c>
    </row>
    <row r="913" spans="1:15">
      <c r="A913">
        <v>2023</v>
      </c>
      <c r="B913">
        <v>214</v>
      </c>
      <c r="C913">
        <v>214</v>
      </c>
      <c r="D913">
        <v>214</v>
      </c>
      <c r="E913">
        <v>214</v>
      </c>
      <c r="F913" t="s">
        <v>698</v>
      </c>
      <c r="G913" t="s">
        <v>300</v>
      </c>
      <c r="H913"/>
      <c r="I913">
        <v>42.3</v>
      </c>
      <c r="J913">
        <v>39.700000000000003</v>
      </c>
      <c r="K913">
        <v>12.6</v>
      </c>
      <c r="L913">
        <v>30</v>
      </c>
      <c r="M913">
        <v>70</v>
      </c>
      <c r="N913">
        <v>64.599999999999994</v>
      </c>
      <c r="O913">
        <v>33.5</v>
      </c>
    </row>
    <row r="914" spans="1:15">
      <c r="A914">
        <v>2023</v>
      </c>
      <c r="B914">
        <v>215</v>
      </c>
      <c r="C914">
        <v>215</v>
      </c>
      <c r="D914">
        <v>215</v>
      </c>
      <c r="E914">
        <v>215</v>
      </c>
      <c r="F914" t="s">
        <v>731</v>
      </c>
      <c r="G914" t="s">
        <v>739</v>
      </c>
      <c r="H914"/>
      <c r="I914">
        <v>42.2</v>
      </c>
      <c r="J914">
        <v>59</v>
      </c>
      <c r="K914">
        <v>55.5</v>
      </c>
      <c r="L914">
        <v>37.299999999999997</v>
      </c>
      <c r="M914">
        <v>20.8</v>
      </c>
      <c r="N914">
        <v>9</v>
      </c>
      <c r="O914">
        <v>14.7</v>
      </c>
    </row>
    <row r="915" spans="1:15">
      <c r="A915">
        <v>2023</v>
      </c>
      <c r="B915">
        <v>215</v>
      </c>
      <c r="C915">
        <v>215</v>
      </c>
      <c r="D915">
        <v>215</v>
      </c>
      <c r="E915">
        <v>215</v>
      </c>
      <c r="F915" t="s">
        <v>697</v>
      </c>
      <c r="G915" t="s">
        <v>740</v>
      </c>
      <c r="H915"/>
      <c r="I915">
        <v>42.2</v>
      </c>
      <c r="J915">
        <v>49.3</v>
      </c>
      <c r="K915">
        <v>21.5</v>
      </c>
      <c r="L915">
        <v>64.099999999999994</v>
      </c>
      <c r="M915">
        <v>18.7</v>
      </c>
      <c r="N915">
        <v>48.4</v>
      </c>
      <c r="O915">
        <v>23.6</v>
      </c>
    </row>
    <row r="916" spans="1:15">
      <c r="A916">
        <v>2023</v>
      </c>
      <c r="B916">
        <v>217</v>
      </c>
      <c r="C916">
        <v>217</v>
      </c>
      <c r="D916">
        <v>217</v>
      </c>
      <c r="E916">
        <v>217</v>
      </c>
      <c r="F916" t="s">
        <v>689</v>
      </c>
      <c r="G916" t="s">
        <v>326</v>
      </c>
      <c r="H916"/>
      <c r="I916">
        <v>42</v>
      </c>
      <c r="J916">
        <v>26.6</v>
      </c>
      <c r="K916">
        <v>8.9</v>
      </c>
      <c r="L916">
        <v>50.5</v>
      </c>
      <c r="M916">
        <v>96.5</v>
      </c>
      <c r="N916">
        <v>9.5</v>
      </c>
      <c r="O916">
        <v>7.8</v>
      </c>
    </row>
    <row r="917" spans="1:15">
      <c r="A917">
        <v>2023</v>
      </c>
      <c r="B917">
        <v>217</v>
      </c>
      <c r="C917">
        <v>217</v>
      </c>
      <c r="D917">
        <v>217</v>
      </c>
      <c r="E917">
        <v>217</v>
      </c>
      <c r="F917" t="s">
        <v>707</v>
      </c>
      <c r="G917" t="s">
        <v>286</v>
      </c>
      <c r="H917"/>
      <c r="I917">
        <v>42</v>
      </c>
      <c r="J917">
        <v>47.1</v>
      </c>
      <c r="K917">
        <v>34.299999999999997</v>
      </c>
      <c r="L917">
        <v>12.5</v>
      </c>
      <c r="M917">
        <v>51.4</v>
      </c>
      <c r="N917">
        <v>100</v>
      </c>
      <c r="O917">
        <v>34.5</v>
      </c>
    </row>
    <row r="918" spans="1:15">
      <c r="A918">
        <v>2023</v>
      </c>
      <c r="B918">
        <v>219</v>
      </c>
      <c r="C918">
        <v>219</v>
      </c>
      <c r="D918">
        <v>219</v>
      </c>
      <c r="E918">
        <v>219</v>
      </c>
      <c r="F918" t="s">
        <v>684</v>
      </c>
      <c r="G918" t="s">
        <v>306</v>
      </c>
      <c r="H918"/>
      <c r="I918">
        <v>41.8</v>
      </c>
      <c r="J918">
        <v>46.7</v>
      </c>
      <c r="K918">
        <v>40.200000000000003</v>
      </c>
      <c r="L918">
        <v>8.1999999999999993</v>
      </c>
      <c r="M918">
        <v>59.9</v>
      </c>
      <c r="N918">
        <v>67.7</v>
      </c>
      <c r="O918">
        <v>37.1</v>
      </c>
    </row>
    <row r="919" spans="1:15">
      <c r="A919">
        <v>2023</v>
      </c>
      <c r="B919">
        <v>220</v>
      </c>
      <c r="C919">
        <v>220</v>
      </c>
      <c r="D919">
        <v>220</v>
      </c>
      <c r="E919">
        <v>220</v>
      </c>
      <c r="F919" t="s">
        <v>741</v>
      </c>
      <c r="G919" t="s">
        <v>327</v>
      </c>
      <c r="H919"/>
      <c r="I919">
        <v>41.6</v>
      </c>
      <c r="J919">
        <v>62.9</v>
      </c>
      <c r="K919">
        <v>95</v>
      </c>
      <c r="L919">
        <v>19.5</v>
      </c>
      <c r="M919">
        <v>6.1</v>
      </c>
      <c r="N919">
        <v>30.5</v>
      </c>
      <c r="O919">
        <v>1.8</v>
      </c>
    </row>
    <row r="920" spans="1:15">
      <c r="A920">
        <v>2023</v>
      </c>
      <c r="B920">
        <v>220</v>
      </c>
      <c r="C920">
        <v>220</v>
      </c>
      <c r="D920">
        <v>220</v>
      </c>
      <c r="E920">
        <v>220</v>
      </c>
      <c r="F920" t="s">
        <v>685</v>
      </c>
      <c r="G920" t="s">
        <v>295</v>
      </c>
      <c r="H920"/>
      <c r="I920">
        <v>41.6</v>
      </c>
      <c r="J920">
        <v>28.3</v>
      </c>
      <c r="K920">
        <v>36</v>
      </c>
      <c r="L920">
        <v>33.5</v>
      </c>
      <c r="M920">
        <v>50.6</v>
      </c>
      <c r="N920">
        <v>94.8</v>
      </c>
      <c r="O920">
        <v>97.6</v>
      </c>
    </row>
    <row r="921" spans="1:15">
      <c r="A921">
        <v>2023</v>
      </c>
      <c r="B921">
        <v>222</v>
      </c>
      <c r="C921">
        <v>222</v>
      </c>
      <c r="D921">
        <v>222</v>
      </c>
      <c r="E921">
        <v>222</v>
      </c>
      <c r="F921" t="s">
        <v>695</v>
      </c>
      <c r="G921" t="s">
        <v>303</v>
      </c>
      <c r="H921"/>
      <c r="I921">
        <v>41.5</v>
      </c>
      <c r="J921">
        <v>39.5</v>
      </c>
      <c r="K921">
        <v>40</v>
      </c>
      <c r="L921">
        <v>7.7</v>
      </c>
      <c r="M921">
        <v>65.099999999999994</v>
      </c>
      <c r="N921">
        <v>97.5</v>
      </c>
      <c r="O921">
        <v>41.4</v>
      </c>
    </row>
    <row r="922" spans="1:15">
      <c r="A922">
        <v>2023</v>
      </c>
      <c r="B922">
        <v>222</v>
      </c>
      <c r="C922">
        <v>222</v>
      </c>
      <c r="D922">
        <v>222</v>
      </c>
      <c r="E922">
        <v>222</v>
      </c>
      <c r="F922" t="s">
        <v>742</v>
      </c>
      <c r="G922" t="s">
        <v>288</v>
      </c>
      <c r="H922"/>
      <c r="I922">
        <v>41.5</v>
      </c>
      <c r="J922">
        <v>34.799999999999997</v>
      </c>
      <c r="K922">
        <v>23.8</v>
      </c>
      <c r="L922">
        <v>78.8</v>
      </c>
      <c r="M922">
        <v>28.7</v>
      </c>
      <c r="N922">
        <v>63.7</v>
      </c>
      <c r="O922">
        <v>7.1</v>
      </c>
    </row>
    <row r="923" spans="1:15">
      <c r="A923">
        <v>2023</v>
      </c>
      <c r="B923">
        <v>224</v>
      </c>
      <c r="C923">
        <v>224</v>
      </c>
      <c r="D923">
        <v>224</v>
      </c>
      <c r="E923">
        <v>224</v>
      </c>
      <c r="F923" t="s">
        <v>743</v>
      </c>
      <c r="G923" t="s">
        <v>305</v>
      </c>
      <c r="H923"/>
      <c r="I923">
        <v>41.4</v>
      </c>
      <c r="J923">
        <v>65.099999999999994</v>
      </c>
      <c r="K923">
        <v>63.8</v>
      </c>
      <c r="L923">
        <v>34.6</v>
      </c>
      <c r="M923">
        <v>6.2</v>
      </c>
      <c r="N923">
        <v>9.6</v>
      </c>
      <c r="O923">
        <v>2.8</v>
      </c>
    </row>
    <row r="924" spans="1:15">
      <c r="A924">
        <v>2023</v>
      </c>
      <c r="B924">
        <v>224</v>
      </c>
      <c r="C924">
        <v>224</v>
      </c>
      <c r="D924">
        <v>224</v>
      </c>
      <c r="E924">
        <v>224</v>
      </c>
      <c r="F924" t="s">
        <v>683</v>
      </c>
      <c r="G924" t="s">
        <v>21</v>
      </c>
      <c r="H924" t="s">
        <v>61</v>
      </c>
      <c r="I924">
        <v>41.4</v>
      </c>
      <c r="J924">
        <v>47.2</v>
      </c>
      <c r="K924">
        <v>71.900000000000006</v>
      </c>
      <c r="L924">
        <v>40.700000000000003</v>
      </c>
      <c r="M924">
        <v>22.2</v>
      </c>
      <c r="N924">
        <v>27.8</v>
      </c>
      <c r="O924">
        <v>22.9</v>
      </c>
    </row>
    <row r="925" spans="1:15">
      <c r="A925">
        <v>2023</v>
      </c>
      <c r="B925">
        <v>226</v>
      </c>
      <c r="C925">
        <v>226</v>
      </c>
      <c r="D925">
        <v>226</v>
      </c>
      <c r="E925">
        <v>226</v>
      </c>
      <c r="F925" t="s">
        <v>731</v>
      </c>
      <c r="G925" t="s">
        <v>313</v>
      </c>
      <c r="H925"/>
      <c r="I925">
        <v>41.2</v>
      </c>
      <c r="J925">
        <v>69.2</v>
      </c>
      <c r="K925">
        <v>57.4</v>
      </c>
      <c r="L925">
        <v>22.3</v>
      </c>
      <c r="M925">
        <v>10.199999999999999</v>
      </c>
      <c r="N925">
        <v>5.7</v>
      </c>
      <c r="O925">
        <v>15.1</v>
      </c>
    </row>
    <row r="926" spans="1:15">
      <c r="A926">
        <v>2023</v>
      </c>
      <c r="B926">
        <v>226</v>
      </c>
      <c r="C926">
        <v>226</v>
      </c>
      <c r="D926">
        <v>226</v>
      </c>
      <c r="E926">
        <v>226</v>
      </c>
      <c r="F926" t="s">
        <v>689</v>
      </c>
      <c r="G926" t="s">
        <v>744</v>
      </c>
      <c r="H926"/>
      <c r="I926">
        <v>41.2</v>
      </c>
      <c r="J926">
        <v>7.8</v>
      </c>
      <c r="K926">
        <v>1.7</v>
      </c>
      <c r="L926">
        <v>97.7</v>
      </c>
      <c r="M926">
        <v>80.900000000000006</v>
      </c>
      <c r="N926">
        <v>38.200000000000003</v>
      </c>
      <c r="O926">
        <v>1.7</v>
      </c>
    </row>
    <row r="927" spans="1:15">
      <c r="A927">
        <v>2023</v>
      </c>
      <c r="B927">
        <v>228</v>
      </c>
      <c r="C927">
        <v>228</v>
      </c>
      <c r="D927">
        <v>228</v>
      </c>
      <c r="E927">
        <v>228</v>
      </c>
      <c r="F927" t="s">
        <v>697</v>
      </c>
      <c r="G927" t="s">
        <v>745</v>
      </c>
      <c r="H927"/>
      <c r="I927">
        <v>40.700000000000003</v>
      </c>
      <c r="J927">
        <v>50.8</v>
      </c>
      <c r="K927">
        <v>19.8</v>
      </c>
      <c r="L927">
        <v>16</v>
      </c>
      <c r="M927">
        <v>58.9</v>
      </c>
      <c r="N927">
        <v>43.3</v>
      </c>
      <c r="O927">
        <v>21.1</v>
      </c>
    </row>
    <row r="928" spans="1:15">
      <c r="A928">
        <v>2023</v>
      </c>
      <c r="B928">
        <v>229</v>
      </c>
      <c r="C928">
        <v>229</v>
      </c>
      <c r="D928">
        <v>229</v>
      </c>
      <c r="E928">
        <v>229</v>
      </c>
      <c r="F928" t="s">
        <v>685</v>
      </c>
      <c r="G928" t="s">
        <v>292</v>
      </c>
      <c r="H928"/>
      <c r="I928">
        <v>40.4</v>
      </c>
      <c r="J928">
        <v>33.200000000000003</v>
      </c>
      <c r="K928">
        <v>29.1</v>
      </c>
      <c r="L928">
        <v>20.9</v>
      </c>
      <c r="M928">
        <v>55</v>
      </c>
      <c r="N928">
        <v>93.3</v>
      </c>
      <c r="O928">
        <v>83.9</v>
      </c>
    </row>
    <row r="929" spans="1:15">
      <c r="A929">
        <v>2023</v>
      </c>
      <c r="B929">
        <v>230</v>
      </c>
      <c r="C929">
        <v>230</v>
      </c>
      <c r="D929">
        <v>230</v>
      </c>
      <c r="E929">
        <v>230</v>
      </c>
      <c r="F929" t="s">
        <v>704</v>
      </c>
      <c r="G929" t="s">
        <v>371</v>
      </c>
      <c r="H929"/>
      <c r="I929">
        <v>40.299999999999997</v>
      </c>
      <c r="J929">
        <v>27.2</v>
      </c>
      <c r="K929">
        <v>50.2</v>
      </c>
      <c r="L929">
        <v>100</v>
      </c>
      <c r="M929">
        <v>1.4</v>
      </c>
      <c r="N929">
        <v>37.299999999999997</v>
      </c>
      <c r="O929">
        <v>41.2</v>
      </c>
    </row>
    <row r="930" spans="1:15">
      <c r="A930">
        <v>2023</v>
      </c>
      <c r="B930">
        <v>231</v>
      </c>
      <c r="C930">
        <v>231</v>
      </c>
      <c r="D930">
        <v>231</v>
      </c>
      <c r="E930">
        <v>231</v>
      </c>
      <c r="F930" t="s">
        <v>746</v>
      </c>
      <c r="G930" t="s">
        <v>343</v>
      </c>
      <c r="H930"/>
      <c r="I930">
        <v>40.200000000000003</v>
      </c>
      <c r="J930">
        <v>49.1</v>
      </c>
      <c r="K930">
        <v>55.1</v>
      </c>
      <c r="L930">
        <v>62.3</v>
      </c>
      <c r="M930">
        <v>1.6</v>
      </c>
      <c r="N930">
        <v>39.200000000000003</v>
      </c>
      <c r="O930">
        <v>2</v>
      </c>
    </row>
    <row r="931" spans="1:15">
      <c r="A931">
        <v>2023</v>
      </c>
      <c r="B931">
        <v>232</v>
      </c>
      <c r="C931">
        <v>232</v>
      </c>
      <c r="D931">
        <v>232</v>
      </c>
      <c r="E931">
        <v>232</v>
      </c>
      <c r="F931" t="s">
        <v>698</v>
      </c>
      <c r="G931" t="s">
        <v>310</v>
      </c>
      <c r="H931"/>
      <c r="I931">
        <v>40</v>
      </c>
      <c r="J931">
        <v>29.9</v>
      </c>
      <c r="K931">
        <v>13.5</v>
      </c>
      <c r="L931">
        <v>27.6</v>
      </c>
      <c r="M931">
        <v>82.4</v>
      </c>
      <c r="N931">
        <v>69.8</v>
      </c>
      <c r="O931">
        <v>19.399999999999999</v>
      </c>
    </row>
    <row r="932" spans="1:15">
      <c r="A932">
        <v>2023</v>
      </c>
      <c r="B932">
        <v>233</v>
      </c>
      <c r="C932">
        <v>233</v>
      </c>
      <c r="D932">
        <v>233</v>
      </c>
      <c r="E932">
        <v>233</v>
      </c>
      <c r="F932" t="s">
        <v>685</v>
      </c>
      <c r="G932" t="s">
        <v>307</v>
      </c>
      <c r="H932"/>
      <c r="I932">
        <v>39.9</v>
      </c>
      <c r="J932">
        <v>31.7</v>
      </c>
      <c r="K932">
        <v>27.6</v>
      </c>
      <c r="L932">
        <v>34.5</v>
      </c>
      <c r="M932">
        <v>37.299999999999997</v>
      </c>
      <c r="N932">
        <v>99.3</v>
      </c>
      <c r="O932">
        <v>99</v>
      </c>
    </row>
    <row r="933" spans="1:15">
      <c r="A933">
        <v>2023</v>
      </c>
      <c r="B933">
        <v>233</v>
      </c>
      <c r="C933">
        <v>233</v>
      </c>
      <c r="D933">
        <v>233</v>
      </c>
      <c r="E933">
        <v>233</v>
      </c>
      <c r="F933" t="s">
        <v>731</v>
      </c>
      <c r="G933" t="s">
        <v>339</v>
      </c>
      <c r="H933"/>
      <c r="I933">
        <v>39.9</v>
      </c>
      <c r="J933">
        <v>30.8</v>
      </c>
      <c r="K933">
        <v>26.2</v>
      </c>
      <c r="L933">
        <v>9.9</v>
      </c>
      <c r="M933">
        <v>91.5</v>
      </c>
      <c r="N933">
        <v>67.3</v>
      </c>
      <c r="O933">
        <v>22.2</v>
      </c>
    </row>
    <row r="934" spans="1:15">
      <c r="A934">
        <v>2023</v>
      </c>
      <c r="B934">
        <v>235</v>
      </c>
      <c r="C934">
        <v>235</v>
      </c>
      <c r="D934">
        <v>235</v>
      </c>
      <c r="E934">
        <v>235</v>
      </c>
      <c r="F934" t="s">
        <v>746</v>
      </c>
      <c r="G934" t="s">
        <v>392</v>
      </c>
      <c r="H934"/>
      <c r="I934">
        <v>39.5</v>
      </c>
      <c r="J934">
        <v>43.7</v>
      </c>
      <c r="K934">
        <v>54.3</v>
      </c>
      <c r="L934">
        <v>62.2</v>
      </c>
      <c r="M934">
        <v>2.2999999999999998</v>
      </c>
      <c r="N934">
        <v>66.599999999999994</v>
      </c>
      <c r="O934">
        <v>3.1</v>
      </c>
    </row>
    <row r="935" spans="1:15">
      <c r="A935">
        <v>2023</v>
      </c>
      <c r="B935">
        <v>235</v>
      </c>
      <c r="C935">
        <v>235</v>
      </c>
      <c r="D935">
        <v>235</v>
      </c>
      <c r="E935">
        <v>235</v>
      </c>
      <c r="F935" t="s">
        <v>684</v>
      </c>
      <c r="G935" t="s">
        <v>322</v>
      </c>
      <c r="H935"/>
      <c r="I935">
        <v>39.5</v>
      </c>
      <c r="J935">
        <v>39.700000000000003</v>
      </c>
      <c r="K935">
        <v>18.399999999999999</v>
      </c>
      <c r="L935">
        <v>12.9</v>
      </c>
      <c r="M935">
        <v>59.9</v>
      </c>
      <c r="N935">
        <v>72</v>
      </c>
      <c r="O935">
        <v>69.099999999999994</v>
      </c>
    </row>
    <row r="936" spans="1:15">
      <c r="A936">
        <v>2023</v>
      </c>
      <c r="B936">
        <v>237</v>
      </c>
      <c r="C936">
        <v>237</v>
      </c>
      <c r="D936">
        <v>237</v>
      </c>
      <c r="E936">
        <v>237</v>
      </c>
      <c r="F936" t="s">
        <v>714</v>
      </c>
      <c r="G936" t="s">
        <v>369</v>
      </c>
      <c r="H936"/>
      <c r="I936">
        <v>39.4</v>
      </c>
      <c r="J936">
        <v>34.5</v>
      </c>
      <c r="K936">
        <v>13.1</v>
      </c>
      <c r="L936">
        <v>60.8</v>
      </c>
      <c r="M936">
        <v>29.3</v>
      </c>
      <c r="N936">
        <v>98.6</v>
      </c>
      <c r="O936">
        <v>23.3</v>
      </c>
    </row>
    <row r="937" spans="1:15">
      <c r="A937">
        <v>2023</v>
      </c>
      <c r="B937">
        <v>237</v>
      </c>
      <c r="C937">
        <v>237</v>
      </c>
      <c r="D937">
        <v>237</v>
      </c>
      <c r="E937">
        <v>237</v>
      </c>
      <c r="F937" t="s">
        <v>747</v>
      </c>
      <c r="G937" t="s">
        <v>317</v>
      </c>
      <c r="H937"/>
      <c r="I937">
        <v>39.4</v>
      </c>
      <c r="J937">
        <v>43.6</v>
      </c>
      <c r="K937">
        <v>50.7</v>
      </c>
      <c r="L937">
        <v>15.7</v>
      </c>
      <c r="M937">
        <v>44.6</v>
      </c>
      <c r="N937">
        <v>62.1</v>
      </c>
      <c r="O937">
        <v>30.1</v>
      </c>
    </row>
    <row r="938" spans="1:15">
      <c r="A938">
        <v>2023</v>
      </c>
      <c r="B938">
        <v>237</v>
      </c>
      <c r="C938">
        <v>237</v>
      </c>
      <c r="D938">
        <v>237</v>
      </c>
      <c r="E938">
        <v>237</v>
      </c>
      <c r="F938" t="s">
        <v>696</v>
      </c>
      <c r="G938" t="s">
        <v>320</v>
      </c>
      <c r="H938"/>
      <c r="I938">
        <v>39.4</v>
      </c>
      <c r="J938">
        <v>25.9</v>
      </c>
      <c r="K938">
        <v>38.799999999999997</v>
      </c>
      <c r="L938">
        <v>4.4000000000000004</v>
      </c>
      <c r="M938">
        <v>80.3</v>
      </c>
      <c r="N938">
        <v>90.5</v>
      </c>
      <c r="O938">
        <v>70.8</v>
      </c>
    </row>
    <row r="939" spans="1:15">
      <c r="A939">
        <v>2023</v>
      </c>
      <c r="B939">
        <v>240</v>
      </c>
      <c r="C939">
        <v>240</v>
      </c>
      <c r="D939">
        <v>240</v>
      </c>
      <c r="E939">
        <v>240</v>
      </c>
      <c r="F939" t="s">
        <v>686</v>
      </c>
      <c r="G939" t="s">
        <v>748</v>
      </c>
      <c r="H939"/>
      <c r="I939">
        <v>39.200000000000003</v>
      </c>
      <c r="J939">
        <v>5.3</v>
      </c>
      <c r="K939">
        <v>4.5999999999999996</v>
      </c>
      <c r="L939">
        <v>85</v>
      </c>
      <c r="M939">
        <v>47.2</v>
      </c>
      <c r="N939">
        <v>100</v>
      </c>
      <c r="O939">
        <v>100</v>
      </c>
    </row>
    <row r="940" spans="1:15">
      <c r="A940">
        <v>2023</v>
      </c>
      <c r="B940">
        <v>240</v>
      </c>
      <c r="C940">
        <v>240</v>
      </c>
      <c r="D940">
        <v>240</v>
      </c>
      <c r="E940">
        <v>240</v>
      </c>
      <c r="F940" t="s">
        <v>685</v>
      </c>
      <c r="G940" t="s">
        <v>318</v>
      </c>
      <c r="H940"/>
      <c r="I940">
        <v>39.200000000000003</v>
      </c>
      <c r="J940">
        <v>23.9</v>
      </c>
      <c r="K940">
        <v>6.8</v>
      </c>
      <c r="L940">
        <v>16.2</v>
      </c>
      <c r="M940">
        <v>80.5</v>
      </c>
      <c r="N940">
        <v>96.9</v>
      </c>
      <c r="O940">
        <v>92.5</v>
      </c>
    </row>
    <row r="941" spans="1:15">
      <c r="A941">
        <v>2023</v>
      </c>
      <c r="B941">
        <v>242</v>
      </c>
      <c r="C941">
        <v>242</v>
      </c>
      <c r="D941">
        <v>242</v>
      </c>
      <c r="E941">
        <v>242</v>
      </c>
      <c r="F941" t="s">
        <v>696</v>
      </c>
      <c r="G941" t="s">
        <v>325</v>
      </c>
      <c r="H941"/>
      <c r="I941">
        <v>39</v>
      </c>
      <c r="J941">
        <v>36.1</v>
      </c>
      <c r="K941">
        <v>50.5</v>
      </c>
      <c r="L941">
        <v>21.2</v>
      </c>
      <c r="M941">
        <v>41.9</v>
      </c>
      <c r="N941">
        <v>80.599999999999994</v>
      </c>
      <c r="O941">
        <v>54.2</v>
      </c>
    </row>
    <row r="942" spans="1:15">
      <c r="A942">
        <v>2023</v>
      </c>
      <c r="B942">
        <v>243</v>
      </c>
      <c r="C942">
        <v>243</v>
      </c>
      <c r="D942">
        <v>243</v>
      </c>
      <c r="E942">
        <v>243</v>
      </c>
      <c r="F942" t="s">
        <v>741</v>
      </c>
      <c r="G942" t="s">
        <v>348</v>
      </c>
      <c r="H942"/>
      <c r="I942">
        <v>38.9</v>
      </c>
      <c r="J942">
        <v>67.5</v>
      </c>
      <c r="K942">
        <v>93.4</v>
      </c>
      <c r="L942">
        <v>6.1</v>
      </c>
      <c r="M942">
        <v>3.6</v>
      </c>
      <c r="N942">
        <v>7.2</v>
      </c>
      <c r="O942">
        <v>1.5</v>
      </c>
    </row>
    <row r="943" spans="1:15">
      <c r="A943">
        <v>2023</v>
      </c>
      <c r="B943">
        <v>243</v>
      </c>
      <c r="C943">
        <v>243</v>
      </c>
      <c r="D943">
        <v>243</v>
      </c>
      <c r="E943">
        <v>243</v>
      </c>
      <c r="F943" t="s">
        <v>684</v>
      </c>
      <c r="G943" t="s">
        <v>312</v>
      </c>
      <c r="H943"/>
      <c r="I943">
        <v>38.9</v>
      </c>
      <c r="J943">
        <v>26.6</v>
      </c>
      <c r="K943">
        <v>44.2</v>
      </c>
      <c r="L943">
        <v>61.5</v>
      </c>
      <c r="M943">
        <v>47.3</v>
      </c>
      <c r="N943">
        <v>23.5</v>
      </c>
      <c r="O943">
        <v>15.2</v>
      </c>
    </row>
    <row r="944" spans="1:15">
      <c r="A944">
        <v>2023</v>
      </c>
      <c r="B944">
        <v>243</v>
      </c>
      <c r="C944">
        <v>243</v>
      </c>
      <c r="D944">
        <v>243</v>
      </c>
      <c r="E944">
        <v>243</v>
      </c>
      <c r="F944" t="s">
        <v>723</v>
      </c>
      <c r="G944" t="s">
        <v>749</v>
      </c>
      <c r="H944"/>
      <c r="I944">
        <v>38.9</v>
      </c>
      <c r="J944">
        <v>56.2</v>
      </c>
      <c r="K944">
        <v>30.4</v>
      </c>
      <c r="L944">
        <v>9.3000000000000007</v>
      </c>
      <c r="M944">
        <v>51.9</v>
      </c>
      <c r="N944">
        <v>11.5</v>
      </c>
      <c r="O944">
        <v>7.1</v>
      </c>
    </row>
    <row r="945" spans="1:15">
      <c r="A945">
        <v>2023</v>
      </c>
      <c r="B945">
        <v>246</v>
      </c>
      <c r="C945">
        <v>246</v>
      </c>
      <c r="D945">
        <v>246</v>
      </c>
      <c r="E945">
        <v>246</v>
      </c>
      <c r="F945" t="s">
        <v>696</v>
      </c>
      <c r="G945" t="s">
        <v>330</v>
      </c>
      <c r="H945"/>
      <c r="I945">
        <v>38.799999999999997</v>
      </c>
      <c r="J945">
        <v>38.6</v>
      </c>
      <c r="K945">
        <v>69</v>
      </c>
      <c r="L945">
        <v>6.1</v>
      </c>
      <c r="M945">
        <v>49.6</v>
      </c>
      <c r="N945">
        <v>70.3</v>
      </c>
      <c r="O945">
        <v>33.200000000000003</v>
      </c>
    </row>
    <row r="946" spans="1:15">
      <c r="A946">
        <v>2023</v>
      </c>
      <c r="B946">
        <v>246</v>
      </c>
      <c r="C946">
        <v>246</v>
      </c>
      <c r="D946">
        <v>246</v>
      </c>
      <c r="E946">
        <v>246</v>
      </c>
      <c r="F946" t="s">
        <v>684</v>
      </c>
      <c r="G946" t="s">
        <v>342</v>
      </c>
      <c r="H946"/>
      <c r="I946">
        <v>38.799999999999997</v>
      </c>
      <c r="J946">
        <v>2.6</v>
      </c>
      <c r="K946">
        <v>3.7</v>
      </c>
      <c r="L946">
        <v>85.5</v>
      </c>
      <c r="M946">
        <v>98.5</v>
      </c>
      <c r="N946" t="s">
        <v>750</v>
      </c>
      <c r="O946">
        <v>8.9</v>
      </c>
    </row>
    <row r="947" spans="1:15">
      <c r="A947">
        <v>2023</v>
      </c>
      <c r="B947">
        <v>248</v>
      </c>
      <c r="C947">
        <v>248</v>
      </c>
      <c r="D947">
        <v>248</v>
      </c>
      <c r="E947">
        <v>248</v>
      </c>
      <c r="F947" t="s">
        <v>746</v>
      </c>
      <c r="G947" t="s">
        <v>381</v>
      </c>
      <c r="H947"/>
      <c r="I947">
        <v>38.700000000000003</v>
      </c>
      <c r="J947">
        <v>47.5</v>
      </c>
      <c r="K947">
        <v>62.4</v>
      </c>
      <c r="L947">
        <v>44.9</v>
      </c>
      <c r="M947">
        <v>1.9</v>
      </c>
      <c r="N947">
        <v>72.7</v>
      </c>
      <c r="O947">
        <v>4.7</v>
      </c>
    </row>
    <row r="948" spans="1:15">
      <c r="A948">
        <v>2023</v>
      </c>
      <c r="B948">
        <v>248</v>
      </c>
      <c r="C948">
        <v>248</v>
      </c>
      <c r="D948">
        <v>248</v>
      </c>
      <c r="E948">
        <v>248</v>
      </c>
      <c r="F948" t="s">
        <v>692</v>
      </c>
      <c r="G948" t="s">
        <v>751</v>
      </c>
      <c r="H948"/>
      <c r="I948">
        <v>38.700000000000003</v>
      </c>
      <c r="J948">
        <v>34.700000000000003</v>
      </c>
      <c r="K948">
        <v>6.8</v>
      </c>
      <c r="L948">
        <v>11.9</v>
      </c>
      <c r="M948">
        <v>91.5</v>
      </c>
      <c r="N948">
        <v>21</v>
      </c>
      <c r="O948">
        <v>43.5</v>
      </c>
    </row>
    <row r="949" spans="1:15">
      <c r="A949">
        <v>2023</v>
      </c>
      <c r="B949">
        <v>250</v>
      </c>
      <c r="C949">
        <v>250</v>
      </c>
      <c r="D949">
        <v>250</v>
      </c>
      <c r="E949">
        <v>250</v>
      </c>
      <c r="F949" t="s">
        <v>726</v>
      </c>
      <c r="G949" t="s">
        <v>344</v>
      </c>
      <c r="H949"/>
      <c r="I949">
        <v>38.6</v>
      </c>
      <c r="J949">
        <v>38</v>
      </c>
      <c r="K949">
        <v>58.3</v>
      </c>
      <c r="L949">
        <v>27.6</v>
      </c>
      <c r="M949">
        <v>58.3</v>
      </c>
      <c r="N949">
        <v>2.8</v>
      </c>
      <c r="O949">
        <v>1.4</v>
      </c>
    </row>
    <row r="950" spans="1:15">
      <c r="A950">
        <v>2023</v>
      </c>
      <c r="B950">
        <v>251</v>
      </c>
      <c r="C950">
        <v>251</v>
      </c>
      <c r="D950">
        <v>251</v>
      </c>
      <c r="E950">
        <v>251</v>
      </c>
      <c r="F950" t="s">
        <v>705</v>
      </c>
      <c r="G950" t="s">
        <v>311</v>
      </c>
      <c r="H950"/>
      <c r="I950">
        <v>38.5</v>
      </c>
      <c r="J950">
        <v>22.7</v>
      </c>
      <c r="K950">
        <v>16.100000000000001</v>
      </c>
      <c r="L950">
        <v>76.2</v>
      </c>
      <c r="M950">
        <v>23.8</v>
      </c>
      <c r="N950">
        <v>92.1</v>
      </c>
      <c r="O950">
        <v>60.5</v>
      </c>
    </row>
    <row r="951" spans="1:15">
      <c r="A951">
        <v>2023</v>
      </c>
      <c r="B951">
        <v>252</v>
      </c>
      <c r="C951">
        <v>252</v>
      </c>
      <c r="D951">
        <v>252</v>
      </c>
      <c r="E951">
        <v>252</v>
      </c>
      <c r="F951" t="s">
        <v>752</v>
      </c>
      <c r="G951" t="s">
        <v>332</v>
      </c>
      <c r="H951"/>
      <c r="I951">
        <v>38.4</v>
      </c>
      <c r="J951">
        <v>27.2</v>
      </c>
      <c r="K951">
        <v>40.700000000000003</v>
      </c>
      <c r="L951">
        <v>62.1</v>
      </c>
      <c r="M951">
        <v>20</v>
      </c>
      <c r="N951">
        <v>74.900000000000006</v>
      </c>
      <c r="O951">
        <v>61.8</v>
      </c>
    </row>
    <row r="952" spans="1:15">
      <c r="A952">
        <v>2023</v>
      </c>
      <c r="B952">
        <v>253</v>
      </c>
      <c r="C952">
        <v>253</v>
      </c>
      <c r="D952">
        <v>253</v>
      </c>
      <c r="E952">
        <v>253</v>
      </c>
      <c r="F952" t="s">
        <v>684</v>
      </c>
      <c r="G952" t="s">
        <v>337</v>
      </c>
      <c r="H952"/>
      <c r="I952">
        <v>38.299999999999997</v>
      </c>
      <c r="J952">
        <v>40.700000000000003</v>
      </c>
      <c r="K952">
        <v>16.8</v>
      </c>
      <c r="L952">
        <v>13.7</v>
      </c>
      <c r="M952">
        <v>65.3</v>
      </c>
      <c r="N952">
        <v>65.2</v>
      </c>
      <c r="O952">
        <v>22.6</v>
      </c>
    </row>
    <row r="953" spans="1:15">
      <c r="A953">
        <v>2023</v>
      </c>
      <c r="B953">
        <v>253</v>
      </c>
      <c r="C953">
        <v>253</v>
      </c>
      <c r="D953">
        <v>253</v>
      </c>
      <c r="E953">
        <v>253</v>
      </c>
      <c r="F953" t="s">
        <v>731</v>
      </c>
      <c r="G953" t="s">
        <v>356</v>
      </c>
      <c r="H953"/>
      <c r="I953">
        <v>38.299999999999997</v>
      </c>
      <c r="J953">
        <v>29.4</v>
      </c>
      <c r="K953">
        <v>66.400000000000006</v>
      </c>
      <c r="L953">
        <v>59.7</v>
      </c>
      <c r="M953">
        <v>15.1</v>
      </c>
      <c r="N953">
        <v>22.4</v>
      </c>
      <c r="O953">
        <v>71.8</v>
      </c>
    </row>
    <row r="954" spans="1:15">
      <c r="A954">
        <v>2023</v>
      </c>
      <c r="B954">
        <v>253</v>
      </c>
      <c r="C954">
        <v>253</v>
      </c>
      <c r="D954">
        <v>253</v>
      </c>
      <c r="E954">
        <v>253</v>
      </c>
      <c r="F954" t="s">
        <v>684</v>
      </c>
      <c r="G954" t="s">
        <v>319</v>
      </c>
      <c r="H954"/>
      <c r="I954">
        <v>38.299999999999997</v>
      </c>
      <c r="J954">
        <v>35.200000000000003</v>
      </c>
      <c r="K954">
        <v>37.5</v>
      </c>
      <c r="L954">
        <v>60.7</v>
      </c>
      <c r="M954">
        <v>36.5</v>
      </c>
      <c r="N954">
        <v>6.7</v>
      </c>
      <c r="O954">
        <v>10.9</v>
      </c>
    </row>
    <row r="955" spans="1:15">
      <c r="A955">
        <v>2023</v>
      </c>
      <c r="B955">
        <v>256</v>
      </c>
      <c r="C955">
        <v>256</v>
      </c>
      <c r="D955">
        <v>256</v>
      </c>
      <c r="E955">
        <v>256</v>
      </c>
      <c r="F955" t="s">
        <v>685</v>
      </c>
      <c r="G955" t="s">
        <v>321</v>
      </c>
      <c r="H955"/>
      <c r="I955">
        <v>38.1</v>
      </c>
      <c r="J955">
        <v>29.9</v>
      </c>
      <c r="K955">
        <v>65.900000000000006</v>
      </c>
      <c r="L955">
        <v>22.2</v>
      </c>
      <c r="M955">
        <v>37.700000000000003</v>
      </c>
      <c r="N955">
        <v>84.3</v>
      </c>
      <c r="O955">
        <v>63.7</v>
      </c>
    </row>
    <row r="956" spans="1:15">
      <c r="A956">
        <v>2023</v>
      </c>
      <c r="B956">
        <v>256</v>
      </c>
      <c r="C956">
        <v>256</v>
      </c>
      <c r="D956">
        <v>256</v>
      </c>
      <c r="E956">
        <v>256</v>
      </c>
      <c r="F956" t="s">
        <v>743</v>
      </c>
      <c r="G956" t="s">
        <v>345</v>
      </c>
      <c r="H956"/>
      <c r="I956">
        <v>38.1</v>
      </c>
      <c r="J956">
        <v>40.5</v>
      </c>
      <c r="K956">
        <v>42.7</v>
      </c>
      <c r="L956">
        <v>79.3</v>
      </c>
      <c r="M956">
        <v>5.2</v>
      </c>
      <c r="N956">
        <v>5.7</v>
      </c>
      <c r="O956">
        <v>4.4000000000000004</v>
      </c>
    </row>
    <row r="957" spans="1:15">
      <c r="A957">
        <v>2023</v>
      </c>
      <c r="B957">
        <v>256</v>
      </c>
      <c r="C957">
        <v>256</v>
      </c>
      <c r="D957">
        <v>256</v>
      </c>
      <c r="E957">
        <v>256</v>
      </c>
      <c r="F957" t="s">
        <v>753</v>
      </c>
      <c r="G957" t="s">
        <v>340</v>
      </c>
      <c r="H957"/>
      <c r="I957">
        <v>38.1</v>
      </c>
      <c r="J957">
        <v>19.100000000000001</v>
      </c>
      <c r="K957">
        <v>9.8000000000000007</v>
      </c>
      <c r="L957">
        <v>96.5</v>
      </c>
      <c r="M957">
        <v>8.5</v>
      </c>
      <c r="N957">
        <v>100</v>
      </c>
      <c r="O957">
        <v>65.400000000000006</v>
      </c>
    </row>
    <row r="958" spans="1:15">
      <c r="A958">
        <v>2023</v>
      </c>
      <c r="B958">
        <v>259</v>
      </c>
      <c r="C958">
        <v>259</v>
      </c>
      <c r="D958">
        <v>259</v>
      </c>
      <c r="E958">
        <v>259</v>
      </c>
      <c r="F958" t="s">
        <v>692</v>
      </c>
      <c r="G958" t="s">
        <v>351</v>
      </c>
      <c r="H958"/>
      <c r="I958">
        <v>38</v>
      </c>
      <c r="J958">
        <v>18.7</v>
      </c>
      <c r="K958">
        <v>31.9</v>
      </c>
      <c r="L958">
        <v>93.6</v>
      </c>
      <c r="M958">
        <v>3.3</v>
      </c>
      <c r="N958">
        <v>56.8</v>
      </c>
      <c r="O958">
        <v>98.6</v>
      </c>
    </row>
    <row r="959" spans="1:15">
      <c r="A959">
        <v>2023</v>
      </c>
      <c r="B959">
        <v>260</v>
      </c>
      <c r="C959">
        <v>260</v>
      </c>
      <c r="D959">
        <v>260</v>
      </c>
      <c r="E959">
        <v>260</v>
      </c>
      <c r="F959" t="s">
        <v>704</v>
      </c>
      <c r="G959" t="s">
        <v>336</v>
      </c>
      <c r="H959"/>
      <c r="I959">
        <v>37.9</v>
      </c>
      <c r="J959">
        <v>27.3</v>
      </c>
      <c r="K959">
        <v>15.9</v>
      </c>
      <c r="L959">
        <v>94</v>
      </c>
      <c r="M959">
        <v>15.7</v>
      </c>
      <c r="N959">
        <v>7.3</v>
      </c>
      <c r="O959">
        <v>58</v>
      </c>
    </row>
    <row r="960" spans="1:15">
      <c r="A960">
        <v>2023</v>
      </c>
      <c r="B960">
        <v>260</v>
      </c>
      <c r="C960">
        <v>260</v>
      </c>
      <c r="D960">
        <v>260</v>
      </c>
      <c r="E960">
        <v>260</v>
      </c>
      <c r="F960" t="s">
        <v>742</v>
      </c>
      <c r="G960" t="s">
        <v>346</v>
      </c>
      <c r="H960"/>
      <c r="I960">
        <v>37.9</v>
      </c>
      <c r="J960">
        <v>32.700000000000003</v>
      </c>
      <c r="K960">
        <v>19.2</v>
      </c>
      <c r="L960">
        <v>4.2</v>
      </c>
      <c r="M960">
        <v>99.7</v>
      </c>
      <c r="N960">
        <v>34</v>
      </c>
      <c r="O960">
        <v>5.5</v>
      </c>
    </row>
    <row r="961" spans="1:15">
      <c r="A961">
        <v>2023</v>
      </c>
      <c r="B961">
        <v>262</v>
      </c>
      <c r="C961">
        <v>262</v>
      </c>
      <c r="D961">
        <v>262</v>
      </c>
      <c r="E961">
        <v>262</v>
      </c>
      <c r="F961" t="s">
        <v>689</v>
      </c>
      <c r="G961" t="s">
        <v>360</v>
      </c>
      <c r="H961"/>
      <c r="I961">
        <v>37.799999999999997</v>
      </c>
      <c r="J961">
        <v>36.299999999999997</v>
      </c>
      <c r="K961">
        <v>6.4</v>
      </c>
      <c r="L961">
        <v>27.7</v>
      </c>
      <c r="M961">
        <v>76.400000000000006</v>
      </c>
      <c r="N961">
        <v>7.9</v>
      </c>
      <c r="O961">
        <v>25.3</v>
      </c>
    </row>
    <row r="962" spans="1:15">
      <c r="A962">
        <v>2023</v>
      </c>
      <c r="B962">
        <v>262</v>
      </c>
      <c r="C962">
        <v>262</v>
      </c>
      <c r="D962">
        <v>262</v>
      </c>
      <c r="E962">
        <v>262</v>
      </c>
      <c r="F962" t="s">
        <v>684</v>
      </c>
      <c r="G962" t="s">
        <v>358</v>
      </c>
      <c r="H962"/>
      <c r="I962">
        <v>37.799999999999997</v>
      </c>
      <c r="J962">
        <v>39.6</v>
      </c>
      <c r="K962">
        <v>22.4</v>
      </c>
      <c r="L962">
        <v>67.599999999999994</v>
      </c>
      <c r="M962">
        <v>21.5</v>
      </c>
      <c r="N962">
        <v>20.5</v>
      </c>
      <c r="O962">
        <v>13.5</v>
      </c>
    </row>
    <row r="963" spans="1:15">
      <c r="A963">
        <v>2023</v>
      </c>
      <c r="B963">
        <v>264</v>
      </c>
      <c r="C963">
        <v>264</v>
      </c>
      <c r="D963">
        <v>264</v>
      </c>
      <c r="E963">
        <v>264</v>
      </c>
      <c r="F963" t="s">
        <v>726</v>
      </c>
      <c r="G963" t="s">
        <v>368</v>
      </c>
      <c r="H963"/>
      <c r="I963">
        <v>37.6</v>
      </c>
      <c r="J963">
        <v>32.6</v>
      </c>
      <c r="K963">
        <v>49.3</v>
      </c>
      <c r="L963">
        <v>17.399999999999999</v>
      </c>
      <c r="M963">
        <v>79</v>
      </c>
      <c r="N963">
        <v>2.2999999999999998</v>
      </c>
      <c r="O963">
        <v>1.2</v>
      </c>
    </row>
    <row r="964" spans="1:15">
      <c r="A964">
        <v>2023</v>
      </c>
      <c r="B964">
        <v>264</v>
      </c>
      <c r="C964">
        <v>264</v>
      </c>
      <c r="D964">
        <v>264</v>
      </c>
      <c r="E964">
        <v>264</v>
      </c>
      <c r="F964" t="s">
        <v>704</v>
      </c>
      <c r="G964" t="s">
        <v>363</v>
      </c>
      <c r="H964"/>
      <c r="I964">
        <v>37.6</v>
      </c>
      <c r="J964">
        <v>22.9</v>
      </c>
      <c r="K964">
        <v>11.2</v>
      </c>
      <c r="L964">
        <v>99.6</v>
      </c>
      <c r="M964">
        <v>6.3</v>
      </c>
      <c r="N964">
        <v>25.1</v>
      </c>
      <c r="O964">
        <v>93.1</v>
      </c>
    </row>
    <row r="965" spans="1:15">
      <c r="A965">
        <v>2023</v>
      </c>
      <c r="B965">
        <v>266</v>
      </c>
      <c r="C965">
        <v>266</v>
      </c>
      <c r="D965">
        <v>266</v>
      </c>
      <c r="E965">
        <v>266</v>
      </c>
      <c r="F965" t="s">
        <v>695</v>
      </c>
      <c r="G965" t="s">
        <v>373</v>
      </c>
      <c r="H965"/>
      <c r="I965">
        <v>37.5</v>
      </c>
      <c r="J965">
        <v>27.6</v>
      </c>
      <c r="K965">
        <v>30.7</v>
      </c>
      <c r="L965">
        <v>4.7</v>
      </c>
      <c r="M965">
        <v>66.8</v>
      </c>
      <c r="N965">
        <v>97.8</v>
      </c>
      <c r="O965">
        <v>80.5</v>
      </c>
    </row>
    <row r="966" spans="1:15">
      <c r="A966">
        <v>2023</v>
      </c>
      <c r="B966">
        <v>267</v>
      </c>
      <c r="C966">
        <v>267</v>
      </c>
      <c r="D966">
        <v>267</v>
      </c>
      <c r="E966">
        <v>267</v>
      </c>
      <c r="F966" t="s">
        <v>704</v>
      </c>
      <c r="G966" t="s">
        <v>380</v>
      </c>
      <c r="H966"/>
      <c r="I966">
        <v>37.299999999999997</v>
      </c>
      <c r="J966">
        <v>19.7</v>
      </c>
      <c r="K966">
        <v>22.5</v>
      </c>
      <c r="L966">
        <v>97.9</v>
      </c>
      <c r="M966">
        <v>16</v>
      </c>
      <c r="N966">
        <v>32.700000000000003</v>
      </c>
      <c r="O966">
        <v>51</v>
      </c>
    </row>
    <row r="967" spans="1:15">
      <c r="A967">
        <v>2023</v>
      </c>
      <c r="B967">
        <v>267</v>
      </c>
      <c r="C967">
        <v>267</v>
      </c>
      <c r="D967">
        <v>267</v>
      </c>
      <c r="E967">
        <v>267</v>
      </c>
      <c r="F967" t="s">
        <v>684</v>
      </c>
      <c r="G967" t="s">
        <v>754</v>
      </c>
      <c r="H967"/>
      <c r="I967">
        <v>37.299999999999997</v>
      </c>
      <c r="J967">
        <v>37.6</v>
      </c>
      <c r="K967">
        <v>35.6</v>
      </c>
      <c r="L967">
        <v>51.3</v>
      </c>
      <c r="M967">
        <v>26.3</v>
      </c>
      <c r="N967">
        <v>22.4</v>
      </c>
      <c r="O967">
        <v>36.5</v>
      </c>
    </row>
    <row r="968" spans="1:15">
      <c r="A968">
        <v>2023</v>
      </c>
      <c r="B968">
        <v>267</v>
      </c>
      <c r="C968">
        <v>267</v>
      </c>
      <c r="D968">
        <v>267</v>
      </c>
      <c r="E968">
        <v>267</v>
      </c>
      <c r="F968" t="s">
        <v>689</v>
      </c>
      <c r="G968" t="s">
        <v>350</v>
      </c>
      <c r="H968"/>
      <c r="I968">
        <v>37.299999999999997</v>
      </c>
      <c r="J968">
        <v>34.4</v>
      </c>
      <c r="K968">
        <v>32.5</v>
      </c>
      <c r="L968">
        <v>52.6</v>
      </c>
      <c r="M968">
        <v>46</v>
      </c>
      <c r="N968">
        <v>2.9</v>
      </c>
      <c r="O968">
        <v>5</v>
      </c>
    </row>
    <row r="969" spans="1:15">
      <c r="A969">
        <v>2023</v>
      </c>
      <c r="B969">
        <v>270</v>
      </c>
      <c r="C969">
        <v>270</v>
      </c>
      <c r="D969">
        <v>270</v>
      </c>
      <c r="E969">
        <v>270</v>
      </c>
      <c r="F969" t="s">
        <v>726</v>
      </c>
      <c r="G969" t="s">
        <v>370</v>
      </c>
      <c r="H969"/>
      <c r="I969">
        <v>37.200000000000003</v>
      </c>
      <c r="J969">
        <v>30.2</v>
      </c>
      <c r="K969">
        <v>48.3</v>
      </c>
      <c r="L969">
        <v>13</v>
      </c>
      <c r="M969">
        <v>86.4</v>
      </c>
      <c r="N969">
        <v>3.7</v>
      </c>
      <c r="O969">
        <v>1.1000000000000001</v>
      </c>
    </row>
    <row r="970" spans="1:15">
      <c r="A970">
        <v>2023</v>
      </c>
      <c r="B970">
        <v>270</v>
      </c>
      <c r="C970">
        <v>270</v>
      </c>
      <c r="D970">
        <v>270</v>
      </c>
      <c r="E970">
        <v>270</v>
      </c>
      <c r="F970" t="s">
        <v>694</v>
      </c>
      <c r="G970" t="s">
        <v>353</v>
      </c>
      <c r="H970"/>
      <c r="I970">
        <v>37.200000000000003</v>
      </c>
      <c r="J970">
        <v>24.9</v>
      </c>
      <c r="K970">
        <v>39</v>
      </c>
      <c r="L970">
        <v>85.7</v>
      </c>
      <c r="M970">
        <v>13.3</v>
      </c>
      <c r="N970">
        <v>15.3</v>
      </c>
      <c r="O970">
        <v>52.4</v>
      </c>
    </row>
    <row r="971" spans="1:15">
      <c r="A971">
        <v>2023</v>
      </c>
      <c r="B971">
        <v>270</v>
      </c>
      <c r="C971">
        <v>270</v>
      </c>
      <c r="D971">
        <v>270</v>
      </c>
      <c r="E971">
        <v>270</v>
      </c>
      <c r="F971" t="s">
        <v>709</v>
      </c>
      <c r="G971" t="s">
        <v>347</v>
      </c>
      <c r="H971"/>
      <c r="I971">
        <v>37.200000000000003</v>
      </c>
      <c r="J971">
        <v>26.4</v>
      </c>
      <c r="K971">
        <v>31.6</v>
      </c>
      <c r="L971">
        <v>70.7</v>
      </c>
      <c r="M971">
        <v>13.5</v>
      </c>
      <c r="N971">
        <v>91.3</v>
      </c>
      <c r="O971">
        <v>37.9</v>
      </c>
    </row>
    <row r="972" spans="1:15">
      <c r="A972">
        <v>2023</v>
      </c>
      <c r="B972">
        <v>270</v>
      </c>
      <c r="C972">
        <v>270</v>
      </c>
      <c r="D972">
        <v>270</v>
      </c>
      <c r="E972">
        <v>270</v>
      </c>
      <c r="F972" t="s">
        <v>704</v>
      </c>
      <c r="G972" t="s">
        <v>333</v>
      </c>
      <c r="H972"/>
      <c r="I972">
        <v>37.200000000000003</v>
      </c>
      <c r="J972">
        <v>41.8</v>
      </c>
      <c r="K972">
        <v>28.8</v>
      </c>
      <c r="L972">
        <v>68.5</v>
      </c>
      <c r="M972">
        <v>6.1</v>
      </c>
      <c r="N972">
        <v>5.9</v>
      </c>
      <c r="O972">
        <v>44.2</v>
      </c>
    </row>
    <row r="973" spans="1:15">
      <c r="A973">
        <v>2023</v>
      </c>
      <c r="B973">
        <v>274</v>
      </c>
      <c r="C973">
        <v>274</v>
      </c>
      <c r="D973">
        <v>274</v>
      </c>
      <c r="E973">
        <v>274</v>
      </c>
      <c r="F973" t="s">
        <v>755</v>
      </c>
      <c r="G973" t="s">
        <v>385</v>
      </c>
      <c r="H973"/>
      <c r="I973">
        <v>37.1</v>
      </c>
      <c r="J973">
        <v>40.700000000000003</v>
      </c>
      <c r="K973">
        <v>23.8</v>
      </c>
      <c r="L973">
        <v>12.8</v>
      </c>
      <c r="M973">
        <v>71.400000000000006</v>
      </c>
      <c r="N973">
        <v>7.4</v>
      </c>
      <c r="O973">
        <v>21.3</v>
      </c>
    </row>
    <row r="974" spans="1:15">
      <c r="A974">
        <v>2023</v>
      </c>
      <c r="B974">
        <v>275</v>
      </c>
      <c r="C974">
        <v>275</v>
      </c>
      <c r="D974">
        <v>275</v>
      </c>
      <c r="E974">
        <v>275</v>
      </c>
      <c r="F974" t="s">
        <v>697</v>
      </c>
      <c r="G974" t="s">
        <v>359</v>
      </c>
      <c r="H974"/>
      <c r="I974">
        <v>36.9</v>
      </c>
      <c r="J974">
        <v>20.8</v>
      </c>
      <c r="K974">
        <v>38.799999999999997</v>
      </c>
      <c r="L974">
        <v>6.1</v>
      </c>
      <c r="M974">
        <v>81.400000000000006</v>
      </c>
      <c r="N974">
        <v>63.6</v>
      </c>
      <c r="O974">
        <v>76.5</v>
      </c>
    </row>
    <row r="975" spans="1:15">
      <c r="A975">
        <v>2023</v>
      </c>
      <c r="B975">
        <v>275</v>
      </c>
      <c r="C975">
        <v>275</v>
      </c>
      <c r="D975">
        <v>275</v>
      </c>
      <c r="E975">
        <v>275</v>
      </c>
      <c r="F975" t="s">
        <v>707</v>
      </c>
      <c r="G975" t="s">
        <v>329</v>
      </c>
      <c r="H975"/>
      <c r="I975">
        <v>36.9</v>
      </c>
      <c r="J975">
        <v>44.8</v>
      </c>
      <c r="K975">
        <v>30.1</v>
      </c>
      <c r="L975">
        <v>10.5</v>
      </c>
      <c r="M975">
        <v>30.9</v>
      </c>
      <c r="N975">
        <v>99.4</v>
      </c>
      <c r="O975">
        <v>50.2</v>
      </c>
    </row>
    <row r="976" spans="1:15">
      <c r="A976">
        <v>2023</v>
      </c>
      <c r="B976">
        <v>277</v>
      </c>
      <c r="C976">
        <v>277</v>
      </c>
      <c r="D976">
        <v>277</v>
      </c>
      <c r="E976">
        <v>277</v>
      </c>
      <c r="F976" t="s">
        <v>724</v>
      </c>
      <c r="G976" t="s">
        <v>416</v>
      </c>
      <c r="H976"/>
      <c r="I976">
        <v>36.799999999999997</v>
      </c>
      <c r="J976">
        <v>25.1</v>
      </c>
      <c r="K976">
        <v>37.799999999999997</v>
      </c>
      <c r="L976">
        <v>98.8</v>
      </c>
      <c r="M976">
        <v>1.4</v>
      </c>
      <c r="N976">
        <v>48.8</v>
      </c>
      <c r="O976">
        <v>7</v>
      </c>
    </row>
    <row r="977" spans="1:15">
      <c r="A977">
        <v>2023</v>
      </c>
      <c r="B977">
        <v>278</v>
      </c>
      <c r="C977">
        <v>278</v>
      </c>
      <c r="D977">
        <v>278</v>
      </c>
      <c r="E977">
        <v>278</v>
      </c>
      <c r="F977" t="s">
        <v>698</v>
      </c>
      <c r="G977" t="s">
        <v>323</v>
      </c>
      <c r="H977"/>
      <c r="I977">
        <v>36.700000000000003</v>
      </c>
      <c r="J977">
        <v>21.8</v>
      </c>
      <c r="K977">
        <v>22.1</v>
      </c>
      <c r="L977">
        <v>14.9</v>
      </c>
      <c r="M977">
        <v>63.1</v>
      </c>
      <c r="N977">
        <v>98.9</v>
      </c>
      <c r="O977">
        <v>100</v>
      </c>
    </row>
    <row r="978" spans="1:15">
      <c r="A978">
        <v>2023</v>
      </c>
      <c r="B978">
        <v>279</v>
      </c>
      <c r="C978">
        <v>279</v>
      </c>
      <c r="D978">
        <v>279</v>
      </c>
      <c r="E978">
        <v>279</v>
      </c>
      <c r="F978" t="s">
        <v>685</v>
      </c>
      <c r="G978" t="s">
        <v>328</v>
      </c>
      <c r="H978"/>
      <c r="I978">
        <v>36.6</v>
      </c>
      <c r="J978">
        <v>22.2</v>
      </c>
      <c r="K978">
        <v>14.9</v>
      </c>
      <c r="L978">
        <v>44.6</v>
      </c>
      <c r="M978">
        <v>42.7</v>
      </c>
      <c r="N978">
        <v>82.9</v>
      </c>
      <c r="O978">
        <v>88.7</v>
      </c>
    </row>
    <row r="979" spans="1:15">
      <c r="A979">
        <v>2023</v>
      </c>
      <c r="B979">
        <v>280</v>
      </c>
      <c r="C979">
        <v>280</v>
      </c>
      <c r="D979">
        <v>280</v>
      </c>
      <c r="E979">
        <v>280</v>
      </c>
      <c r="F979" t="s">
        <v>705</v>
      </c>
      <c r="G979" t="s">
        <v>324</v>
      </c>
      <c r="H979"/>
      <c r="I979">
        <v>36.5</v>
      </c>
      <c r="J979">
        <v>22.7</v>
      </c>
      <c r="K979">
        <v>12.6</v>
      </c>
      <c r="L979">
        <v>55.2</v>
      </c>
      <c r="M979">
        <v>44.8</v>
      </c>
      <c r="N979">
        <v>85.3</v>
      </c>
      <c r="O979">
        <v>34.200000000000003</v>
      </c>
    </row>
    <row r="980" spans="1:15">
      <c r="A980">
        <v>2023</v>
      </c>
      <c r="B980">
        <v>281</v>
      </c>
      <c r="C980">
        <v>281</v>
      </c>
      <c r="D980">
        <v>281</v>
      </c>
      <c r="E980">
        <v>281</v>
      </c>
      <c r="F980" t="s">
        <v>684</v>
      </c>
      <c r="G980" t="s">
        <v>338</v>
      </c>
      <c r="H980"/>
      <c r="I980">
        <v>36.299999999999997</v>
      </c>
      <c r="J980">
        <v>31.2</v>
      </c>
      <c r="K980">
        <v>44.6</v>
      </c>
      <c r="L980">
        <v>55.4</v>
      </c>
      <c r="M980">
        <v>27.3</v>
      </c>
      <c r="N980">
        <v>10.5</v>
      </c>
      <c r="O980">
        <v>41.7</v>
      </c>
    </row>
    <row r="981" spans="1:15">
      <c r="A981">
        <v>2023</v>
      </c>
      <c r="B981">
        <v>281</v>
      </c>
      <c r="C981">
        <v>281</v>
      </c>
      <c r="D981">
        <v>281</v>
      </c>
      <c r="E981">
        <v>281</v>
      </c>
      <c r="F981" t="s">
        <v>685</v>
      </c>
      <c r="G981" t="s">
        <v>361</v>
      </c>
      <c r="H981"/>
      <c r="I981">
        <v>36.299999999999997</v>
      </c>
      <c r="J981">
        <v>14.9</v>
      </c>
      <c r="K981">
        <v>29.6</v>
      </c>
      <c r="L981">
        <v>21.3</v>
      </c>
      <c r="M981">
        <v>65.8</v>
      </c>
      <c r="N981">
        <v>100</v>
      </c>
      <c r="O981">
        <v>94.9</v>
      </c>
    </row>
    <row r="982" spans="1:15">
      <c r="A982">
        <v>2023</v>
      </c>
      <c r="B982">
        <v>281</v>
      </c>
      <c r="C982">
        <v>281</v>
      </c>
      <c r="D982">
        <v>281</v>
      </c>
      <c r="E982">
        <v>281</v>
      </c>
      <c r="F982" t="s">
        <v>690</v>
      </c>
      <c r="G982" t="s">
        <v>377</v>
      </c>
      <c r="H982"/>
      <c r="I982">
        <v>36.299999999999997</v>
      </c>
      <c r="J982">
        <v>17</v>
      </c>
      <c r="K982">
        <v>12.8</v>
      </c>
      <c r="L982">
        <v>50.9</v>
      </c>
      <c r="M982">
        <v>39.6</v>
      </c>
      <c r="N982">
        <v>98</v>
      </c>
      <c r="O982">
        <v>100</v>
      </c>
    </row>
    <row r="983" spans="1:15">
      <c r="A983">
        <v>2023</v>
      </c>
      <c r="B983">
        <v>284</v>
      </c>
      <c r="C983">
        <v>284</v>
      </c>
      <c r="D983">
        <v>284</v>
      </c>
      <c r="E983">
        <v>284</v>
      </c>
      <c r="F983" t="s">
        <v>725</v>
      </c>
      <c r="G983" t="s">
        <v>367</v>
      </c>
      <c r="H983"/>
      <c r="I983">
        <v>36.1</v>
      </c>
      <c r="J983">
        <v>13.5</v>
      </c>
      <c r="K983">
        <v>7.6</v>
      </c>
      <c r="L983">
        <v>99.1</v>
      </c>
      <c r="M983">
        <v>15.7</v>
      </c>
      <c r="N983">
        <v>75.599999999999994</v>
      </c>
      <c r="O983">
        <v>61.2</v>
      </c>
    </row>
    <row r="984" spans="1:15">
      <c r="A984">
        <v>2023</v>
      </c>
      <c r="B984">
        <v>284</v>
      </c>
      <c r="C984">
        <v>284</v>
      </c>
      <c r="D984">
        <v>284</v>
      </c>
      <c r="E984">
        <v>284</v>
      </c>
      <c r="F984" t="s">
        <v>703</v>
      </c>
      <c r="G984" t="s">
        <v>421</v>
      </c>
      <c r="H984"/>
      <c r="I984">
        <v>36.1</v>
      </c>
      <c r="J984">
        <v>21.5</v>
      </c>
      <c r="K984">
        <v>80</v>
      </c>
      <c r="L984">
        <v>55.1</v>
      </c>
      <c r="M984">
        <v>6.6</v>
      </c>
      <c r="N984">
        <v>42.4</v>
      </c>
      <c r="O984">
        <v>97.5</v>
      </c>
    </row>
    <row r="985" spans="1:15">
      <c r="A985">
        <v>2023</v>
      </c>
      <c r="B985">
        <v>284</v>
      </c>
      <c r="C985">
        <v>284</v>
      </c>
      <c r="D985">
        <v>284</v>
      </c>
      <c r="E985">
        <v>284</v>
      </c>
      <c r="F985" t="s">
        <v>703</v>
      </c>
      <c r="G985" t="s">
        <v>435</v>
      </c>
      <c r="H985"/>
      <c r="I985">
        <v>36.1</v>
      </c>
      <c r="J985">
        <v>20.5</v>
      </c>
      <c r="K985">
        <v>54.9</v>
      </c>
      <c r="L985">
        <v>67.099999999999994</v>
      </c>
      <c r="M985">
        <v>2.8</v>
      </c>
      <c r="N985">
        <v>72.5</v>
      </c>
      <c r="O985">
        <v>92.7</v>
      </c>
    </row>
    <row r="986" spans="1:15">
      <c r="A986">
        <v>2023</v>
      </c>
      <c r="B986">
        <v>284</v>
      </c>
      <c r="C986">
        <v>284</v>
      </c>
      <c r="D986">
        <v>284</v>
      </c>
      <c r="E986">
        <v>284</v>
      </c>
      <c r="F986" t="s">
        <v>756</v>
      </c>
      <c r="G986" t="s">
        <v>397</v>
      </c>
      <c r="H986"/>
      <c r="I986">
        <v>36.1</v>
      </c>
      <c r="J986">
        <v>48.9</v>
      </c>
      <c r="K986">
        <v>63.3</v>
      </c>
      <c r="L986">
        <v>38.4</v>
      </c>
      <c r="M986">
        <v>7.1</v>
      </c>
      <c r="N986">
        <v>8.6</v>
      </c>
      <c r="O986">
        <v>9.3000000000000007</v>
      </c>
    </row>
    <row r="987" spans="1:15">
      <c r="A987">
        <v>2023</v>
      </c>
      <c r="B987">
        <v>284</v>
      </c>
      <c r="C987">
        <v>284</v>
      </c>
      <c r="D987">
        <v>284</v>
      </c>
      <c r="E987">
        <v>284</v>
      </c>
      <c r="F987" t="s">
        <v>707</v>
      </c>
      <c r="G987" t="s">
        <v>757</v>
      </c>
      <c r="H987"/>
      <c r="I987">
        <v>36.200000000000003</v>
      </c>
      <c r="J987">
        <v>38.9</v>
      </c>
      <c r="K987">
        <v>39.6</v>
      </c>
      <c r="L987">
        <v>11.3</v>
      </c>
      <c r="M987">
        <v>33.200000000000003</v>
      </c>
      <c r="N987">
        <v>98.5</v>
      </c>
      <c r="O987">
        <v>52.7</v>
      </c>
    </row>
    <row r="988" spans="1:15">
      <c r="A988">
        <v>2023</v>
      </c>
      <c r="B988">
        <v>288</v>
      </c>
      <c r="C988">
        <v>288</v>
      </c>
      <c r="D988">
        <v>288</v>
      </c>
      <c r="E988">
        <v>288</v>
      </c>
      <c r="F988" t="s">
        <v>758</v>
      </c>
      <c r="G988" t="s">
        <v>384</v>
      </c>
      <c r="H988"/>
      <c r="I988">
        <v>36</v>
      </c>
      <c r="J988">
        <v>24.2</v>
      </c>
      <c r="K988">
        <v>39.700000000000003</v>
      </c>
      <c r="L988">
        <v>96.8</v>
      </c>
      <c r="M988">
        <v>1.3</v>
      </c>
      <c r="N988">
        <v>3.4</v>
      </c>
      <c r="O988">
        <v>48.2</v>
      </c>
    </row>
    <row r="989" spans="1:15">
      <c r="A989">
        <v>2023</v>
      </c>
      <c r="B989">
        <v>288</v>
      </c>
      <c r="C989">
        <v>288</v>
      </c>
      <c r="D989">
        <v>288</v>
      </c>
      <c r="E989">
        <v>288</v>
      </c>
      <c r="F989" t="s">
        <v>759</v>
      </c>
      <c r="G989" t="s">
        <v>355</v>
      </c>
      <c r="H989"/>
      <c r="I989">
        <v>36</v>
      </c>
      <c r="J989">
        <v>45.3</v>
      </c>
      <c r="K989">
        <v>34.9</v>
      </c>
      <c r="L989">
        <v>41.3</v>
      </c>
      <c r="M989">
        <v>10.7</v>
      </c>
      <c r="N989">
        <v>23.9</v>
      </c>
      <c r="O989">
        <v>51.6</v>
      </c>
    </row>
    <row r="990" spans="1:15">
      <c r="A990">
        <v>2023</v>
      </c>
      <c r="B990">
        <v>288</v>
      </c>
      <c r="C990">
        <v>288</v>
      </c>
      <c r="D990">
        <v>288</v>
      </c>
      <c r="E990">
        <v>288</v>
      </c>
      <c r="F990" t="s">
        <v>694</v>
      </c>
      <c r="G990" t="s">
        <v>394</v>
      </c>
      <c r="H990"/>
      <c r="I990">
        <v>36</v>
      </c>
      <c r="J990">
        <v>14.5</v>
      </c>
      <c r="K990">
        <v>6.6</v>
      </c>
      <c r="L990">
        <v>39.200000000000003</v>
      </c>
      <c r="M990">
        <v>100</v>
      </c>
      <c r="N990">
        <v>22.1</v>
      </c>
      <c r="O990">
        <v>8.8000000000000007</v>
      </c>
    </row>
    <row r="991" spans="1:15">
      <c r="A991">
        <v>2023</v>
      </c>
      <c r="B991">
        <v>291</v>
      </c>
      <c r="C991">
        <v>291</v>
      </c>
      <c r="D991">
        <v>291</v>
      </c>
      <c r="E991">
        <v>291</v>
      </c>
      <c r="F991" t="s">
        <v>715</v>
      </c>
      <c r="G991" t="s">
        <v>386</v>
      </c>
      <c r="H991"/>
      <c r="I991">
        <v>35.799999999999997</v>
      </c>
      <c r="J991">
        <v>28.8</v>
      </c>
      <c r="K991">
        <v>32.1</v>
      </c>
      <c r="L991">
        <v>60.3</v>
      </c>
      <c r="M991">
        <v>36.299999999999997</v>
      </c>
      <c r="N991">
        <v>27.3</v>
      </c>
      <c r="O991">
        <v>4.9000000000000004</v>
      </c>
    </row>
    <row r="992" spans="1:15">
      <c r="A992">
        <v>2023</v>
      </c>
      <c r="B992">
        <v>292</v>
      </c>
      <c r="C992">
        <v>292</v>
      </c>
      <c r="D992">
        <v>292</v>
      </c>
      <c r="E992">
        <v>292</v>
      </c>
      <c r="F992" t="s">
        <v>707</v>
      </c>
      <c r="G992" t="s">
        <v>374</v>
      </c>
      <c r="H992"/>
      <c r="I992">
        <v>35.700000000000003</v>
      </c>
      <c r="J992">
        <v>29.3</v>
      </c>
      <c r="K992">
        <v>19.100000000000001</v>
      </c>
      <c r="L992">
        <v>37.4</v>
      </c>
      <c r="M992">
        <v>22.6</v>
      </c>
      <c r="N992">
        <v>98.3</v>
      </c>
      <c r="O992">
        <v>99.7</v>
      </c>
    </row>
    <row r="993" spans="1:15">
      <c r="A993">
        <v>2023</v>
      </c>
      <c r="B993">
        <v>293</v>
      </c>
      <c r="C993">
        <v>293</v>
      </c>
      <c r="D993">
        <v>293</v>
      </c>
      <c r="E993">
        <v>293</v>
      </c>
      <c r="F993" t="s">
        <v>756</v>
      </c>
      <c r="G993" t="s">
        <v>398</v>
      </c>
      <c r="H993"/>
      <c r="I993">
        <v>35.6</v>
      </c>
      <c r="J993">
        <v>38</v>
      </c>
      <c r="K993">
        <v>55.1</v>
      </c>
      <c r="L993">
        <v>62.6</v>
      </c>
      <c r="M993">
        <v>6.6</v>
      </c>
      <c r="N993">
        <v>5</v>
      </c>
      <c r="O993">
        <v>11.9</v>
      </c>
    </row>
    <row r="994" spans="1:15">
      <c r="A994">
        <v>2023</v>
      </c>
      <c r="B994">
        <v>293</v>
      </c>
      <c r="C994">
        <v>293</v>
      </c>
      <c r="D994">
        <v>293</v>
      </c>
      <c r="E994">
        <v>293</v>
      </c>
      <c r="F994" t="s">
        <v>695</v>
      </c>
      <c r="G994" t="s">
        <v>393</v>
      </c>
      <c r="H994"/>
      <c r="I994">
        <v>35.6</v>
      </c>
      <c r="J994">
        <v>16.5</v>
      </c>
      <c r="K994">
        <v>7.5</v>
      </c>
      <c r="L994">
        <v>14.5</v>
      </c>
      <c r="M994">
        <v>85.4</v>
      </c>
      <c r="N994">
        <v>61.9</v>
      </c>
      <c r="O994">
        <v>99.4</v>
      </c>
    </row>
    <row r="995" spans="1:15">
      <c r="A995">
        <v>2023</v>
      </c>
      <c r="B995">
        <v>295</v>
      </c>
      <c r="C995">
        <v>295</v>
      </c>
      <c r="D995">
        <v>295</v>
      </c>
      <c r="E995">
        <v>295</v>
      </c>
      <c r="F995" t="s">
        <v>704</v>
      </c>
      <c r="G995" t="s">
        <v>406</v>
      </c>
      <c r="H995"/>
      <c r="I995">
        <v>35.5</v>
      </c>
      <c r="J995">
        <v>19.7</v>
      </c>
      <c r="K995">
        <v>33.9</v>
      </c>
      <c r="L995">
        <v>92.7</v>
      </c>
      <c r="M995">
        <v>1.8</v>
      </c>
      <c r="N995">
        <v>9.6999999999999993</v>
      </c>
      <c r="O995">
        <v>93</v>
      </c>
    </row>
    <row r="996" spans="1:15">
      <c r="A996">
        <v>2023</v>
      </c>
      <c r="B996">
        <v>296</v>
      </c>
      <c r="C996">
        <v>296</v>
      </c>
      <c r="D996">
        <v>296</v>
      </c>
      <c r="E996">
        <v>296</v>
      </c>
      <c r="F996" t="s">
        <v>695</v>
      </c>
      <c r="G996" t="s">
        <v>409</v>
      </c>
      <c r="H996"/>
      <c r="I996">
        <v>35.4</v>
      </c>
      <c r="J996">
        <v>13</v>
      </c>
      <c r="K996">
        <v>16.399999999999999</v>
      </c>
      <c r="L996">
        <v>12.2</v>
      </c>
      <c r="M996">
        <v>87</v>
      </c>
      <c r="N996">
        <v>97.8</v>
      </c>
      <c r="O996">
        <v>72.2</v>
      </c>
    </row>
    <row r="997" spans="1:15">
      <c r="A997">
        <v>2023</v>
      </c>
      <c r="B997">
        <v>296</v>
      </c>
      <c r="C997">
        <v>296</v>
      </c>
      <c r="D997">
        <v>296</v>
      </c>
      <c r="E997">
        <v>296</v>
      </c>
      <c r="F997" t="s">
        <v>734</v>
      </c>
      <c r="G997" t="s">
        <v>378</v>
      </c>
      <c r="H997"/>
      <c r="I997">
        <v>35.4</v>
      </c>
      <c r="J997">
        <v>26.3</v>
      </c>
      <c r="K997">
        <v>36.6</v>
      </c>
      <c r="L997">
        <v>59.4</v>
      </c>
      <c r="M997">
        <v>11.5</v>
      </c>
      <c r="N997">
        <v>100</v>
      </c>
      <c r="O997">
        <v>38.200000000000003</v>
      </c>
    </row>
    <row r="998" spans="1:15">
      <c r="A998">
        <v>2023</v>
      </c>
      <c r="B998">
        <v>296</v>
      </c>
      <c r="C998">
        <v>296</v>
      </c>
      <c r="D998">
        <v>296</v>
      </c>
      <c r="E998">
        <v>296</v>
      </c>
      <c r="F998" t="s">
        <v>684</v>
      </c>
      <c r="G998" t="s">
        <v>402</v>
      </c>
      <c r="H998"/>
      <c r="I998">
        <v>35.4</v>
      </c>
      <c r="J998">
        <v>22.7</v>
      </c>
      <c r="K998">
        <v>32.1</v>
      </c>
      <c r="L998">
        <v>70.8</v>
      </c>
      <c r="M998">
        <v>20.8</v>
      </c>
      <c r="N998">
        <v>66.900000000000006</v>
      </c>
      <c r="O998">
        <v>25.3</v>
      </c>
    </row>
    <row r="999" spans="1:15">
      <c r="A999">
        <v>2023</v>
      </c>
      <c r="B999">
        <v>296</v>
      </c>
      <c r="C999">
        <v>296</v>
      </c>
      <c r="D999">
        <v>296</v>
      </c>
      <c r="E999">
        <v>296</v>
      </c>
      <c r="F999" t="s">
        <v>760</v>
      </c>
      <c r="G999" t="s">
        <v>390</v>
      </c>
      <c r="H999"/>
      <c r="I999">
        <v>35.4</v>
      </c>
      <c r="J999">
        <v>25.8</v>
      </c>
      <c r="K999">
        <v>10.7</v>
      </c>
      <c r="L999">
        <v>88.9</v>
      </c>
      <c r="M999">
        <v>14.3</v>
      </c>
      <c r="N999">
        <v>40</v>
      </c>
      <c r="O999">
        <v>24.2</v>
      </c>
    </row>
    <row r="1000" spans="1:15">
      <c r="A1000">
        <v>2023</v>
      </c>
      <c r="B1000">
        <v>300</v>
      </c>
      <c r="C1000">
        <v>300</v>
      </c>
      <c r="D1000">
        <v>300</v>
      </c>
      <c r="E1000">
        <v>300</v>
      </c>
      <c r="F1000" t="s">
        <v>695</v>
      </c>
      <c r="G1000" t="s">
        <v>379</v>
      </c>
      <c r="H1000"/>
      <c r="I1000">
        <v>35.200000000000003</v>
      </c>
      <c r="J1000">
        <v>26.1</v>
      </c>
      <c r="K1000">
        <v>16.600000000000001</v>
      </c>
      <c r="L1000">
        <v>7.6</v>
      </c>
      <c r="M1000">
        <v>71.7</v>
      </c>
      <c r="N1000">
        <v>99.9</v>
      </c>
      <c r="O1000">
        <v>40.5</v>
      </c>
    </row>
    <row r="1001" spans="1:15">
      <c r="A1001">
        <v>2023</v>
      </c>
      <c r="B1001">
        <v>300</v>
      </c>
      <c r="C1001">
        <v>300</v>
      </c>
      <c r="D1001">
        <v>300</v>
      </c>
      <c r="E1001">
        <v>300</v>
      </c>
      <c r="F1001" t="s">
        <v>692</v>
      </c>
      <c r="G1001" t="s">
        <v>761</v>
      </c>
      <c r="H1001"/>
      <c r="I1001">
        <v>35.200000000000003</v>
      </c>
      <c r="J1001">
        <v>64</v>
      </c>
      <c r="K1001">
        <v>35.700000000000003</v>
      </c>
      <c r="L1001">
        <v>4.7</v>
      </c>
      <c r="M1001">
        <v>3.4</v>
      </c>
      <c r="N1001">
        <v>35.5</v>
      </c>
      <c r="O1001">
        <v>49.9</v>
      </c>
    </row>
    <row r="1002" spans="1:15">
      <c r="A1002">
        <v>2023</v>
      </c>
      <c r="B1002">
        <v>302</v>
      </c>
      <c r="C1002">
        <v>302</v>
      </c>
      <c r="D1002">
        <v>302</v>
      </c>
      <c r="E1002">
        <v>302</v>
      </c>
      <c r="F1002" t="s">
        <v>689</v>
      </c>
      <c r="G1002" t="s">
        <v>762</v>
      </c>
      <c r="H1002"/>
      <c r="I1002">
        <v>35.1</v>
      </c>
      <c r="J1002">
        <v>21.8</v>
      </c>
      <c r="K1002">
        <v>50.7</v>
      </c>
      <c r="L1002">
        <v>22.2</v>
      </c>
      <c r="M1002">
        <v>80.7</v>
      </c>
      <c r="N1002">
        <v>6.7</v>
      </c>
      <c r="O1002">
        <v>4.3</v>
      </c>
    </row>
    <row r="1003" spans="1:15">
      <c r="A1003">
        <v>2023</v>
      </c>
      <c r="B1003">
        <v>303</v>
      </c>
      <c r="C1003">
        <v>303</v>
      </c>
      <c r="D1003">
        <v>303</v>
      </c>
      <c r="E1003">
        <v>303</v>
      </c>
      <c r="F1003" t="s">
        <v>709</v>
      </c>
      <c r="G1003" t="s">
        <v>388</v>
      </c>
      <c r="H1003"/>
      <c r="I1003">
        <v>35</v>
      </c>
      <c r="J1003">
        <v>29</v>
      </c>
      <c r="K1003">
        <v>38.1</v>
      </c>
      <c r="L1003">
        <v>36.700000000000003</v>
      </c>
      <c r="M1003">
        <v>25.9</v>
      </c>
      <c r="N1003">
        <v>94.6</v>
      </c>
      <c r="O1003">
        <v>42.6</v>
      </c>
    </row>
    <row r="1004" spans="1:15">
      <c r="A1004">
        <v>2023</v>
      </c>
      <c r="B1004">
        <v>304</v>
      </c>
      <c r="C1004">
        <v>304</v>
      </c>
      <c r="D1004">
        <v>304</v>
      </c>
      <c r="E1004">
        <v>304</v>
      </c>
      <c r="F1004" t="s">
        <v>763</v>
      </c>
      <c r="G1004" t="s">
        <v>413</v>
      </c>
      <c r="H1004"/>
      <c r="I1004">
        <v>34.9</v>
      </c>
      <c r="J1004">
        <v>9.5</v>
      </c>
      <c r="K1004">
        <v>9.8000000000000007</v>
      </c>
      <c r="L1004">
        <v>16.399999999999999</v>
      </c>
      <c r="M1004">
        <v>84</v>
      </c>
      <c r="N1004">
        <v>100</v>
      </c>
      <c r="O1004">
        <v>98.2</v>
      </c>
    </row>
    <row r="1005" spans="1:15">
      <c r="A1005">
        <v>2023</v>
      </c>
      <c r="B1005">
        <v>305</v>
      </c>
      <c r="C1005">
        <v>305</v>
      </c>
      <c r="D1005">
        <v>305</v>
      </c>
      <c r="E1005">
        <v>305</v>
      </c>
      <c r="F1005" t="s">
        <v>685</v>
      </c>
      <c r="G1005" t="s">
        <v>364</v>
      </c>
      <c r="H1005"/>
      <c r="I1005">
        <v>34.700000000000003</v>
      </c>
      <c r="J1005">
        <v>20.399999999999999</v>
      </c>
      <c r="K1005">
        <v>28.1</v>
      </c>
      <c r="L1005">
        <v>21.5</v>
      </c>
      <c r="M1005">
        <v>49.6</v>
      </c>
      <c r="N1005">
        <v>97.7</v>
      </c>
      <c r="O1005">
        <v>89.7</v>
      </c>
    </row>
    <row r="1006" spans="1:15">
      <c r="A1006">
        <v>2023</v>
      </c>
      <c r="B1006">
        <v>306</v>
      </c>
      <c r="C1006">
        <v>306</v>
      </c>
      <c r="D1006">
        <v>306</v>
      </c>
      <c r="E1006">
        <v>306</v>
      </c>
      <c r="F1006" t="s">
        <v>689</v>
      </c>
      <c r="G1006" t="s">
        <v>422</v>
      </c>
      <c r="H1006"/>
      <c r="I1006">
        <v>34.6</v>
      </c>
      <c r="J1006">
        <v>21.3</v>
      </c>
      <c r="K1006">
        <v>40.200000000000003</v>
      </c>
      <c r="L1006">
        <v>10.5</v>
      </c>
      <c r="M1006">
        <v>96</v>
      </c>
      <c r="N1006">
        <v>6.2</v>
      </c>
      <c r="O1006">
        <v>4.9000000000000004</v>
      </c>
    </row>
    <row r="1007" spans="1:15">
      <c r="A1007">
        <v>2023</v>
      </c>
      <c r="B1007">
        <v>307</v>
      </c>
      <c r="C1007">
        <v>307</v>
      </c>
      <c r="D1007">
        <v>307</v>
      </c>
      <c r="E1007">
        <v>307</v>
      </c>
      <c r="F1007" t="s">
        <v>689</v>
      </c>
      <c r="G1007" t="s">
        <v>425</v>
      </c>
      <c r="H1007"/>
      <c r="I1007">
        <v>34.4</v>
      </c>
      <c r="J1007">
        <v>18.3</v>
      </c>
      <c r="K1007">
        <v>4.3</v>
      </c>
      <c r="L1007">
        <v>31.2</v>
      </c>
      <c r="M1007">
        <v>92</v>
      </c>
      <c r="N1007">
        <v>16.3</v>
      </c>
      <c r="O1007">
        <v>19.600000000000001</v>
      </c>
    </row>
    <row r="1008" spans="1:15">
      <c r="A1008">
        <v>2023</v>
      </c>
      <c r="B1008">
        <v>308</v>
      </c>
      <c r="C1008">
        <v>308</v>
      </c>
      <c r="D1008">
        <v>308</v>
      </c>
      <c r="E1008">
        <v>308</v>
      </c>
      <c r="F1008" t="s">
        <v>696</v>
      </c>
      <c r="G1008" t="s">
        <v>362</v>
      </c>
      <c r="H1008"/>
      <c r="I1008">
        <v>34.299999999999997</v>
      </c>
      <c r="J1008">
        <v>18.5</v>
      </c>
      <c r="K1008">
        <v>21.2</v>
      </c>
      <c r="L1008">
        <v>14.2</v>
      </c>
      <c r="M1008">
        <v>63.8</v>
      </c>
      <c r="N1008">
        <v>100</v>
      </c>
      <c r="O1008">
        <v>80.5</v>
      </c>
    </row>
    <row r="1009" spans="1:15">
      <c r="A1009">
        <v>2023</v>
      </c>
      <c r="B1009">
        <v>308</v>
      </c>
      <c r="C1009">
        <v>308</v>
      </c>
      <c r="D1009">
        <v>308</v>
      </c>
      <c r="E1009">
        <v>308</v>
      </c>
      <c r="F1009" t="s">
        <v>704</v>
      </c>
      <c r="G1009" t="s">
        <v>395</v>
      </c>
      <c r="H1009"/>
      <c r="I1009">
        <v>34.299999999999997</v>
      </c>
      <c r="J1009">
        <v>26.9</v>
      </c>
      <c r="K1009">
        <v>32.6</v>
      </c>
      <c r="L1009">
        <v>92.6</v>
      </c>
      <c r="M1009">
        <v>1.9</v>
      </c>
      <c r="N1009">
        <v>7.8</v>
      </c>
      <c r="O1009">
        <v>17.2</v>
      </c>
    </row>
    <row r="1010" spans="1:15">
      <c r="A1010">
        <v>2023</v>
      </c>
      <c r="B1010">
        <v>308</v>
      </c>
      <c r="C1010">
        <v>308</v>
      </c>
      <c r="D1010">
        <v>308</v>
      </c>
      <c r="E1010">
        <v>308</v>
      </c>
      <c r="F1010" t="s">
        <v>704</v>
      </c>
      <c r="G1010" t="s">
        <v>407</v>
      </c>
      <c r="H1010"/>
      <c r="I1010">
        <v>34.299999999999997</v>
      </c>
      <c r="J1010">
        <v>9.1999999999999993</v>
      </c>
      <c r="K1010">
        <v>11.3</v>
      </c>
      <c r="L1010">
        <v>99.2</v>
      </c>
      <c r="M1010">
        <v>11.8</v>
      </c>
      <c r="N1010">
        <v>52.9</v>
      </c>
      <c r="O1010">
        <v>89.1</v>
      </c>
    </row>
    <row r="1011" spans="1:15">
      <c r="A1011">
        <v>2023</v>
      </c>
      <c r="B1011">
        <v>308</v>
      </c>
      <c r="C1011">
        <v>308</v>
      </c>
      <c r="D1011">
        <v>308</v>
      </c>
      <c r="E1011">
        <v>308</v>
      </c>
      <c r="F1011" t="s">
        <v>725</v>
      </c>
      <c r="G1011" t="s">
        <v>764</v>
      </c>
      <c r="H1011"/>
      <c r="I1011">
        <v>34.299999999999997</v>
      </c>
      <c r="J1011">
        <v>19.8</v>
      </c>
      <c r="K1011">
        <v>5.3</v>
      </c>
      <c r="L1011">
        <v>65.7</v>
      </c>
      <c r="M1011">
        <v>12.8</v>
      </c>
      <c r="N1011">
        <v>100</v>
      </c>
      <c r="O1011">
        <v>99.9</v>
      </c>
    </row>
    <row r="1012" spans="1:15">
      <c r="A1012">
        <v>2023</v>
      </c>
      <c r="B1012">
        <v>312</v>
      </c>
      <c r="C1012">
        <v>312</v>
      </c>
      <c r="D1012">
        <v>312</v>
      </c>
      <c r="E1012">
        <v>312</v>
      </c>
      <c r="F1012" t="s">
        <v>684</v>
      </c>
      <c r="G1012" t="s">
        <v>389</v>
      </c>
      <c r="H1012"/>
      <c r="I1012">
        <v>34.1</v>
      </c>
      <c r="J1012">
        <v>29.2</v>
      </c>
      <c r="K1012">
        <v>23</v>
      </c>
      <c r="L1012">
        <v>11.3</v>
      </c>
      <c r="M1012">
        <v>68.3</v>
      </c>
      <c r="N1012">
        <v>63.7</v>
      </c>
      <c r="O1012">
        <v>16</v>
      </c>
    </row>
    <row r="1013" spans="1:15">
      <c r="A1013">
        <v>2023</v>
      </c>
      <c r="B1013">
        <v>312</v>
      </c>
      <c r="C1013">
        <v>312</v>
      </c>
      <c r="D1013">
        <v>312</v>
      </c>
      <c r="E1013">
        <v>312</v>
      </c>
      <c r="F1013" t="s">
        <v>684</v>
      </c>
      <c r="G1013" t="s">
        <v>366</v>
      </c>
      <c r="H1013"/>
      <c r="I1013">
        <v>34.1</v>
      </c>
      <c r="J1013">
        <v>18.3</v>
      </c>
      <c r="K1013">
        <v>7.2</v>
      </c>
      <c r="L1013">
        <v>65.7</v>
      </c>
      <c r="M1013">
        <v>48.2</v>
      </c>
      <c r="N1013">
        <v>30.1</v>
      </c>
      <c r="O1013">
        <v>32.9</v>
      </c>
    </row>
    <row r="1014" spans="1:15">
      <c r="A1014">
        <v>2023</v>
      </c>
      <c r="B1014">
        <v>312</v>
      </c>
      <c r="C1014">
        <v>312</v>
      </c>
      <c r="D1014">
        <v>312</v>
      </c>
      <c r="E1014">
        <v>312</v>
      </c>
      <c r="F1014" t="s">
        <v>691</v>
      </c>
      <c r="G1014" t="s">
        <v>376</v>
      </c>
      <c r="H1014"/>
      <c r="I1014">
        <v>34.1</v>
      </c>
      <c r="J1014">
        <v>33.9</v>
      </c>
      <c r="K1014">
        <v>17.5</v>
      </c>
      <c r="L1014">
        <v>63.5</v>
      </c>
      <c r="M1014">
        <v>19.2</v>
      </c>
      <c r="N1014">
        <v>15</v>
      </c>
      <c r="O1014">
        <v>26.5</v>
      </c>
    </row>
    <row r="1015" spans="1:15">
      <c r="A1015">
        <v>2023</v>
      </c>
      <c r="B1015">
        <v>316</v>
      </c>
      <c r="C1015">
        <v>316</v>
      </c>
      <c r="D1015">
        <v>316</v>
      </c>
      <c r="E1015">
        <v>316</v>
      </c>
      <c r="F1015" t="s">
        <v>695</v>
      </c>
      <c r="G1015" t="s">
        <v>449</v>
      </c>
      <c r="H1015"/>
      <c r="I1015">
        <v>33.9</v>
      </c>
      <c r="J1015">
        <v>20.8</v>
      </c>
      <c r="K1015">
        <v>20.9</v>
      </c>
      <c r="L1015">
        <v>6.4</v>
      </c>
      <c r="M1015">
        <v>61.9</v>
      </c>
      <c r="N1015">
        <v>94.5</v>
      </c>
      <c r="O1015">
        <v>99.4</v>
      </c>
    </row>
    <row r="1016" spans="1:15">
      <c r="A1016">
        <v>2023</v>
      </c>
      <c r="B1016">
        <v>317</v>
      </c>
      <c r="C1016">
        <v>317</v>
      </c>
      <c r="D1016">
        <v>317</v>
      </c>
      <c r="E1016">
        <v>317</v>
      </c>
      <c r="F1016" t="s">
        <v>684</v>
      </c>
      <c r="G1016" t="s">
        <v>341</v>
      </c>
      <c r="H1016"/>
      <c r="I1016">
        <v>33.799999999999997</v>
      </c>
      <c r="J1016">
        <v>37</v>
      </c>
      <c r="K1016">
        <v>13.5</v>
      </c>
      <c r="L1016">
        <v>41.8</v>
      </c>
      <c r="M1016">
        <v>36.799999999999997</v>
      </c>
      <c r="N1016">
        <v>30.2</v>
      </c>
      <c r="O1016">
        <v>5.8</v>
      </c>
    </row>
    <row r="1017" spans="1:15">
      <c r="A1017">
        <v>2023</v>
      </c>
      <c r="B1017">
        <v>317</v>
      </c>
      <c r="C1017">
        <v>317</v>
      </c>
      <c r="D1017">
        <v>317</v>
      </c>
      <c r="E1017">
        <v>317</v>
      </c>
      <c r="F1017" t="s">
        <v>684</v>
      </c>
      <c r="G1017" t="s">
        <v>375</v>
      </c>
      <c r="H1017"/>
      <c r="I1017">
        <v>33.799999999999997</v>
      </c>
      <c r="J1017">
        <v>42</v>
      </c>
      <c r="K1017">
        <v>31.9</v>
      </c>
      <c r="L1017">
        <v>35.6</v>
      </c>
      <c r="M1017">
        <v>26.4</v>
      </c>
      <c r="N1017">
        <v>10.1</v>
      </c>
      <c r="O1017">
        <v>15.4</v>
      </c>
    </row>
    <row r="1018" spans="1:15">
      <c r="A1018">
        <v>2023</v>
      </c>
      <c r="B1018">
        <v>317</v>
      </c>
      <c r="C1018">
        <v>317</v>
      </c>
      <c r="D1018">
        <v>317</v>
      </c>
      <c r="E1018">
        <v>317</v>
      </c>
      <c r="F1018" t="s">
        <v>692</v>
      </c>
      <c r="G1018" t="s">
        <v>765</v>
      </c>
      <c r="H1018"/>
      <c r="I1018">
        <v>33.799999999999997</v>
      </c>
      <c r="J1018">
        <v>43.3</v>
      </c>
      <c r="K1018">
        <v>12.5</v>
      </c>
      <c r="L1018">
        <v>8.3000000000000007</v>
      </c>
      <c r="M1018">
        <v>51.1</v>
      </c>
      <c r="N1018">
        <v>25.7</v>
      </c>
      <c r="O1018">
        <v>37.799999999999997</v>
      </c>
    </row>
    <row r="1019" spans="1:15">
      <c r="A1019">
        <v>2023</v>
      </c>
      <c r="B1019">
        <v>320</v>
      </c>
      <c r="C1019">
        <v>320</v>
      </c>
      <c r="D1019">
        <v>320</v>
      </c>
      <c r="E1019">
        <v>320</v>
      </c>
      <c r="F1019" t="s">
        <v>708</v>
      </c>
      <c r="G1019" t="s">
        <v>766</v>
      </c>
      <c r="H1019"/>
      <c r="I1019">
        <v>33.700000000000003</v>
      </c>
      <c r="J1019">
        <v>19.8</v>
      </c>
      <c r="K1019">
        <v>25.6</v>
      </c>
      <c r="L1019">
        <v>32.5</v>
      </c>
      <c r="M1019">
        <v>55</v>
      </c>
      <c r="N1019">
        <v>74.7</v>
      </c>
      <c r="O1019">
        <v>36.200000000000003</v>
      </c>
    </row>
    <row r="1020" spans="1:15">
      <c r="A1020">
        <v>2023</v>
      </c>
      <c r="B1020">
        <v>320</v>
      </c>
      <c r="C1020">
        <v>320</v>
      </c>
      <c r="D1020">
        <v>320</v>
      </c>
      <c r="E1020">
        <v>320</v>
      </c>
      <c r="F1020" t="s">
        <v>731</v>
      </c>
      <c r="G1020" t="s">
        <v>439</v>
      </c>
      <c r="H1020"/>
      <c r="I1020">
        <v>33.700000000000003</v>
      </c>
      <c r="J1020">
        <v>31</v>
      </c>
      <c r="K1020">
        <v>48.4</v>
      </c>
      <c r="L1020">
        <v>57.1</v>
      </c>
      <c r="M1020">
        <v>5.3</v>
      </c>
      <c r="N1020">
        <v>46.4</v>
      </c>
      <c r="O1020">
        <v>29.5</v>
      </c>
    </row>
    <row r="1021" spans="1:15">
      <c r="A1021">
        <v>2023</v>
      </c>
      <c r="B1021">
        <v>322</v>
      </c>
      <c r="C1021">
        <v>322</v>
      </c>
      <c r="D1021">
        <v>322</v>
      </c>
      <c r="E1021">
        <v>322</v>
      </c>
      <c r="F1021" t="s">
        <v>704</v>
      </c>
      <c r="G1021" t="s">
        <v>434</v>
      </c>
      <c r="H1021"/>
      <c r="I1021">
        <v>33.4</v>
      </c>
      <c r="J1021">
        <v>20.8</v>
      </c>
      <c r="K1021">
        <v>7.6</v>
      </c>
      <c r="L1021">
        <v>91.4</v>
      </c>
      <c r="M1021">
        <v>3.2</v>
      </c>
      <c r="N1021">
        <v>11.1</v>
      </c>
      <c r="O1021">
        <v>93.1</v>
      </c>
    </row>
    <row r="1022" spans="1:15">
      <c r="A1022">
        <v>2023</v>
      </c>
      <c r="B1022">
        <v>323</v>
      </c>
      <c r="C1022">
        <v>323</v>
      </c>
      <c r="D1022">
        <v>323</v>
      </c>
      <c r="E1022">
        <v>323</v>
      </c>
      <c r="F1022" t="s">
        <v>701</v>
      </c>
      <c r="G1022" t="s">
        <v>767</v>
      </c>
      <c r="H1022"/>
      <c r="I1022">
        <v>33.299999999999997</v>
      </c>
      <c r="J1022">
        <v>20.399999999999999</v>
      </c>
      <c r="K1022">
        <v>43.3</v>
      </c>
      <c r="L1022">
        <v>99.8</v>
      </c>
      <c r="M1022">
        <v>1.1000000000000001</v>
      </c>
      <c r="N1022">
        <v>2.2999999999999998</v>
      </c>
      <c r="O1022">
        <v>7.4</v>
      </c>
    </row>
    <row r="1023" spans="1:15">
      <c r="A1023">
        <v>2023</v>
      </c>
      <c r="B1023">
        <v>324</v>
      </c>
      <c r="C1023">
        <v>324</v>
      </c>
      <c r="D1023">
        <v>324</v>
      </c>
      <c r="E1023">
        <v>324</v>
      </c>
      <c r="F1023" t="s">
        <v>723</v>
      </c>
      <c r="G1023" t="s">
        <v>404</v>
      </c>
      <c r="H1023"/>
      <c r="I1023">
        <v>33.200000000000003</v>
      </c>
      <c r="J1023">
        <v>49.8</v>
      </c>
      <c r="K1023">
        <v>15</v>
      </c>
      <c r="L1023">
        <v>5.4</v>
      </c>
      <c r="M1023">
        <v>48.5</v>
      </c>
      <c r="N1023">
        <v>9</v>
      </c>
      <c r="O1023">
        <v>7.1</v>
      </c>
    </row>
    <row r="1024" spans="1:15">
      <c r="A1024">
        <v>2023</v>
      </c>
      <c r="B1024">
        <v>325</v>
      </c>
      <c r="C1024">
        <v>325</v>
      </c>
      <c r="D1024">
        <v>325</v>
      </c>
      <c r="E1024">
        <v>325</v>
      </c>
      <c r="F1024" t="s">
        <v>723</v>
      </c>
      <c r="G1024" t="s">
        <v>423</v>
      </c>
      <c r="H1024"/>
      <c r="I1024">
        <v>33.1</v>
      </c>
      <c r="J1024">
        <v>36.6</v>
      </c>
      <c r="K1024">
        <v>47.3</v>
      </c>
      <c r="L1024">
        <v>2.5</v>
      </c>
      <c r="M1024">
        <v>54</v>
      </c>
      <c r="N1024">
        <v>3.3</v>
      </c>
      <c r="O1024">
        <v>41.8</v>
      </c>
    </row>
    <row r="1025" spans="1:15">
      <c r="A1025">
        <v>2023</v>
      </c>
      <c r="B1025">
        <v>325</v>
      </c>
      <c r="C1025">
        <v>325</v>
      </c>
      <c r="D1025">
        <v>325</v>
      </c>
      <c r="E1025">
        <v>325</v>
      </c>
      <c r="F1025" t="s">
        <v>685</v>
      </c>
      <c r="G1025" t="s">
        <v>391</v>
      </c>
      <c r="H1025"/>
      <c r="I1025">
        <v>33.1</v>
      </c>
      <c r="J1025">
        <v>25.9</v>
      </c>
      <c r="K1025">
        <v>41.8</v>
      </c>
      <c r="L1025">
        <v>18.8</v>
      </c>
      <c r="M1025">
        <v>33.4</v>
      </c>
      <c r="N1025">
        <v>93.1</v>
      </c>
      <c r="O1025">
        <v>65.8</v>
      </c>
    </row>
    <row r="1026" spans="1:15">
      <c r="A1026">
        <v>2023</v>
      </c>
      <c r="B1026">
        <v>327</v>
      </c>
      <c r="C1026">
        <v>327</v>
      </c>
      <c r="D1026">
        <v>327</v>
      </c>
      <c r="E1026">
        <v>327</v>
      </c>
      <c r="F1026" t="s">
        <v>683</v>
      </c>
      <c r="G1026" t="s">
        <v>29</v>
      </c>
      <c r="H1026" t="s">
        <v>69</v>
      </c>
      <c r="I1026">
        <v>33</v>
      </c>
      <c r="J1026">
        <v>25.6</v>
      </c>
      <c r="K1026">
        <v>37.6</v>
      </c>
      <c r="L1026">
        <v>52.6</v>
      </c>
      <c r="M1026">
        <v>25.1</v>
      </c>
      <c r="N1026">
        <v>26.6</v>
      </c>
      <c r="O1026">
        <v>39.9</v>
      </c>
    </row>
    <row r="1027" spans="1:15">
      <c r="A1027">
        <v>2023</v>
      </c>
      <c r="B1027">
        <v>328</v>
      </c>
      <c r="C1027">
        <v>328</v>
      </c>
      <c r="D1027">
        <v>328</v>
      </c>
      <c r="E1027">
        <v>328</v>
      </c>
      <c r="F1027" t="s">
        <v>697</v>
      </c>
      <c r="G1027" t="s">
        <v>427</v>
      </c>
      <c r="H1027"/>
      <c r="I1027">
        <v>32.9</v>
      </c>
      <c r="J1027">
        <v>45.4</v>
      </c>
      <c r="K1027">
        <v>28.6</v>
      </c>
      <c r="L1027">
        <v>26.4</v>
      </c>
      <c r="M1027">
        <v>15.6</v>
      </c>
      <c r="N1027">
        <v>37.9</v>
      </c>
      <c r="O1027">
        <v>27.5</v>
      </c>
    </row>
    <row r="1028" spans="1:15">
      <c r="A1028">
        <v>2023</v>
      </c>
      <c r="B1028">
        <v>328</v>
      </c>
      <c r="C1028">
        <v>328</v>
      </c>
      <c r="D1028">
        <v>328</v>
      </c>
      <c r="E1028">
        <v>328</v>
      </c>
      <c r="F1028" t="s">
        <v>696</v>
      </c>
      <c r="G1028" t="s">
        <v>387</v>
      </c>
      <c r="H1028"/>
      <c r="I1028">
        <v>32.9</v>
      </c>
      <c r="J1028">
        <v>24.9</v>
      </c>
      <c r="K1028">
        <v>21.2</v>
      </c>
      <c r="L1028">
        <v>5.4</v>
      </c>
      <c r="M1028">
        <v>52.5</v>
      </c>
      <c r="N1028">
        <v>93.8</v>
      </c>
      <c r="O1028">
        <v>88.3</v>
      </c>
    </row>
    <row r="1029" spans="1:15">
      <c r="A1029">
        <v>2023</v>
      </c>
      <c r="B1029">
        <v>330</v>
      </c>
      <c r="C1029">
        <v>330</v>
      </c>
      <c r="D1029">
        <v>330</v>
      </c>
      <c r="E1029">
        <v>330</v>
      </c>
      <c r="F1029" t="s">
        <v>706</v>
      </c>
      <c r="G1029" t="s">
        <v>414</v>
      </c>
      <c r="H1029"/>
      <c r="I1029">
        <v>32.5</v>
      </c>
      <c r="J1029">
        <v>19.8</v>
      </c>
      <c r="K1029">
        <v>28.1</v>
      </c>
      <c r="L1029">
        <v>34.200000000000003</v>
      </c>
      <c r="M1029">
        <v>47.8</v>
      </c>
      <c r="N1029">
        <v>73.2</v>
      </c>
      <c r="O1029">
        <v>30</v>
      </c>
    </row>
    <row r="1030" spans="1:15">
      <c r="A1030">
        <v>2023</v>
      </c>
      <c r="B1030">
        <v>331</v>
      </c>
      <c r="C1030">
        <v>331</v>
      </c>
      <c r="D1030">
        <v>331</v>
      </c>
      <c r="E1030">
        <v>331</v>
      </c>
      <c r="F1030" t="s">
        <v>707</v>
      </c>
      <c r="G1030" t="s">
        <v>462</v>
      </c>
      <c r="H1030"/>
      <c r="I1030">
        <v>32.299999999999997</v>
      </c>
      <c r="J1030">
        <v>18.399999999999999</v>
      </c>
      <c r="K1030">
        <v>13</v>
      </c>
      <c r="L1030">
        <v>12</v>
      </c>
      <c r="M1030">
        <v>58.2</v>
      </c>
      <c r="N1030">
        <v>99.1</v>
      </c>
      <c r="O1030">
        <v>88.7</v>
      </c>
    </row>
    <row r="1031" spans="1:15">
      <c r="A1031">
        <v>2023</v>
      </c>
      <c r="B1031">
        <v>332</v>
      </c>
      <c r="C1031">
        <v>332</v>
      </c>
      <c r="D1031">
        <v>332</v>
      </c>
      <c r="E1031">
        <v>332</v>
      </c>
      <c r="F1031" t="s">
        <v>683</v>
      </c>
      <c r="G1031" t="s">
        <v>27</v>
      </c>
      <c r="H1031" t="s">
        <v>67</v>
      </c>
      <c r="I1031">
        <v>32.200000000000003</v>
      </c>
      <c r="J1031">
        <v>32.700000000000003</v>
      </c>
      <c r="K1031">
        <v>18.600000000000001</v>
      </c>
      <c r="L1031">
        <v>68.3</v>
      </c>
      <c r="M1031">
        <v>6.3</v>
      </c>
      <c r="N1031">
        <v>14.8</v>
      </c>
      <c r="O1031">
        <v>28.1</v>
      </c>
    </row>
    <row r="1032" spans="1:15">
      <c r="A1032">
        <v>2023</v>
      </c>
      <c r="B1032">
        <v>333</v>
      </c>
      <c r="C1032">
        <v>333</v>
      </c>
      <c r="D1032">
        <v>333</v>
      </c>
      <c r="E1032">
        <v>333</v>
      </c>
      <c r="F1032" t="s">
        <v>717</v>
      </c>
      <c r="G1032" t="s">
        <v>456</v>
      </c>
      <c r="H1032"/>
      <c r="I1032">
        <v>32.1</v>
      </c>
      <c r="J1032">
        <v>58.1</v>
      </c>
      <c r="K1032">
        <v>25.3</v>
      </c>
      <c r="L1032">
        <v>19.3</v>
      </c>
      <c r="M1032">
        <v>8.9</v>
      </c>
      <c r="N1032">
        <v>9.1999999999999993</v>
      </c>
      <c r="O1032">
        <v>1.6</v>
      </c>
    </row>
    <row r="1033" spans="1:15">
      <c r="A1033">
        <v>2023</v>
      </c>
      <c r="B1033">
        <v>334</v>
      </c>
      <c r="C1033">
        <v>334</v>
      </c>
      <c r="D1033">
        <v>334</v>
      </c>
      <c r="E1033">
        <v>334</v>
      </c>
      <c r="F1033" t="s">
        <v>768</v>
      </c>
      <c r="G1033" t="s">
        <v>769</v>
      </c>
      <c r="H1033"/>
      <c r="I1033">
        <v>32</v>
      </c>
      <c r="J1033">
        <v>18.2</v>
      </c>
      <c r="K1033">
        <v>67.7</v>
      </c>
      <c r="L1033">
        <v>77</v>
      </c>
      <c r="M1033">
        <v>9.6</v>
      </c>
      <c r="N1033">
        <v>3</v>
      </c>
      <c r="O1033">
        <v>5.7</v>
      </c>
    </row>
    <row r="1034" spans="1:15">
      <c r="A1034">
        <v>2023</v>
      </c>
      <c r="B1034">
        <v>335</v>
      </c>
      <c r="C1034">
        <v>335</v>
      </c>
      <c r="D1034">
        <v>335</v>
      </c>
      <c r="E1034">
        <v>335</v>
      </c>
      <c r="F1034" t="s">
        <v>697</v>
      </c>
      <c r="G1034" t="s">
        <v>401</v>
      </c>
      <c r="H1034"/>
      <c r="I1034">
        <v>31.9</v>
      </c>
      <c r="J1034">
        <v>36.700000000000003</v>
      </c>
      <c r="K1034">
        <v>31</v>
      </c>
      <c r="L1034">
        <v>24.8</v>
      </c>
      <c r="M1034">
        <v>25.6</v>
      </c>
      <c r="N1034">
        <v>44.6</v>
      </c>
      <c r="O1034">
        <v>33</v>
      </c>
    </row>
    <row r="1035" spans="1:15">
      <c r="A1035">
        <v>2023</v>
      </c>
      <c r="B1035">
        <v>335</v>
      </c>
      <c r="C1035">
        <v>335</v>
      </c>
      <c r="D1035">
        <v>335</v>
      </c>
      <c r="E1035">
        <v>335</v>
      </c>
      <c r="F1035" t="s">
        <v>755</v>
      </c>
      <c r="G1035" t="s">
        <v>444</v>
      </c>
      <c r="H1035"/>
      <c r="I1035">
        <v>31.9</v>
      </c>
      <c r="J1035">
        <v>42.5</v>
      </c>
      <c r="K1035">
        <v>20.5</v>
      </c>
      <c r="L1035">
        <v>12.3</v>
      </c>
      <c r="M1035">
        <v>38.200000000000003</v>
      </c>
      <c r="N1035">
        <v>10</v>
      </c>
      <c r="O1035">
        <v>41.9</v>
      </c>
    </row>
    <row r="1036" spans="1:15">
      <c r="A1036">
        <v>2023</v>
      </c>
      <c r="B1036">
        <v>335</v>
      </c>
      <c r="C1036">
        <v>335</v>
      </c>
      <c r="D1036">
        <v>335</v>
      </c>
      <c r="E1036">
        <v>335</v>
      </c>
      <c r="F1036" t="s">
        <v>704</v>
      </c>
      <c r="G1036" t="s">
        <v>440</v>
      </c>
      <c r="H1036"/>
      <c r="I1036">
        <v>31.9</v>
      </c>
      <c r="J1036">
        <v>21.6</v>
      </c>
      <c r="K1036">
        <v>14</v>
      </c>
      <c r="L1036">
        <v>96.1</v>
      </c>
      <c r="M1036">
        <v>2.1</v>
      </c>
      <c r="N1036">
        <v>5.5</v>
      </c>
      <c r="O1036">
        <v>36.6</v>
      </c>
    </row>
    <row r="1037" spans="1:15">
      <c r="A1037">
        <v>2023</v>
      </c>
      <c r="B1037">
        <v>338</v>
      </c>
      <c r="C1037">
        <v>338</v>
      </c>
      <c r="D1037">
        <v>338</v>
      </c>
      <c r="E1037">
        <v>338</v>
      </c>
      <c r="F1037" t="s">
        <v>691</v>
      </c>
      <c r="G1037" t="s">
        <v>430</v>
      </c>
      <c r="H1037"/>
      <c r="I1037">
        <v>31.8</v>
      </c>
      <c r="J1037">
        <v>22.4</v>
      </c>
      <c r="K1037">
        <v>13</v>
      </c>
      <c r="L1037">
        <v>87.2</v>
      </c>
      <c r="M1037">
        <v>10.3</v>
      </c>
      <c r="N1037">
        <v>20.100000000000001</v>
      </c>
      <c r="O1037">
        <v>17</v>
      </c>
    </row>
    <row r="1038" spans="1:15">
      <c r="A1038">
        <v>2023</v>
      </c>
      <c r="B1038">
        <v>339</v>
      </c>
      <c r="C1038">
        <v>339</v>
      </c>
      <c r="D1038">
        <v>339</v>
      </c>
      <c r="E1038">
        <v>339</v>
      </c>
      <c r="F1038" t="s">
        <v>684</v>
      </c>
      <c r="G1038" t="s">
        <v>400</v>
      </c>
      <c r="H1038"/>
      <c r="I1038">
        <v>31.7</v>
      </c>
      <c r="J1038">
        <v>36.6</v>
      </c>
      <c r="K1038">
        <v>26.3</v>
      </c>
      <c r="L1038">
        <v>28.4</v>
      </c>
      <c r="M1038">
        <v>29.4</v>
      </c>
      <c r="N1038">
        <v>43.3</v>
      </c>
      <c r="O1038">
        <v>11.8</v>
      </c>
    </row>
    <row r="1039" spans="1:15">
      <c r="A1039">
        <v>2023</v>
      </c>
      <c r="B1039">
        <v>340</v>
      </c>
      <c r="C1039">
        <v>340</v>
      </c>
      <c r="D1039">
        <v>340</v>
      </c>
      <c r="E1039">
        <v>340</v>
      </c>
      <c r="F1039" t="s">
        <v>697</v>
      </c>
      <c r="G1039" t="s">
        <v>770</v>
      </c>
      <c r="H1039"/>
      <c r="I1039">
        <v>31.6</v>
      </c>
      <c r="J1039">
        <v>23.3</v>
      </c>
      <c r="K1039">
        <v>13.1</v>
      </c>
      <c r="L1039">
        <v>2.6</v>
      </c>
      <c r="M1039">
        <v>85.8</v>
      </c>
      <c r="N1039">
        <v>33.700000000000003</v>
      </c>
      <c r="O1039">
        <v>28.8</v>
      </c>
    </row>
    <row r="1040" spans="1:15">
      <c r="A1040">
        <v>2023</v>
      </c>
      <c r="B1040">
        <v>340</v>
      </c>
      <c r="C1040">
        <v>340</v>
      </c>
      <c r="D1040">
        <v>340</v>
      </c>
      <c r="E1040">
        <v>340</v>
      </c>
      <c r="F1040" t="s">
        <v>753</v>
      </c>
      <c r="G1040" t="s">
        <v>431</v>
      </c>
      <c r="H1040"/>
      <c r="I1040">
        <v>31.6</v>
      </c>
      <c r="J1040">
        <v>12</v>
      </c>
      <c r="K1040">
        <v>7</v>
      </c>
      <c r="L1040">
        <v>95.1</v>
      </c>
      <c r="M1040">
        <v>7.6</v>
      </c>
      <c r="N1040">
        <v>99</v>
      </c>
      <c r="O1040">
        <v>8.6</v>
      </c>
    </row>
    <row r="1041" spans="1:15">
      <c r="A1041">
        <v>2023</v>
      </c>
      <c r="B1041">
        <v>342</v>
      </c>
      <c r="C1041">
        <v>342</v>
      </c>
      <c r="D1041">
        <v>342</v>
      </c>
      <c r="E1041">
        <v>342</v>
      </c>
      <c r="F1041" t="s">
        <v>685</v>
      </c>
      <c r="G1041" t="s">
        <v>396</v>
      </c>
      <c r="H1041"/>
      <c r="I1041">
        <v>31.5</v>
      </c>
      <c r="J1041">
        <v>18.600000000000001</v>
      </c>
      <c r="K1041">
        <v>10.8</v>
      </c>
      <c r="L1041">
        <v>21.5</v>
      </c>
      <c r="M1041">
        <v>59.7</v>
      </c>
      <c r="N1041">
        <v>77.7</v>
      </c>
      <c r="O1041">
        <v>54.7</v>
      </c>
    </row>
    <row r="1042" spans="1:15">
      <c r="A1042">
        <v>2023</v>
      </c>
      <c r="B1042">
        <v>343</v>
      </c>
      <c r="C1042">
        <v>343</v>
      </c>
      <c r="D1042">
        <v>343</v>
      </c>
      <c r="E1042">
        <v>343</v>
      </c>
      <c r="F1042" t="s">
        <v>685</v>
      </c>
      <c r="G1042" t="s">
        <v>420</v>
      </c>
      <c r="H1042"/>
      <c r="I1042">
        <v>31.4</v>
      </c>
      <c r="J1042">
        <v>11.2</v>
      </c>
      <c r="K1042">
        <v>3.2</v>
      </c>
      <c r="L1042">
        <v>13.1</v>
      </c>
      <c r="M1042">
        <v>70.099999999999994</v>
      </c>
      <c r="N1042">
        <v>97.5</v>
      </c>
      <c r="O1042">
        <v>98.1</v>
      </c>
    </row>
    <row r="1043" spans="1:15">
      <c r="A1043">
        <v>2023</v>
      </c>
      <c r="B1043">
        <v>343</v>
      </c>
      <c r="C1043">
        <v>343</v>
      </c>
      <c r="D1043">
        <v>343</v>
      </c>
      <c r="E1043">
        <v>343</v>
      </c>
      <c r="F1043" t="s">
        <v>731</v>
      </c>
      <c r="G1043" t="s">
        <v>771</v>
      </c>
      <c r="H1043"/>
      <c r="I1043">
        <v>31.4</v>
      </c>
      <c r="J1043">
        <v>32.5</v>
      </c>
      <c r="K1043">
        <v>25.8</v>
      </c>
      <c r="L1043">
        <v>45.1</v>
      </c>
      <c r="M1043">
        <v>24.7</v>
      </c>
      <c r="N1043">
        <v>12.7</v>
      </c>
      <c r="O1043">
        <v>21.8</v>
      </c>
    </row>
    <row r="1044" spans="1:15">
      <c r="A1044">
        <v>2023</v>
      </c>
      <c r="B1044">
        <v>345</v>
      </c>
      <c r="C1044">
        <v>345</v>
      </c>
      <c r="D1044">
        <v>345</v>
      </c>
      <c r="E1044">
        <v>345</v>
      </c>
      <c r="F1044" t="s">
        <v>704</v>
      </c>
      <c r="G1044" t="s">
        <v>450</v>
      </c>
      <c r="H1044"/>
      <c r="I1044">
        <v>31.3</v>
      </c>
      <c r="J1044">
        <v>12.5</v>
      </c>
      <c r="K1044">
        <v>24.6</v>
      </c>
      <c r="L1044">
        <v>100</v>
      </c>
      <c r="M1044">
        <v>1.4</v>
      </c>
      <c r="N1044">
        <v>15.8</v>
      </c>
      <c r="O1044">
        <v>52.4</v>
      </c>
    </row>
    <row r="1045" spans="1:15">
      <c r="A1045">
        <v>2023</v>
      </c>
      <c r="B1045">
        <v>346</v>
      </c>
      <c r="C1045">
        <v>346</v>
      </c>
      <c r="D1045">
        <v>346</v>
      </c>
      <c r="E1045">
        <v>346</v>
      </c>
      <c r="F1045" t="s">
        <v>694</v>
      </c>
      <c r="G1045" t="s">
        <v>448</v>
      </c>
      <c r="H1045"/>
      <c r="I1045">
        <v>31.2</v>
      </c>
      <c r="J1045">
        <v>23.4</v>
      </c>
      <c r="K1045">
        <v>22.2</v>
      </c>
      <c r="L1045">
        <v>79.400000000000006</v>
      </c>
      <c r="M1045">
        <v>9.1</v>
      </c>
      <c r="N1045">
        <v>8.3000000000000007</v>
      </c>
      <c r="O1045">
        <v>27.3</v>
      </c>
    </row>
    <row r="1046" spans="1:15">
      <c r="A1046">
        <v>2023</v>
      </c>
      <c r="B1046">
        <v>347</v>
      </c>
      <c r="C1046">
        <v>347</v>
      </c>
      <c r="D1046">
        <v>347</v>
      </c>
      <c r="E1046">
        <v>347</v>
      </c>
      <c r="F1046" t="s">
        <v>731</v>
      </c>
      <c r="G1046" t="s">
        <v>405</v>
      </c>
      <c r="H1046"/>
      <c r="I1046">
        <v>31.1</v>
      </c>
      <c r="J1046">
        <v>6.7</v>
      </c>
      <c r="K1046">
        <v>47.6</v>
      </c>
      <c r="L1046">
        <v>66.599999999999994</v>
      </c>
      <c r="M1046">
        <v>2.6</v>
      </c>
      <c r="N1046">
        <v>92.9</v>
      </c>
      <c r="O1046">
        <v>100</v>
      </c>
    </row>
    <row r="1047" spans="1:15">
      <c r="A1047">
        <v>2023</v>
      </c>
      <c r="B1047">
        <v>347</v>
      </c>
      <c r="C1047">
        <v>347</v>
      </c>
      <c r="D1047">
        <v>347</v>
      </c>
      <c r="E1047">
        <v>347</v>
      </c>
      <c r="F1047" t="s">
        <v>715</v>
      </c>
      <c r="G1047" t="s">
        <v>772</v>
      </c>
      <c r="H1047"/>
      <c r="I1047">
        <v>31.1</v>
      </c>
      <c r="J1047">
        <v>16.899999999999999</v>
      </c>
      <c r="K1047">
        <v>15.4</v>
      </c>
      <c r="L1047">
        <v>83.6</v>
      </c>
      <c r="M1047">
        <v>19.3</v>
      </c>
      <c r="N1047">
        <v>39.1</v>
      </c>
      <c r="O1047">
        <v>3.1</v>
      </c>
    </row>
    <row r="1048" spans="1:15">
      <c r="A1048">
        <v>2023</v>
      </c>
      <c r="B1048">
        <v>347</v>
      </c>
      <c r="C1048">
        <v>347</v>
      </c>
      <c r="D1048">
        <v>347</v>
      </c>
      <c r="E1048">
        <v>347</v>
      </c>
      <c r="F1048" t="s">
        <v>706</v>
      </c>
      <c r="G1048" t="s">
        <v>399</v>
      </c>
      <c r="H1048"/>
      <c r="I1048">
        <v>31.1</v>
      </c>
      <c r="J1048">
        <v>19.3</v>
      </c>
      <c r="K1048">
        <v>20.6</v>
      </c>
      <c r="L1048">
        <v>35.200000000000003</v>
      </c>
      <c r="M1048">
        <v>44.5</v>
      </c>
      <c r="N1048">
        <v>82.4</v>
      </c>
      <c r="O1048">
        <v>22.7</v>
      </c>
    </row>
    <row r="1049" spans="1:15">
      <c r="A1049">
        <v>2023</v>
      </c>
      <c r="B1049">
        <v>350</v>
      </c>
      <c r="C1049">
        <v>350</v>
      </c>
      <c r="D1049">
        <v>350</v>
      </c>
      <c r="E1049">
        <v>350</v>
      </c>
      <c r="F1049" t="s">
        <v>725</v>
      </c>
      <c r="G1049" t="s">
        <v>441</v>
      </c>
      <c r="H1049"/>
      <c r="I1049">
        <v>31</v>
      </c>
      <c r="J1049">
        <v>11.4</v>
      </c>
      <c r="K1049">
        <v>11</v>
      </c>
      <c r="L1049">
        <v>79.5</v>
      </c>
      <c r="M1049">
        <v>20</v>
      </c>
      <c r="N1049">
        <v>84.2</v>
      </c>
      <c r="O1049">
        <v>22.4</v>
      </c>
    </row>
    <row r="1050" spans="1:15">
      <c r="A1050">
        <v>2023</v>
      </c>
      <c r="B1050">
        <v>350</v>
      </c>
      <c r="C1050">
        <v>350</v>
      </c>
      <c r="D1050">
        <v>350</v>
      </c>
      <c r="E1050">
        <v>350</v>
      </c>
      <c r="F1050" t="s">
        <v>684</v>
      </c>
      <c r="G1050" t="s">
        <v>461</v>
      </c>
      <c r="H1050"/>
      <c r="I1050">
        <v>31</v>
      </c>
      <c r="J1050">
        <v>15.5</v>
      </c>
      <c r="K1050">
        <v>10.7</v>
      </c>
      <c r="L1050">
        <v>11.5</v>
      </c>
      <c r="M1050">
        <v>82.8</v>
      </c>
      <c r="N1050">
        <v>69</v>
      </c>
      <c r="O1050">
        <v>24.4</v>
      </c>
    </row>
    <row r="1051" spans="1:15">
      <c r="A1051">
        <v>2023</v>
      </c>
      <c r="B1051">
        <v>352</v>
      </c>
      <c r="C1051">
        <v>352</v>
      </c>
      <c r="D1051">
        <v>352</v>
      </c>
      <c r="E1051">
        <v>352</v>
      </c>
      <c r="F1051" t="s">
        <v>710</v>
      </c>
      <c r="G1051" t="s">
        <v>455</v>
      </c>
      <c r="H1051"/>
      <c r="I1051">
        <v>30.9</v>
      </c>
      <c r="J1051">
        <v>33.9</v>
      </c>
      <c r="K1051">
        <v>27</v>
      </c>
      <c r="L1051">
        <v>25.5</v>
      </c>
      <c r="M1051">
        <v>25.1</v>
      </c>
      <c r="N1051">
        <v>76.599999999999994</v>
      </c>
      <c r="O1051">
        <v>11.4</v>
      </c>
    </row>
    <row r="1052" spans="1:15">
      <c r="A1052">
        <v>2023</v>
      </c>
      <c r="B1052">
        <v>352</v>
      </c>
      <c r="C1052">
        <v>352</v>
      </c>
      <c r="D1052">
        <v>352</v>
      </c>
      <c r="E1052">
        <v>352</v>
      </c>
      <c r="F1052" t="s">
        <v>697</v>
      </c>
      <c r="G1052" t="s">
        <v>773</v>
      </c>
      <c r="H1052"/>
      <c r="I1052">
        <v>30.9</v>
      </c>
      <c r="J1052">
        <v>18.399999999999999</v>
      </c>
      <c r="K1052">
        <v>3.3</v>
      </c>
      <c r="L1052">
        <v>99.9</v>
      </c>
      <c r="M1052">
        <v>9.1999999999999993</v>
      </c>
      <c r="N1052" t="s">
        <v>750</v>
      </c>
      <c r="O1052">
        <v>24</v>
      </c>
    </row>
    <row r="1053" spans="1:15">
      <c r="A1053">
        <v>2023</v>
      </c>
      <c r="B1053">
        <v>354</v>
      </c>
      <c r="C1053">
        <v>354</v>
      </c>
      <c r="D1053">
        <v>354</v>
      </c>
      <c r="E1053">
        <v>354</v>
      </c>
      <c r="F1053" t="s">
        <v>685</v>
      </c>
      <c r="G1053" t="s">
        <v>410</v>
      </c>
      <c r="H1053"/>
      <c r="I1053">
        <v>30.8</v>
      </c>
      <c r="J1053">
        <v>18.899999999999999</v>
      </c>
      <c r="K1053">
        <v>15</v>
      </c>
      <c r="L1053">
        <v>35.5</v>
      </c>
      <c r="M1053">
        <v>30.1</v>
      </c>
      <c r="N1053">
        <v>99</v>
      </c>
      <c r="O1053">
        <v>69.8</v>
      </c>
    </row>
    <row r="1054" spans="1:15">
      <c r="A1054">
        <v>2023</v>
      </c>
      <c r="B1054">
        <v>355</v>
      </c>
      <c r="C1054">
        <v>355</v>
      </c>
      <c r="D1054">
        <v>355</v>
      </c>
      <c r="E1054">
        <v>355</v>
      </c>
      <c r="F1054" t="s">
        <v>689</v>
      </c>
      <c r="G1054" t="s">
        <v>459</v>
      </c>
      <c r="H1054"/>
      <c r="I1054">
        <v>30.7</v>
      </c>
      <c r="J1054">
        <v>20.7</v>
      </c>
      <c r="K1054">
        <v>15</v>
      </c>
      <c r="L1054">
        <v>37.700000000000003</v>
      </c>
      <c r="M1054">
        <v>64.3</v>
      </c>
      <c r="N1054">
        <v>3.4</v>
      </c>
      <c r="O1054">
        <v>4.7</v>
      </c>
    </row>
    <row r="1055" spans="1:15">
      <c r="A1055">
        <v>2023</v>
      </c>
      <c r="B1055">
        <v>355</v>
      </c>
      <c r="C1055">
        <v>355</v>
      </c>
      <c r="D1055">
        <v>355</v>
      </c>
      <c r="E1055">
        <v>355</v>
      </c>
      <c r="F1055" t="s">
        <v>685</v>
      </c>
      <c r="G1055" t="s">
        <v>418</v>
      </c>
      <c r="H1055"/>
      <c r="I1055">
        <v>30.7</v>
      </c>
      <c r="J1055">
        <v>20.6</v>
      </c>
      <c r="K1055">
        <v>18.7</v>
      </c>
      <c r="L1055">
        <v>8.6</v>
      </c>
      <c r="M1055">
        <v>44.3</v>
      </c>
      <c r="N1055">
        <v>97.3</v>
      </c>
      <c r="O1055">
        <v>99.5</v>
      </c>
    </row>
    <row r="1056" spans="1:15">
      <c r="A1056">
        <v>2023</v>
      </c>
      <c r="B1056">
        <v>355</v>
      </c>
      <c r="C1056">
        <v>355</v>
      </c>
      <c r="D1056">
        <v>355</v>
      </c>
      <c r="E1056">
        <v>355</v>
      </c>
      <c r="F1056" t="s">
        <v>697</v>
      </c>
      <c r="G1056" t="s">
        <v>774</v>
      </c>
      <c r="H1056"/>
      <c r="I1056">
        <v>30.7</v>
      </c>
      <c r="J1056">
        <v>24.1</v>
      </c>
      <c r="K1056">
        <v>24.2</v>
      </c>
      <c r="L1056">
        <v>5.7</v>
      </c>
      <c r="M1056">
        <v>65.8</v>
      </c>
      <c r="N1056">
        <v>36.700000000000003</v>
      </c>
      <c r="O1056">
        <v>47.3</v>
      </c>
    </row>
    <row r="1057" spans="1:15">
      <c r="A1057">
        <v>2023</v>
      </c>
      <c r="B1057">
        <v>358</v>
      </c>
      <c r="C1057">
        <v>358</v>
      </c>
      <c r="D1057">
        <v>358</v>
      </c>
      <c r="E1057">
        <v>358</v>
      </c>
      <c r="F1057" t="s">
        <v>759</v>
      </c>
      <c r="G1057" t="s">
        <v>460</v>
      </c>
      <c r="H1057"/>
      <c r="I1057">
        <v>30.6</v>
      </c>
      <c r="J1057">
        <v>6.5</v>
      </c>
      <c r="K1057">
        <v>7.9</v>
      </c>
      <c r="L1057">
        <v>99.7</v>
      </c>
      <c r="M1057">
        <v>13</v>
      </c>
      <c r="N1057">
        <v>28.3</v>
      </c>
      <c r="O1057">
        <v>61.2</v>
      </c>
    </row>
    <row r="1058" spans="1:15">
      <c r="A1058">
        <v>2023</v>
      </c>
      <c r="B1058">
        <v>359</v>
      </c>
      <c r="C1058">
        <v>359</v>
      </c>
      <c r="D1058">
        <v>359</v>
      </c>
      <c r="E1058">
        <v>359</v>
      </c>
      <c r="F1058" t="s">
        <v>704</v>
      </c>
      <c r="G1058" t="s">
        <v>451</v>
      </c>
      <c r="H1058"/>
      <c r="I1058">
        <v>30.5</v>
      </c>
      <c r="J1058">
        <v>11.9</v>
      </c>
      <c r="K1058">
        <v>15.5</v>
      </c>
      <c r="L1058">
        <v>96.2</v>
      </c>
      <c r="M1058">
        <v>7.3</v>
      </c>
      <c r="N1058">
        <v>23.1</v>
      </c>
      <c r="O1058">
        <v>42.8</v>
      </c>
    </row>
    <row r="1059" spans="1:15">
      <c r="A1059">
        <v>2023</v>
      </c>
      <c r="B1059">
        <v>359</v>
      </c>
      <c r="C1059">
        <v>359</v>
      </c>
      <c r="D1059">
        <v>359</v>
      </c>
      <c r="E1059">
        <v>359</v>
      </c>
      <c r="F1059" t="s">
        <v>696</v>
      </c>
      <c r="G1059" t="s">
        <v>426</v>
      </c>
      <c r="H1059"/>
      <c r="I1059">
        <v>30.5</v>
      </c>
      <c r="J1059">
        <v>17.100000000000001</v>
      </c>
      <c r="K1059">
        <v>9.8000000000000007</v>
      </c>
      <c r="L1059">
        <v>3.6</v>
      </c>
      <c r="M1059">
        <v>71.900000000000006</v>
      </c>
      <c r="N1059">
        <v>91.2</v>
      </c>
      <c r="O1059">
        <v>58.2</v>
      </c>
    </row>
    <row r="1060" spans="1:15">
      <c r="A1060">
        <v>2023</v>
      </c>
      <c r="B1060">
        <v>361</v>
      </c>
      <c r="C1060">
        <v>361</v>
      </c>
      <c r="D1060">
        <v>361</v>
      </c>
      <c r="E1060">
        <v>361</v>
      </c>
      <c r="F1060" t="s">
        <v>703</v>
      </c>
      <c r="G1060" t="s">
        <v>500</v>
      </c>
      <c r="H1060"/>
      <c r="I1060">
        <v>30.4</v>
      </c>
      <c r="J1060">
        <v>16.399999999999999</v>
      </c>
      <c r="K1060">
        <v>29.8</v>
      </c>
      <c r="L1060">
        <v>31.8</v>
      </c>
      <c r="M1060">
        <v>46</v>
      </c>
      <c r="N1060">
        <v>85.2</v>
      </c>
      <c r="O1060">
        <v>18.399999999999999</v>
      </c>
    </row>
    <row r="1061" spans="1:15">
      <c r="A1061">
        <v>2023</v>
      </c>
      <c r="B1061">
        <v>362</v>
      </c>
      <c r="C1061">
        <v>362</v>
      </c>
      <c r="D1061">
        <v>362</v>
      </c>
      <c r="E1061">
        <v>362</v>
      </c>
      <c r="F1061" t="s">
        <v>684</v>
      </c>
      <c r="G1061" t="s">
        <v>442</v>
      </c>
      <c r="H1061"/>
      <c r="I1061">
        <v>30.3</v>
      </c>
      <c r="J1061">
        <v>27.2</v>
      </c>
      <c r="K1061">
        <v>29</v>
      </c>
      <c r="L1061">
        <v>31.3</v>
      </c>
      <c r="M1061">
        <v>32.6</v>
      </c>
      <c r="N1061">
        <v>39.200000000000003</v>
      </c>
      <c r="O1061">
        <v>32.1</v>
      </c>
    </row>
    <row r="1062" spans="1:15">
      <c r="A1062">
        <v>2023</v>
      </c>
      <c r="B1062">
        <v>363</v>
      </c>
      <c r="C1062">
        <v>363</v>
      </c>
      <c r="D1062">
        <v>363</v>
      </c>
      <c r="E1062">
        <v>363</v>
      </c>
      <c r="F1062" t="s">
        <v>691</v>
      </c>
      <c r="G1062" t="s">
        <v>472</v>
      </c>
      <c r="H1062"/>
      <c r="I1062">
        <v>30.2</v>
      </c>
      <c r="J1062">
        <v>27.3</v>
      </c>
      <c r="K1062">
        <v>35.9</v>
      </c>
      <c r="L1062">
        <v>64.099999999999994</v>
      </c>
      <c r="M1062">
        <v>9.3000000000000007</v>
      </c>
      <c r="N1062">
        <v>8.6</v>
      </c>
      <c r="O1062">
        <v>9.1999999999999993</v>
      </c>
    </row>
    <row r="1063" spans="1:15">
      <c r="A1063">
        <v>2023</v>
      </c>
      <c r="B1063">
        <v>363</v>
      </c>
      <c r="C1063">
        <v>363</v>
      </c>
      <c r="D1063">
        <v>363</v>
      </c>
      <c r="E1063">
        <v>363</v>
      </c>
      <c r="F1063" t="s">
        <v>775</v>
      </c>
      <c r="G1063" t="s">
        <v>483</v>
      </c>
      <c r="H1063"/>
      <c r="I1063">
        <v>30.2</v>
      </c>
      <c r="J1063">
        <v>43.8</v>
      </c>
      <c r="K1063">
        <v>63.2</v>
      </c>
      <c r="L1063">
        <v>27.7</v>
      </c>
      <c r="M1063">
        <v>1.8</v>
      </c>
      <c r="N1063">
        <v>4.3</v>
      </c>
      <c r="O1063">
        <v>1.5</v>
      </c>
    </row>
    <row r="1064" spans="1:15">
      <c r="A1064">
        <v>2023</v>
      </c>
      <c r="B1064">
        <v>363</v>
      </c>
      <c r="C1064">
        <v>363</v>
      </c>
      <c r="D1064">
        <v>363</v>
      </c>
      <c r="E1064">
        <v>363</v>
      </c>
      <c r="F1064" t="s">
        <v>768</v>
      </c>
      <c r="G1064" t="s">
        <v>465</v>
      </c>
      <c r="H1064"/>
      <c r="I1064">
        <v>30.2</v>
      </c>
      <c r="J1064">
        <v>15.4</v>
      </c>
      <c r="K1064">
        <v>38.4</v>
      </c>
      <c r="L1064">
        <v>2.6</v>
      </c>
      <c r="M1064">
        <v>95.8</v>
      </c>
      <c r="N1064">
        <v>3.8</v>
      </c>
      <c r="O1064">
        <v>2.6</v>
      </c>
    </row>
    <row r="1065" spans="1:15">
      <c r="A1065">
        <v>2023</v>
      </c>
      <c r="B1065">
        <v>363</v>
      </c>
      <c r="C1065">
        <v>363</v>
      </c>
      <c r="D1065">
        <v>363</v>
      </c>
      <c r="E1065">
        <v>363</v>
      </c>
      <c r="F1065" t="s">
        <v>695</v>
      </c>
      <c r="G1065" t="s">
        <v>415</v>
      </c>
      <c r="H1065"/>
      <c r="I1065">
        <v>30.2</v>
      </c>
      <c r="J1065">
        <v>21.7</v>
      </c>
      <c r="K1065">
        <v>12.7</v>
      </c>
      <c r="L1065">
        <v>20.8</v>
      </c>
      <c r="M1065">
        <v>38.200000000000003</v>
      </c>
      <c r="N1065">
        <v>99.9</v>
      </c>
      <c r="O1065">
        <v>65.2</v>
      </c>
    </row>
    <row r="1066" spans="1:15">
      <c r="A1066">
        <v>2023</v>
      </c>
      <c r="B1066">
        <v>363</v>
      </c>
      <c r="C1066">
        <v>363</v>
      </c>
      <c r="D1066">
        <v>363</v>
      </c>
      <c r="E1066">
        <v>363</v>
      </c>
      <c r="F1066" t="s">
        <v>684</v>
      </c>
      <c r="G1066" t="s">
        <v>433</v>
      </c>
      <c r="H1066"/>
      <c r="I1066">
        <v>30.2</v>
      </c>
      <c r="J1066">
        <v>28.5</v>
      </c>
      <c r="K1066">
        <v>25.6</v>
      </c>
      <c r="L1066">
        <v>20</v>
      </c>
      <c r="M1066">
        <v>38.5</v>
      </c>
      <c r="N1066">
        <v>68.400000000000006</v>
      </c>
      <c r="O1066">
        <v>18.5</v>
      </c>
    </row>
    <row r="1067" spans="1:15">
      <c r="A1067">
        <v>2023</v>
      </c>
      <c r="B1067">
        <v>368</v>
      </c>
      <c r="C1067">
        <v>368</v>
      </c>
      <c r="D1067">
        <v>368</v>
      </c>
      <c r="E1067">
        <v>368</v>
      </c>
      <c r="F1067" t="s">
        <v>707</v>
      </c>
      <c r="G1067" t="s">
        <v>458</v>
      </c>
      <c r="H1067"/>
      <c r="I1067">
        <v>30.1</v>
      </c>
      <c r="J1067">
        <v>7.5</v>
      </c>
      <c r="K1067">
        <v>5.9</v>
      </c>
      <c r="L1067">
        <v>43.7</v>
      </c>
      <c r="M1067">
        <v>39.1</v>
      </c>
      <c r="N1067">
        <v>100</v>
      </c>
      <c r="O1067">
        <v>95.5</v>
      </c>
    </row>
    <row r="1068" spans="1:15">
      <c r="A1068">
        <v>2023</v>
      </c>
      <c r="B1068">
        <v>369</v>
      </c>
      <c r="C1068">
        <v>369</v>
      </c>
      <c r="D1068">
        <v>369</v>
      </c>
      <c r="E1068">
        <v>369</v>
      </c>
      <c r="F1068" t="s">
        <v>746</v>
      </c>
      <c r="G1068" t="s">
        <v>547</v>
      </c>
      <c r="H1068"/>
      <c r="I1068">
        <v>29.9</v>
      </c>
      <c r="J1068">
        <v>30.8</v>
      </c>
      <c r="K1068">
        <v>60.9</v>
      </c>
      <c r="L1068">
        <v>48.3</v>
      </c>
      <c r="M1068">
        <v>1.3</v>
      </c>
      <c r="N1068">
        <v>26</v>
      </c>
      <c r="O1068">
        <v>3</v>
      </c>
    </row>
    <row r="1069" spans="1:15">
      <c r="A1069">
        <v>2023</v>
      </c>
      <c r="B1069">
        <v>369</v>
      </c>
      <c r="C1069">
        <v>369</v>
      </c>
      <c r="D1069">
        <v>369</v>
      </c>
      <c r="E1069">
        <v>369</v>
      </c>
      <c r="F1069" t="s">
        <v>734</v>
      </c>
      <c r="G1069" t="s">
        <v>469</v>
      </c>
      <c r="H1069"/>
      <c r="I1069">
        <v>29.9</v>
      </c>
      <c r="J1069">
        <v>18.7</v>
      </c>
      <c r="K1069">
        <v>35.799999999999997</v>
      </c>
      <c r="L1069">
        <v>26.2</v>
      </c>
      <c r="M1069">
        <v>17.3</v>
      </c>
      <c r="N1069">
        <v>100</v>
      </c>
      <c r="O1069">
        <v>100</v>
      </c>
    </row>
    <row r="1070" spans="1:15">
      <c r="A1070">
        <v>2023</v>
      </c>
      <c r="B1070">
        <v>369</v>
      </c>
      <c r="C1070">
        <v>369</v>
      </c>
      <c r="D1070">
        <v>369</v>
      </c>
      <c r="E1070">
        <v>369</v>
      </c>
      <c r="F1070" t="s">
        <v>726</v>
      </c>
      <c r="G1070" t="s">
        <v>486</v>
      </c>
      <c r="H1070"/>
      <c r="I1070">
        <v>29.9</v>
      </c>
      <c r="J1070">
        <v>16</v>
      </c>
      <c r="K1070">
        <v>23.9</v>
      </c>
      <c r="L1070">
        <v>9.6</v>
      </c>
      <c r="M1070">
        <v>94.5</v>
      </c>
      <c r="N1070">
        <v>1.1000000000000001</v>
      </c>
      <c r="O1070">
        <v>2.5</v>
      </c>
    </row>
    <row r="1071" spans="1:15">
      <c r="A1071">
        <v>2023</v>
      </c>
      <c r="B1071">
        <v>369</v>
      </c>
      <c r="C1071">
        <v>369</v>
      </c>
      <c r="D1071">
        <v>369</v>
      </c>
      <c r="E1071">
        <v>369</v>
      </c>
      <c r="F1071" t="s">
        <v>708</v>
      </c>
      <c r="G1071" t="s">
        <v>452</v>
      </c>
      <c r="H1071"/>
      <c r="I1071">
        <v>29.9</v>
      </c>
      <c r="J1071">
        <v>20</v>
      </c>
      <c r="K1071">
        <v>11.5</v>
      </c>
      <c r="L1071">
        <v>77.099999999999994</v>
      </c>
      <c r="M1071">
        <v>17</v>
      </c>
      <c r="N1071">
        <v>25.7</v>
      </c>
      <c r="O1071">
        <v>10.6</v>
      </c>
    </row>
    <row r="1072" spans="1:15">
      <c r="A1072">
        <v>2023</v>
      </c>
      <c r="B1072">
        <v>369</v>
      </c>
      <c r="C1072">
        <v>369</v>
      </c>
      <c r="D1072">
        <v>369</v>
      </c>
      <c r="E1072">
        <v>369</v>
      </c>
      <c r="F1072" t="s">
        <v>755</v>
      </c>
      <c r="G1072" t="s">
        <v>515</v>
      </c>
      <c r="H1072"/>
      <c r="I1072">
        <v>29.9</v>
      </c>
      <c r="J1072">
        <v>28.7</v>
      </c>
      <c r="K1072">
        <v>20.5</v>
      </c>
      <c r="L1072">
        <v>25</v>
      </c>
      <c r="M1072">
        <v>35</v>
      </c>
      <c r="N1072">
        <v>23.6</v>
      </c>
      <c r="O1072">
        <v>60.8</v>
      </c>
    </row>
    <row r="1073" spans="1:15">
      <c r="A1073">
        <v>2023</v>
      </c>
      <c r="B1073">
        <v>369</v>
      </c>
      <c r="C1073">
        <v>369</v>
      </c>
      <c r="D1073">
        <v>369</v>
      </c>
      <c r="E1073">
        <v>369</v>
      </c>
      <c r="F1073" t="s">
        <v>684</v>
      </c>
      <c r="G1073" t="s">
        <v>473</v>
      </c>
      <c r="H1073"/>
      <c r="I1073">
        <v>29.9</v>
      </c>
      <c r="J1073">
        <v>14.9</v>
      </c>
      <c r="K1073">
        <v>16.100000000000001</v>
      </c>
      <c r="L1073">
        <v>80.5</v>
      </c>
      <c r="M1073">
        <v>11.2</v>
      </c>
      <c r="N1073">
        <v>68.900000000000006</v>
      </c>
      <c r="O1073">
        <v>8.1999999999999993</v>
      </c>
    </row>
    <row r="1074" spans="1:15">
      <c r="A1074">
        <v>2023</v>
      </c>
      <c r="B1074">
        <v>375</v>
      </c>
      <c r="C1074">
        <v>375</v>
      </c>
      <c r="D1074">
        <v>375</v>
      </c>
      <c r="E1074">
        <v>375</v>
      </c>
      <c r="F1074" t="s">
        <v>697</v>
      </c>
      <c r="G1074" t="s">
        <v>776</v>
      </c>
      <c r="H1074"/>
      <c r="I1074">
        <v>29.8</v>
      </c>
      <c r="J1074">
        <v>7.6</v>
      </c>
      <c r="K1074">
        <v>3.2</v>
      </c>
      <c r="L1074">
        <v>80.599999999999994</v>
      </c>
      <c r="M1074">
        <v>34.4</v>
      </c>
      <c r="N1074">
        <v>42.7</v>
      </c>
      <c r="O1074">
        <v>23</v>
      </c>
    </row>
    <row r="1075" spans="1:15">
      <c r="A1075">
        <v>2023</v>
      </c>
      <c r="B1075">
        <v>375</v>
      </c>
      <c r="C1075">
        <v>375</v>
      </c>
      <c r="D1075">
        <v>375</v>
      </c>
      <c r="E1075">
        <v>375</v>
      </c>
      <c r="F1075" t="s">
        <v>684</v>
      </c>
      <c r="G1075" t="s">
        <v>436</v>
      </c>
      <c r="H1075"/>
      <c r="I1075">
        <v>29.8</v>
      </c>
      <c r="J1075">
        <v>18.600000000000001</v>
      </c>
      <c r="K1075">
        <v>5</v>
      </c>
      <c r="L1075">
        <v>8</v>
      </c>
      <c r="M1075">
        <v>81.400000000000006</v>
      </c>
      <c r="N1075">
        <v>63.5</v>
      </c>
      <c r="O1075">
        <v>13.4</v>
      </c>
    </row>
    <row r="1076" spans="1:15">
      <c r="A1076">
        <v>2023</v>
      </c>
      <c r="B1076">
        <v>375</v>
      </c>
      <c r="C1076">
        <v>375</v>
      </c>
      <c r="D1076">
        <v>375</v>
      </c>
      <c r="E1076">
        <v>375</v>
      </c>
      <c r="F1076" t="s">
        <v>685</v>
      </c>
      <c r="G1076" t="s">
        <v>471</v>
      </c>
      <c r="H1076"/>
      <c r="I1076">
        <v>29.8</v>
      </c>
      <c r="J1076">
        <v>18.2</v>
      </c>
      <c r="K1076">
        <v>6.4</v>
      </c>
      <c r="L1076">
        <v>16.600000000000001</v>
      </c>
      <c r="M1076">
        <v>50.7</v>
      </c>
      <c r="N1076">
        <v>96.7</v>
      </c>
      <c r="O1076">
        <v>68.400000000000006</v>
      </c>
    </row>
    <row r="1077" spans="1:15">
      <c r="A1077">
        <v>2023</v>
      </c>
      <c r="B1077">
        <v>378</v>
      </c>
      <c r="C1077">
        <v>378</v>
      </c>
      <c r="D1077">
        <v>378</v>
      </c>
      <c r="E1077">
        <v>378</v>
      </c>
      <c r="F1077" t="s">
        <v>759</v>
      </c>
      <c r="G1077" t="s">
        <v>489</v>
      </c>
      <c r="H1077"/>
      <c r="I1077">
        <v>29.7</v>
      </c>
      <c r="J1077">
        <v>19.899999999999999</v>
      </c>
      <c r="K1077">
        <v>33.200000000000003</v>
      </c>
      <c r="L1077">
        <v>68.900000000000006</v>
      </c>
      <c r="M1077">
        <v>4.9000000000000004</v>
      </c>
      <c r="N1077">
        <v>23.7</v>
      </c>
      <c r="O1077">
        <v>47.3</v>
      </c>
    </row>
    <row r="1078" spans="1:15">
      <c r="A1078">
        <v>2023</v>
      </c>
      <c r="B1078">
        <v>378</v>
      </c>
      <c r="C1078">
        <v>378</v>
      </c>
      <c r="D1078">
        <v>378</v>
      </c>
      <c r="E1078">
        <v>378</v>
      </c>
      <c r="F1078" t="s">
        <v>689</v>
      </c>
      <c r="G1078" t="s">
        <v>445</v>
      </c>
      <c r="H1078"/>
      <c r="I1078">
        <v>29.7</v>
      </c>
      <c r="J1078">
        <v>21.2</v>
      </c>
      <c r="K1078">
        <v>5</v>
      </c>
      <c r="L1078">
        <v>28.7</v>
      </c>
      <c r="M1078">
        <v>70.5</v>
      </c>
      <c r="N1078">
        <v>11</v>
      </c>
      <c r="O1078">
        <v>3.7</v>
      </c>
    </row>
    <row r="1079" spans="1:15">
      <c r="A1079">
        <v>2023</v>
      </c>
      <c r="B1079">
        <v>380</v>
      </c>
      <c r="C1079">
        <v>380</v>
      </c>
      <c r="D1079">
        <v>380</v>
      </c>
      <c r="E1079">
        <v>380</v>
      </c>
      <c r="F1079" t="s">
        <v>777</v>
      </c>
      <c r="G1079" t="s">
        <v>467</v>
      </c>
      <c r="H1079"/>
      <c r="I1079">
        <v>29.6</v>
      </c>
      <c r="J1079">
        <v>11.6</v>
      </c>
      <c r="K1079">
        <v>31.8</v>
      </c>
      <c r="L1079">
        <v>7.7</v>
      </c>
      <c r="M1079">
        <v>98.3</v>
      </c>
      <c r="N1079">
        <v>8</v>
      </c>
      <c r="O1079">
        <v>1.3</v>
      </c>
    </row>
    <row r="1080" spans="1:15">
      <c r="A1080">
        <v>2023</v>
      </c>
      <c r="B1080">
        <v>380</v>
      </c>
      <c r="C1080">
        <v>380</v>
      </c>
      <c r="D1080">
        <v>380</v>
      </c>
      <c r="E1080">
        <v>380</v>
      </c>
      <c r="F1080" t="s">
        <v>684</v>
      </c>
      <c r="G1080" t="s">
        <v>778</v>
      </c>
      <c r="H1080"/>
      <c r="I1080">
        <v>29.6</v>
      </c>
      <c r="J1080">
        <v>15.6</v>
      </c>
      <c r="K1080">
        <v>14.3</v>
      </c>
      <c r="L1080">
        <v>45.4</v>
      </c>
      <c r="M1080">
        <v>46.1</v>
      </c>
      <c r="N1080">
        <v>55.4</v>
      </c>
      <c r="O1080">
        <v>14.2</v>
      </c>
    </row>
    <row r="1081" spans="1:15">
      <c r="A1081">
        <v>2023</v>
      </c>
      <c r="B1081">
        <v>382</v>
      </c>
      <c r="C1081">
        <v>382</v>
      </c>
      <c r="D1081">
        <v>382</v>
      </c>
      <c r="E1081">
        <v>382</v>
      </c>
      <c r="F1081" t="s">
        <v>704</v>
      </c>
      <c r="G1081" t="s">
        <v>479</v>
      </c>
      <c r="H1081"/>
      <c r="I1081">
        <v>29.5</v>
      </c>
      <c r="J1081">
        <v>15</v>
      </c>
      <c r="K1081">
        <v>10.4</v>
      </c>
      <c r="L1081">
        <v>81.400000000000006</v>
      </c>
      <c r="M1081">
        <v>3.7</v>
      </c>
      <c r="N1081">
        <v>16.399999999999999</v>
      </c>
      <c r="O1081">
        <v>89.3</v>
      </c>
    </row>
    <row r="1082" spans="1:15">
      <c r="A1082">
        <v>2023</v>
      </c>
      <c r="B1082">
        <v>382</v>
      </c>
      <c r="C1082">
        <v>382</v>
      </c>
      <c r="D1082">
        <v>382</v>
      </c>
      <c r="E1082">
        <v>382</v>
      </c>
      <c r="F1082" t="s">
        <v>741</v>
      </c>
      <c r="G1082" t="s">
        <v>496</v>
      </c>
      <c r="H1082"/>
      <c r="I1082">
        <v>29.5</v>
      </c>
      <c r="J1082">
        <v>41</v>
      </c>
      <c r="K1082">
        <v>82.4</v>
      </c>
      <c r="L1082">
        <v>20.100000000000001</v>
      </c>
      <c r="M1082">
        <v>1.8</v>
      </c>
      <c r="N1082">
        <v>4.9000000000000004</v>
      </c>
      <c r="O1082">
        <v>1.9</v>
      </c>
    </row>
    <row r="1083" spans="1:15">
      <c r="A1083">
        <v>2023</v>
      </c>
      <c r="B1083">
        <v>384</v>
      </c>
      <c r="C1083">
        <v>384</v>
      </c>
      <c r="D1083">
        <v>384</v>
      </c>
      <c r="E1083">
        <v>384</v>
      </c>
      <c r="F1083" t="s">
        <v>726</v>
      </c>
      <c r="G1083" t="s">
        <v>481</v>
      </c>
      <c r="H1083"/>
      <c r="I1083">
        <v>29.3</v>
      </c>
      <c r="J1083">
        <v>15.1</v>
      </c>
      <c r="K1083">
        <v>16.899999999999999</v>
      </c>
      <c r="L1083">
        <v>9.5</v>
      </c>
      <c r="M1083">
        <v>96.3</v>
      </c>
      <c r="N1083">
        <v>3.4</v>
      </c>
      <c r="O1083">
        <v>1.3</v>
      </c>
    </row>
    <row r="1084" spans="1:15">
      <c r="A1084">
        <v>2023</v>
      </c>
      <c r="B1084">
        <v>384</v>
      </c>
      <c r="C1084">
        <v>384</v>
      </c>
      <c r="D1084">
        <v>384</v>
      </c>
      <c r="E1084">
        <v>384</v>
      </c>
      <c r="F1084" t="s">
        <v>779</v>
      </c>
      <c r="G1084" t="s">
        <v>454</v>
      </c>
      <c r="H1084"/>
      <c r="I1084">
        <v>29.3</v>
      </c>
      <c r="J1084">
        <v>15</v>
      </c>
      <c r="K1084">
        <v>16.899999999999999</v>
      </c>
      <c r="L1084">
        <v>67.3</v>
      </c>
      <c r="M1084">
        <v>14.3</v>
      </c>
      <c r="N1084">
        <v>100</v>
      </c>
      <c r="O1084">
        <v>3.7</v>
      </c>
    </row>
    <row r="1085" spans="1:15">
      <c r="A1085">
        <v>2023</v>
      </c>
      <c r="B1085">
        <v>384</v>
      </c>
      <c r="C1085">
        <v>384</v>
      </c>
      <c r="D1085">
        <v>384</v>
      </c>
      <c r="E1085">
        <v>384</v>
      </c>
      <c r="F1085" t="s">
        <v>683</v>
      </c>
      <c r="G1085" t="s">
        <v>32</v>
      </c>
      <c r="H1085" t="s">
        <v>48</v>
      </c>
      <c r="I1085">
        <v>29.3</v>
      </c>
      <c r="J1085">
        <v>9.6999999999999993</v>
      </c>
      <c r="K1085">
        <v>17</v>
      </c>
      <c r="L1085">
        <v>92.3</v>
      </c>
      <c r="M1085">
        <v>17</v>
      </c>
      <c r="N1085">
        <v>18.100000000000001</v>
      </c>
      <c r="O1085">
        <v>16.100000000000001</v>
      </c>
    </row>
    <row r="1086" spans="1:15">
      <c r="A1086">
        <v>2023</v>
      </c>
      <c r="B1086">
        <v>384</v>
      </c>
      <c r="C1086">
        <v>384</v>
      </c>
      <c r="D1086">
        <v>384</v>
      </c>
      <c r="E1086">
        <v>384</v>
      </c>
      <c r="F1086" t="s">
        <v>697</v>
      </c>
      <c r="G1086" t="s">
        <v>780</v>
      </c>
      <c r="H1086"/>
      <c r="I1086">
        <v>29.3</v>
      </c>
      <c r="J1086">
        <v>33.1</v>
      </c>
      <c r="K1086">
        <v>22.2</v>
      </c>
      <c r="L1086">
        <v>46.3</v>
      </c>
      <c r="M1086">
        <v>13.6</v>
      </c>
      <c r="N1086">
        <v>29.1</v>
      </c>
      <c r="O1086">
        <v>5.3</v>
      </c>
    </row>
    <row r="1087" spans="1:15">
      <c r="A1087">
        <v>2023</v>
      </c>
      <c r="B1087">
        <v>388</v>
      </c>
      <c r="C1087">
        <v>388</v>
      </c>
      <c r="D1087">
        <v>388</v>
      </c>
      <c r="E1087">
        <v>388</v>
      </c>
      <c r="F1087" t="s">
        <v>715</v>
      </c>
      <c r="G1087" t="s">
        <v>498</v>
      </c>
      <c r="H1087"/>
      <c r="I1087">
        <v>29.2</v>
      </c>
      <c r="J1087">
        <v>7</v>
      </c>
      <c r="K1087">
        <v>18.100000000000001</v>
      </c>
      <c r="L1087">
        <v>13.5</v>
      </c>
      <c r="M1087">
        <v>96.8</v>
      </c>
      <c r="N1087">
        <v>35.4</v>
      </c>
      <c r="O1087">
        <v>11.3</v>
      </c>
    </row>
    <row r="1088" spans="1:15">
      <c r="A1088">
        <v>2023</v>
      </c>
      <c r="B1088">
        <v>388</v>
      </c>
      <c r="C1088">
        <v>388</v>
      </c>
      <c r="D1088">
        <v>388</v>
      </c>
      <c r="E1088">
        <v>388</v>
      </c>
      <c r="F1088" t="s">
        <v>684</v>
      </c>
      <c r="G1088" t="s">
        <v>429</v>
      </c>
      <c r="H1088"/>
      <c r="I1088">
        <v>29.2</v>
      </c>
      <c r="J1088">
        <v>20.5</v>
      </c>
      <c r="K1088">
        <v>12.5</v>
      </c>
      <c r="L1088">
        <v>17.8</v>
      </c>
      <c r="M1088">
        <v>37.1</v>
      </c>
      <c r="N1088">
        <v>76</v>
      </c>
      <c r="O1088">
        <v>95.8</v>
      </c>
    </row>
    <row r="1089" spans="1:15">
      <c r="A1089">
        <v>2023</v>
      </c>
      <c r="B1089">
        <v>390</v>
      </c>
      <c r="C1089">
        <v>390</v>
      </c>
      <c r="D1089">
        <v>390</v>
      </c>
      <c r="E1089">
        <v>390</v>
      </c>
      <c r="F1089" t="s">
        <v>768</v>
      </c>
      <c r="G1089" t="s">
        <v>484</v>
      </c>
      <c r="H1089"/>
      <c r="I1089">
        <v>29.1</v>
      </c>
      <c r="J1089">
        <v>5.2</v>
      </c>
      <c r="K1089">
        <v>8.1999999999999993</v>
      </c>
      <c r="L1089">
        <v>86.4</v>
      </c>
      <c r="M1089">
        <v>44.1</v>
      </c>
      <c r="N1089" t="s">
        <v>750</v>
      </c>
      <c r="O1089" t="s">
        <v>750</v>
      </c>
    </row>
    <row r="1090" spans="1:15">
      <c r="A1090">
        <v>2023</v>
      </c>
      <c r="B1090">
        <v>390</v>
      </c>
      <c r="C1090">
        <v>390</v>
      </c>
      <c r="D1090">
        <v>390</v>
      </c>
      <c r="E1090">
        <v>390</v>
      </c>
      <c r="F1090" t="s">
        <v>701</v>
      </c>
      <c r="G1090" t="s">
        <v>478</v>
      </c>
      <c r="H1090"/>
      <c r="I1090">
        <v>29.1</v>
      </c>
      <c r="J1090">
        <v>9.6999999999999993</v>
      </c>
      <c r="K1090">
        <v>9.9</v>
      </c>
      <c r="L1090">
        <v>87.8</v>
      </c>
      <c r="M1090">
        <v>1.1000000000000001</v>
      </c>
      <c r="N1090">
        <v>29.4</v>
      </c>
      <c r="O1090">
        <v>96.7</v>
      </c>
    </row>
    <row r="1091" spans="1:15">
      <c r="A1091">
        <v>2023</v>
      </c>
      <c r="B1091">
        <v>392</v>
      </c>
      <c r="C1091">
        <v>392</v>
      </c>
      <c r="D1091">
        <v>392</v>
      </c>
      <c r="E1091">
        <v>392</v>
      </c>
      <c r="F1091" t="s">
        <v>694</v>
      </c>
      <c r="G1091" t="s">
        <v>497</v>
      </c>
      <c r="H1091"/>
      <c r="I1091">
        <v>29</v>
      </c>
      <c r="J1091">
        <v>16.7</v>
      </c>
      <c r="K1091">
        <v>35.299999999999997</v>
      </c>
      <c r="L1091">
        <v>72.400000000000006</v>
      </c>
      <c r="M1091">
        <v>8.6</v>
      </c>
      <c r="N1091">
        <v>13.9</v>
      </c>
      <c r="O1091">
        <v>34.700000000000003</v>
      </c>
    </row>
    <row r="1092" spans="1:15">
      <c r="A1092">
        <v>2023</v>
      </c>
      <c r="B1092">
        <v>392</v>
      </c>
      <c r="C1092">
        <v>392</v>
      </c>
      <c r="D1092">
        <v>392</v>
      </c>
      <c r="E1092">
        <v>392</v>
      </c>
      <c r="F1092" t="s">
        <v>691</v>
      </c>
      <c r="G1092" t="s">
        <v>468</v>
      </c>
      <c r="H1092"/>
      <c r="I1092">
        <v>29</v>
      </c>
      <c r="J1092">
        <v>10.6</v>
      </c>
      <c r="K1092">
        <v>4.8</v>
      </c>
      <c r="L1092">
        <v>100</v>
      </c>
      <c r="M1092">
        <v>15.8</v>
      </c>
      <c r="N1092">
        <v>3.2</v>
      </c>
      <c r="O1092">
        <v>16.600000000000001</v>
      </c>
    </row>
    <row r="1093" spans="1:15">
      <c r="A1093">
        <v>2023</v>
      </c>
      <c r="B1093">
        <v>392</v>
      </c>
      <c r="C1093">
        <v>392</v>
      </c>
      <c r="D1093">
        <v>392</v>
      </c>
      <c r="E1093">
        <v>392</v>
      </c>
      <c r="F1093" t="s">
        <v>715</v>
      </c>
      <c r="G1093" t="s">
        <v>463</v>
      </c>
      <c r="H1093"/>
      <c r="I1093">
        <v>29</v>
      </c>
      <c r="J1093">
        <v>15.6</v>
      </c>
      <c r="K1093">
        <v>22.6</v>
      </c>
      <c r="L1093">
        <v>30</v>
      </c>
      <c r="M1093">
        <v>55.6</v>
      </c>
      <c r="N1093">
        <v>56.8</v>
      </c>
      <c r="O1093">
        <v>7.5</v>
      </c>
    </row>
    <row r="1094" spans="1:15">
      <c r="A1094">
        <v>2023</v>
      </c>
      <c r="B1094">
        <v>392</v>
      </c>
      <c r="C1094">
        <v>392</v>
      </c>
      <c r="D1094">
        <v>392</v>
      </c>
      <c r="E1094">
        <v>392</v>
      </c>
      <c r="F1094" t="s">
        <v>684</v>
      </c>
      <c r="G1094" t="s">
        <v>447</v>
      </c>
      <c r="H1094"/>
      <c r="I1094">
        <v>29</v>
      </c>
      <c r="J1094">
        <v>16.5</v>
      </c>
      <c r="K1094">
        <v>7.6</v>
      </c>
      <c r="L1094">
        <v>62.5</v>
      </c>
      <c r="M1094">
        <v>38</v>
      </c>
      <c r="N1094">
        <v>18.899999999999999</v>
      </c>
      <c r="O1094">
        <v>9.1999999999999993</v>
      </c>
    </row>
    <row r="1095" spans="1:15">
      <c r="A1095">
        <v>2023</v>
      </c>
      <c r="B1095">
        <v>396</v>
      </c>
      <c r="C1095">
        <v>396</v>
      </c>
      <c r="D1095">
        <v>396</v>
      </c>
      <c r="E1095">
        <v>396</v>
      </c>
      <c r="F1095" t="s">
        <v>726</v>
      </c>
      <c r="G1095" t="s">
        <v>781</v>
      </c>
      <c r="H1095"/>
      <c r="I1095">
        <v>28.7</v>
      </c>
      <c r="J1095">
        <v>4.7</v>
      </c>
      <c r="K1095">
        <v>4.3</v>
      </c>
      <c r="L1095">
        <v>42.1</v>
      </c>
      <c r="M1095">
        <v>88.7</v>
      </c>
      <c r="N1095">
        <v>2.5</v>
      </c>
      <c r="O1095" t="s">
        <v>750</v>
      </c>
    </row>
    <row r="1096" spans="1:15">
      <c r="A1096">
        <v>2023</v>
      </c>
      <c r="B1096">
        <v>396</v>
      </c>
      <c r="C1096">
        <v>396</v>
      </c>
      <c r="D1096">
        <v>396</v>
      </c>
      <c r="E1096">
        <v>396</v>
      </c>
      <c r="F1096" t="s">
        <v>689</v>
      </c>
      <c r="G1096" t="s">
        <v>490</v>
      </c>
      <c r="H1096"/>
      <c r="I1096">
        <v>28.7</v>
      </c>
      <c r="J1096">
        <v>13.8</v>
      </c>
      <c r="K1096">
        <v>32.799999999999997</v>
      </c>
      <c r="L1096">
        <v>19.2</v>
      </c>
      <c r="M1096">
        <v>76.400000000000006</v>
      </c>
      <c r="N1096">
        <v>9.8000000000000007</v>
      </c>
      <c r="O1096">
        <v>3.8</v>
      </c>
    </row>
    <row r="1097" spans="1:15">
      <c r="A1097">
        <v>2023</v>
      </c>
      <c r="B1097">
        <v>398</v>
      </c>
      <c r="C1097">
        <v>398</v>
      </c>
      <c r="D1097">
        <v>398</v>
      </c>
      <c r="E1097">
        <v>398</v>
      </c>
      <c r="F1097" t="s">
        <v>704</v>
      </c>
      <c r="G1097" t="s">
        <v>482</v>
      </c>
      <c r="H1097"/>
      <c r="I1097">
        <v>28.6</v>
      </c>
      <c r="J1097">
        <v>9.4</v>
      </c>
      <c r="K1097">
        <v>7.8</v>
      </c>
      <c r="L1097">
        <v>91.9</v>
      </c>
      <c r="M1097">
        <v>5.3</v>
      </c>
      <c r="N1097">
        <v>8.9</v>
      </c>
      <c r="O1097">
        <v>80.599999999999994</v>
      </c>
    </row>
    <row r="1098" spans="1:15">
      <c r="A1098">
        <v>2023</v>
      </c>
      <c r="B1098">
        <v>398</v>
      </c>
      <c r="C1098">
        <v>398</v>
      </c>
      <c r="D1098">
        <v>398</v>
      </c>
      <c r="E1098">
        <v>398</v>
      </c>
      <c r="F1098" t="s">
        <v>698</v>
      </c>
      <c r="G1098" t="s">
        <v>443</v>
      </c>
      <c r="H1098"/>
      <c r="I1098">
        <v>28.6</v>
      </c>
      <c r="J1098">
        <v>14.8</v>
      </c>
      <c r="K1098">
        <v>30.7</v>
      </c>
      <c r="L1098">
        <v>10.6</v>
      </c>
      <c r="M1098">
        <v>50.1</v>
      </c>
      <c r="N1098">
        <v>95.3</v>
      </c>
      <c r="O1098">
        <v>52</v>
      </c>
    </row>
    <row r="1099" spans="1:15">
      <c r="A1099">
        <v>2023</v>
      </c>
      <c r="B1099">
        <v>400</v>
      </c>
      <c r="C1099">
        <v>400</v>
      </c>
      <c r="D1099">
        <v>400</v>
      </c>
      <c r="E1099">
        <v>400</v>
      </c>
      <c r="F1099" t="s">
        <v>731</v>
      </c>
      <c r="G1099" t="s">
        <v>782</v>
      </c>
      <c r="H1099"/>
      <c r="I1099">
        <v>28.4</v>
      </c>
      <c r="J1099">
        <v>26</v>
      </c>
      <c r="K1099">
        <v>10.199999999999999</v>
      </c>
      <c r="L1099">
        <v>60.3</v>
      </c>
      <c r="M1099">
        <v>17.600000000000001</v>
      </c>
      <c r="N1099">
        <v>4.8</v>
      </c>
      <c r="O1099">
        <v>20.8</v>
      </c>
    </row>
    <row r="1100" spans="1:15">
      <c r="A1100">
        <v>2023</v>
      </c>
      <c r="B1100">
        <v>400</v>
      </c>
      <c r="C1100">
        <v>400</v>
      </c>
      <c r="D1100">
        <v>400</v>
      </c>
      <c r="E1100">
        <v>400</v>
      </c>
      <c r="F1100" t="s">
        <v>783</v>
      </c>
      <c r="G1100" t="s">
        <v>488</v>
      </c>
      <c r="H1100"/>
      <c r="I1100">
        <v>28.4</v>
      </c>
      <c r="J1100">
        <v>20</v>
      </c>
      <c r="K1100">
        <v>27.5</v>
      </c>
      <c r="L1100">
        <v>79.8</v>
      </c>
      <c r="M1100">
        <v>3.1</v>
      </c>
      <c r="N1100">
        <v>10.4</v>
      </c>
      <c r="O1100">
        <v>9.1</v>
      </c>
    </row>
    <row r="1101" spans="1:15">
      <c r="A1101">
        <v>2023</v>
      </c>
      <c r="B1101">
        <v>402</v>
      </c>
      <c r="C1101">
        <v>402</v>
      </c>
      <c r="D1101">
        <v>402</v>
      </c>
      <c r="E1101">
        <v>402</v>
      </c>
      <c r="F1101" t="s">
        <v>712</v>
      </c>
      <c r="G1101" t="s">
        <v>784</v>
      </c>
      <c r="H1101"/>
      <c r="I1101">
        <v>28.3</v>
      </c>
      <c r="J1101">
        <v>14.9</v>
      </c>
      <c r="K1101">
        <v>3.9</v>
      </c>
      <c r="L1101">
        <v>100</v>
      </c>
      <c r="M1101">
        <v>1.5</v>
      </c>
      <c r="N1101">
        <v>10.1</v>
      </c>
      <c r="O1101">
        <v>19.8</v>
      </c>
    </row>
    <row r="1102" spans="1:15">
      <c r="A1102">
        <v>2023</v>
      </c>
      <c r="B1102">
        <v>402</v>
      </c>
      <c r="C1102">
        <v>402</v>
      </c>
      <c r="D1102">
        <v>402</v>
      </c>
      <c r="E1102">
        <v>402</v>
      </c>
      <c r="F1102" t="s">
        <v>685</v>
      </c>
      <c r="G1102" t="s">
        <v>424</v>
      </c>
      <c r="H1102"/>
      <c r="I1102">
        <v>28.3</v>
      </c>
      <c r="J1102">
        <v>16.8</v>
      </c>
      <c r="K1102">
        <v>7.5</v>
      </c>
      <c r="L1102">
        <v>15.8</v>
      </c>
      <c r="M1102">
        <v>42.5</v>
      </c>
      <c r="N1102">
        <v>94.3</v>
      </c>
      <c r="O1102">
        <v>86.9</v>
      </c>
    </row>
    <row r="1103" spans="1:15">
      <c r="A1103">
        <v>2023</v>
      </c>
      <c r="B1103">
        <v>404</v>
      </c>
      <c r="C1103">
        <v>404</v>
      </c>
      <c r="D1103">
        <v>404</v>
      </c>
      <c r="E1103">
        <v>404</v>
      </c>
      <c r="F1103" t="s">
        <v>723</v>
      </c>
      <c r="G1103" t="s">
        <v>475</v>
      </c>
      <c r="H1103"/>
      <c r="I1103">
        <v>28.2</v>
      </c>
      <c r="J1103">
        <v>40.6</v>
      </c>
      <c r="K1103">
        <v>14.7</v>
      </c>
      <c r="L1103">
        <v>7</v>
      </c>
      <c r="M1103">
        <v>41.7</v>
      </c>
      <c r="N1103">
        <v>6.6</v>
      </c>
      <c r="O1103">
        <v>4.5999999999999996</v>
      </c>
    </row>
    <row r="1104" spans="1:15">
      <c r="A1104">
        <v>2023</v>
      </c>
      <c r="B1104">
        <v>405</v>
      </c>
      <c r="C1104">
        <v>405</v>
      </c>
      <c r="D1104">
        <v>405</v>
      </c>
      <c r="E1104">
        <v>405</v>
      </c>
      <c r="F1104" t="s">
        <v>724</v>
      </c>
      <c r="G1104" t="s">
        <v>584</v>
      </c>
      <c r="H1104"/>
      <c r="I1104">
        <v>28.1</v>
      </c>
      <c r="J1104">
        <v>18.7</v>
      </c>
      <c r="K1104">
        <v>28.9</v>
      </c>
      <c r="L1104">
        <v>79.7</v>
      </c>
      <c r="M1104">
        <v>1.3</v>
      </c>
      <c r="N1104">
        <v>22.8</v>
      </c>
      <c r="O1104">
        <v>4.0999999999999996</v>
      </c>
    </row>
    <row r="1105" spans="1:15">
      <c r="A1105">
        <v>2023</v>
      </c>
      <c r="B1105">
        <v>406</v>
      </c>
      <c r="C1105">
        <v>406</v>
      </c>
      <c r="D1105">
        <v>406</v>
      </c>
      <c r="E1105">
        <v>406</v>
      </c>
      <c r="F1105" t="s">
        <v>689</v>
      </c>
      <c r="G1105" t="s">
        <v>535</v>
      </c>
      <c r="H1105"/>
      <c r="I1105">
        <v>28</v>
      </c>
      <c r="J1105">
        <v>18.2</v>
      </c>
      <c r="K1105">
        <v>4</v>
      </c>
      <c r="L1105">
        <v>14.6</v>
      </c>
      <c r="M1105">
        <v>83.5</v>
      </c>
      <c r="N1105">
        <v>5.9</v>
      </c>
      <c r="O1105">
        <v>5.8</v>
      </c>
    </row>
    <row r="1106" spans="1:15">
      <c r="A1106">
        <v>2023</v>
      </c>
      <c r="B1106">
        <v>406</v>
      </c>
      <c r="C1106">
        <v>406</v>
      </c>
      <c r="D1106">
        <v>406</v>
      </c>
      <c r="E1106">
        <v>406</v>
      </c>
      <c r="F1106" t="s">
        <v>689</v>
      </c>
      <c r="G1106" t="s">
        <v>493</v>
      </c>
      <c r="H1106"/>
      <c r="I1106">
        <v>28</v>
      </c>
      <c r="J1106">
        <v>10.7</v>
      </c>
      <c r="K1106">
        <v>3.5</v>
      </c>
      <c r="L1106">
        <v>18.600000000000001</v>
      </c>
      <c r="M1106">
        <v>93.7</v>
      </c>
      <c r="N1106">
        <v>10.5</v>
      </c>
      <c r="O1106">
        <v>4.5999999999999996</v>
      </c>
    </row>
    <row r="1107" spans="1:15">
      <c r="A1107">
        <v>2023</v>
      </c>
      <c r="B1107">
        <v>408</v>
      </c>
      <c r="C1107">
        <v>408</v>
      </c>
      <c r="D1107">
        <v>408</v>
      </c>
      <c r="E1107">
        <v>408</v>
      </c>
      <c r="F1107" t="s">
        <v>684</v>
      </c>
      <c r="G1107" t="s">
        <v>513</v>
      </c>
      <c r="H1107"/>
      <c r="I1107">
        <v>27.9</v>
      </c>
      <c r="J1107">
        <v>19.100000000000001</v>
      </c>
      <c r="K1107">
        <v>19.2</v>
      </c>
      <c r="L1107">
        <v>63.5</v>
      </c>
      <c r="M1107">
        <v>20.8</v>
      </c>
      <c r="N1107">
        <v>21.2</v>
      </c>
      <c r="O1107">
        <v>5.3</v>
      </c>
    </row>
    <row r="1108" spans="1:15">
      <c r="A1108">
        <v>2023</v>
      </c>
      <c r="B1108">
        <v>408</v>
      </c>
      <c r="C1108">
        <v>408</v>
      </c>
      <c r="D1108">
        <v>408</v>
      </c>
      <c r="E1108">
        <v>408</v>
      </c>
      <c r="F1108" t="s">
        <v>742</v>
      </c>
      <c r="G1108" t="s">
        <v>419</v>
      </c>
      <c r="H1108"/>
      <c r="I1108">
        <v>27.9</v>
      </c>
      <c r="J1108">
        <v>25</v>
      </c>
      <c r="K1108">
        <v>24.3</v>
      </c>
      <c r="L1108">
        <v>35.4</v>
      </c>
      <c r="M1108">
        <v>23.2</v>
      </c>
      <c r="N1108">
        <v>67</v>
      </c>
      <c r="O1108">
        <v>4.5999999999999996</v>
      </c>
    </row>
    <row r="1109" spans="1:15">
      <c r="A1109">
        <v>2023</v>
      </c>
      <c r="B1109">
        <v>410</v>
      </c>
      <c r="C1109">
        <v>410</v>
      </c>
      <c r="D1109">
        <v>410</v>
      </c>
      <c r="E1109">
        <v>410</v>
      </c>
      <c r="F1109" t="s">
        <v>694</v>
      </c>
      <c r="G1109" t="s">
        <v>527</v>
      </c>
      <c r="H1109"/>
      <c r="I1109">
        <v>27.8</v>
      </c>
      <c r="J1109">
        <v>11.3</v>
      </c>
      <c r="K1109">
        <v>26</v>
      </c>
      <c r="L1109">
        <v>82.3</v>
      </c>
      <c r="M1109">
        <v>1.6</v>
      </c>
      <c r="N1109">
        <v>34</v>
      </c>
      <c r="O1109">
        <v>41.3</v>
      </c>
    </row>
    <row r="1110" spans="1:15">
      <c r="A1110">
        <v>2023</v>
      </c>
      <c r="B1110">
        <v>410</v>
      </c>
      <c r="C1110">
        <v>410</v>
      </c>
      <c r="D1110">
        <v>410</v>
      </c>
      <c r="E1110">
        <v>410</v>
      </c>
      <c r="F1110" t="s">
        <v>697</v>
      </c>
      <c r="G1110" t="s">
        <v>785</v>
      </c>
      <c r="H1110"/>
      <c r="I1110">
        <v>27.8</v>
      </c>
      <c r="J1110">
        <v>16.2</v>
      </c>
      <c r="K1110">
        <v>4.2</v>
      </c>
      <c r="L1110">
        <v>4.5999999999999996</v>
      </c>
      <c r="M1110">
        <v>85.5</v>
      </c>
      <c r="N1110">
        <v>43.8</v>
      </c>
      <c r="O1110">
        <v>10.6</v>
      </c>
    </row>
    <row r="1111" spans="1:15">
      <c r="A1111">
        <v>2023</v>
      </c>
      <c r="B1111">
        <v>412</v>
      </c>
      <c r="C1111">
        <v>412</v>
      </c>
      <c r="D1111">
        <v>412</v>
      </c>
      <c r="E1111">
        <v>412</v>
      </c>
      <c r="F1111" t="s">
        <v>685</v>
      </c>
      <c r="G1111" t="s">
        <v>438</v>
      </c>
      <c r="H1111"/>
      <c r="I1111">
        <v>27.7</v>
      </c>
      <c r="J1111">
        <v>11.1</v>
      </c>
      <c r="K1111">
        <v>13.2</v>
      </c>
      <c r="L1111">
        <v>9.9</v>
      </c>
      <c r="M1111">
        <v>49.4</v>
      </c>
      <c r="N1111">
        <v>99.7</v>
      </c>
      <c r="O1111">
        <v>98.6</v>
      </c>
    </row>
    <row r="1112" spans="1:15">
      <c r="A1112">
        <v>2023</v>
      </c>
      <c r="B1112">
        <v>412</v>
      </c>
      <c r="C1112">
        <v>412</v>
      </c>
      <c r="D1112">
        <v>412</v>
      </c>
      <c r="E1112">
        <v>412</v>
      </c>
      <c r="F1112" t="s">
        <v>747</v>
      </c>
      <c r="G1112" t="s">
        <v>517</v>
      </c>
      <c r="H1112"/>
      <c r="I1112">
        <v>27.7</v>
      </c>
      <c r="J1112">
        <v>15.2</v>
      </c>
      <c r="K1112">
        <v>21.5</v>
      </c>
      <c r="L1112">
        <v>40.299999999999997</v>
      </c>
      <c r="M1112">
        <v>18.3</v>
      </c>
      <c r="N1112">
        <v>94.3</v>
      </c>
      <c r="O1112">
        <v>58.4</v>
      </c>
    </row>
    <row r="1113" spans="1:15">
      <c r="A1113">
        <v>2023</v>
      </c>
      <c r="B1113">
        <v>412</v>
      </c>
      <c r="C1113">
        <v>412</v>
      </c>
      <c r="D1113">
        <v>412</v>
      </c>
      <c r="E1113">
        <v>412</v>
      </c>
      <c r="F1113" t="s">
        <v>786</v>
      </c>
      <c r="G1113" t="s">
        <v>485</v>
      </c>
      <c r="H1113"/>
      <c r="I1113">
        <v>27.7</v>
      </c>
      <c r="J1113">
        <v>32.4</v>
      </c>
      <c r="K1113">
        <v>47.6</v>
      </c>
      <c r="L1113">
        <v>46.8</v>
      </c>
      <c r="M1113">
        <v>1.8</v>
      </c>
      <c r="N1113">
        <v>2.1</v>
      </c>
      <c r="O1113">
        <v>1.3</v>
      </c>
    </row>
    <row r="1114" spans="1:15">
      <c r="A1114">
        <v>2023</v>
      </c>
      <c r="B1114">
        <v>415</v>
      </c>
      <c r="C1114">
        <v>415</v>
      </c>
      <c r="D1114">
        <v>415</v>
      </c>
      <c r="E1114">
        <v>415</v>
      </c>
      <c r="F1114" t="s">
        <v>715</v>
      </c>
      <c r="G1114" t="s">
        <v>499</v>
      </c>
      <c r="H1114"/>
      <c r="I1114">
        <v>27.6</v>
      </c>
      <c r="J1114">
        <v>23.7</v>
      </c>
      <c r="K1114">
        <v>27.7</v>
      </c>
      <c r="L1114">
        <v>27.7</v>
      </c>
      <c r="M1114">
        <v>37.799999999999997</v>
      </c>
      <c r="N1114">
        <v>36.299999999999997</v>
      </c>
      <c r="O1114">
        <v>6.9</v>
      </c>
    </row>
    <row r="1115" spans="1:15">
      <c r="A1115">
        <v>2023</v>
      </c>
      <c r="B1115">
        <v>416</v>
      </c>
      <c r="C1115">
        <v>416</v>
      </c>
      <c r="D1115">
        <v>416</v>
      </c>
      <c r="E1115">
        <v>416</v>
      </c>
      <c r="F1115" t="s">
        <v>697</v>
      </c>
      <c r="G1115" t="s">
        <v>787</v>
      </c>
      <c r="H1115"/>
      <c r="I1115">
        <v>27.5</v>
      </c>
      <c r="J1115">
        <v>21.4</v>
      </c>
      <c r="K1115">
        <v>8.9</v>
      </c>
      <c r="L1115">
        <v>2.2000000000000002</v>
      </c>
      <c r="M1115">
        <v>72.599999999999994</v>
      </c>
      <c r="N1115">
        <v>29.7</v>
      </c>
      <c r="O1115">
        <v>28.5</v>
      </c>
    </row>
    <row r="1116" spans="1:15">
      <c r="A1116">
        <v>2023</v>
      </c>
      <c r="B1116">
        <v>416</v>
      </c>
      <c r="C1116">
        <v>416</v>
      </c>
      <c r="D1116">
        <v>416</v>
      </c>
      <c r="E1116">
        <v>416</v>
      </c>
      <c r="F1116" t="s">
        <v>684</v>
      </c>
      <c r="G1116" t="s">
        <v>466</v>
      </c>
      <c r="H1116"/>
      <c r="I1116">
        <v>27.5</v>
      </c>
      <c r="J1116">
        <v>19.3</v>
      </c>
      <c r="K1116">
        <v>9.8000000000000007</v>
      </c>
      <c r="L1116">
        <v>31.7</v>
      </c>
      <c r="M1116">
        <v>34.700000000000003</v>
      </c>
      <c r="N1116">
        <v>47.5</v>
      </c>
      <c r="O1116">
        <v>60.2</v>
      </c>
    </row>
    <row r="1117" spans="1:15">
      <c r="A1117">
        <v>2023</v>
      </c>
      <c r="B1117">
        <v>416</v>
      </c>
      <c r="C1117">
        <v>416</v>
      </c>
      <c r="D1117">
        <v>416</v>
      </c>
      <c r="E1117">
        <v>416</v>
      </c>
      <c r="F1117" t="s">
        <v>788</v>
      </c>
      <c r="G1117" t="s">
        <v>528</v>
      </c>
      <c r="H1117"/>
      <c r="I1117">
        <v>27.5</v>
      </c>
      <c r="J1117">
        <v>28.3</v>
      </c>
      <c r="K1117">
        <v>20.2</v>
      </c>
      <c r="L1117">
        <v>40.799999999999997</v>
      </c>
      <c r="M1117">
        <v>4.0999999999999996</v>
      </c>
      <c r="N1117">
        <v>96.1</v>
      </c>
      <c r="O1117">
        <v>4.3</v>
      </c>
    </row>
    <row r="1118" spans="1:15">
      <c r="A1118">
        <v>2023</v>
      </c>
      <c r="B1118">
        <v>416</v>
      </c>
      <c r="C1118">
        <v>416</v>
      </c>
      <c r="D1118">
        <v>416</v>
      </c>
      <c r="E1118">
        <v>416</v>
      </c>
      <c r="F1118" t="s">
        <v>723</v>
      </c>
      <c r="G1118" t="s">
        <v>507</v>
      </c>
      <c r="H1118"/>
      <c r="I1118">
        <v>27.5</v>
      </c>
      <c r="J1118">
        <v>34.200000000000003</v>
      </c>
      <c r="K1118">
        <v>14.8</v>
      </c>
      <c r="L1118">
        <v>4.8</v>
      </c>
      <c r="M1118">
        <v>55.4</v>
      </c>
      <c r="N1118">
        <v>2.6</v>
      </c>
      <c r="O1118">
        <v>1.1000000000000001</v>
      </c>
    </row>
    <row r="1119" spans="1:15">
      <c r="A1119">
        <v>2023</v>
      </c>
      <c r="B1119">
        <v>420</v>
      </c>
      <c r="C1119">
        <v>420</v>
      </c>
      <c r="D1119">
        <v>420</v>
      </c>
      <c r="E1119">
        <v>420</v>
      </c>
      <c r="F1119" t="s">
        <v>697</v>
      </c>
      <c r="G1119" t="s">
        <v>789</v>
      </c>
      <c r="H1119"/>
      <c r="I1119">
        <v>27.4</v>
      </c>
      <c r="J1119">
        <v>21.3</v>
      </c>
      <c r="K1119">
        <v>15.6</v>
      </c>
      <c r="L1119">
        <v>54.4</v>
      </c>
      <c r="M1119">
        <v>17.399999999999999</v>
      </c>
      <c r="N1119">
        <v>39.299999999999997</v>
      </c>
      <c r="O1119">
        <v>17.899999999999999</v>
      </c>
    </row>
    <row r="1120" spans="1:15">
      <c r="A1120">
        <v>2023</v>
      </c>
      <c r="B1120">
        <v>420</v>
      </c>
      <c r="C1120">
        <v>420</v>
      </c>
      <c r="D1120">
        <v>420</v>
      </c>
      <c r="E1120">
        <v>420</v>
      </c>
      <c r="F1120" t="s">
        <v>697</v>
      </c>
      <c r="G1120" t="s">
        <v>790</v>
      </c>
      <c r="H1120"/>
      <c r="I1120">
        <v>27.4</v>
      </c>
      <c r="J1120">
        <v>26</v>
      </c>
      <c r="K1120">
        <v>6.6</v>
      </c>
      <c r="L1120">
        <v>66.599999999999994</v>
      </c>
      <c r="M1120">
        <v>9.9</v>
      </c>
      <c r="N1120" t="s">
        <v>750</v>
      </c>
      <c r="O1120">
        <v>17.100000000000001</v>
      </c>
    </row>
    <row r="1121" spans="1:15">
      <c r="A1121">
        <v>2023</v>
      </c>
      <c r="B1121">
        <v>422</v>
      </c>
      <c r="C1121">
        <v>422</v>
      </c>
      <c r="D1121">
        <v>422</v>
      </c>
      <c r="E1121">
        <v>422</v>
      </c>
      <c r="F1121" t="s">
        <v>791</v>
      </c>
      <c r="G1121" t="s">
        <v>792</v>
      </c>
      <c r="H1121"/>
      <c r="I1121">
        <v>27.3</v>
      </c>
      <c r="J1121">
        <v>18.7</v>
      </c>
      <c r="K1121">
        <v>45.7</v>
      </c>
      <c r="L1121">
        <v>5.3</v>
      </c>
      <c r="M1121">
        <v>67.900000000000006</v>
      </c>
      <c r="N1121">
        <v>1.4</v>
      </c>
      <c r="O1121">
        <v>7.5</v>
      </c>
    </row>
    <row r="1122" spans="1:15">
      <c r="A1122">
        <v>2023</v>
      </c>
      <c r="B1122">
        <v>422</v>
      </c>
      <c r="C1122">
        <v>422</v>
      </c>
      <c r="D1122">
        <v>422</v>
      </c>
      <c r="E1122">
        <v>422</v>
      </c>
      <c r="F1122" t="s">
        <v>689</v>
      </c>
      <c r="G1122" t="s">
        <v>518</v>
      </c>
      <c r="H1122"/>
      <c r="I1122">
        <v>27.3</v>
      </c>
      <c r="J1122">
        <v>21.1</v>
      </c>
      <c r="K1122">
        <v>8.5</v>
      </c>
      <c r="L1122">
        <v>54.2</v>
      </c>
      <c r="M1122">
        <v>22.3</v>
      </c>
      <c r="N1122">
        <v>44.3</v>
      </c>
      <c r="O1122">
        <v>7</v>
      </c>
    </row>
    <row r="1123" spans="1:15">
      <c r="A1123">
        <v>2023</v>
      </c>
      <c r="B1123">
        <v>422</v>
      </c>
      <c r="C1123">
        <v>422</v>
      </c>
      <c r="D1123">
        <v>422</v>
      </c>
      <c r="E1123">
        <v>422</v>
      </c>
      <c r="F1123" t="s">
        <v>689</v>
      </c>
      <c r="G1123" t="s">
        <v>494</v>
      </c>
      <c r="H1123"/>
      <c r="I1123">
        <v>27.3</v>
      </c>
      <c r="J1123">
        <v>23.9</v>
      </c>
      <c r="K1123">
        <v>8.8000000000000007</v>
      </c>
      <c r="L1123">
        <v>21.8</v>
      </c>
      <c r="M1123">
        <v>59.3</v>
      </c>
      <c r="N1123">
        <v>6.1</v>
      </c>
      <c r="O1123">
        <v>3.8</v>
      </c>
    </row>
    <row r="1124" spans="1:15">
      <c r="A1124">
        <v>2023</v>
      </c>
      <c r="B1124">
        <v>425</v>
      </c>
      <c r="C1124">
        <v>425</v>
      </c>
      <c r="D1124">
        <v>425</v>
      </c>
      <c r="E1124">
        <v>425</v>
      </c>
      <c r="F1124" t="s">
        <v>695</v>
      </c>
      <c r="G1124" t="s">
        <v>492</v>
      </c>
      <c r="H1124"/>
      <c r="I1124">
        <v>27.2</v>
      </c>
      <c r="J1124">
        <v>12.1</v>
      </c>
      <c r="K1124">
        <v>7</v>
      </c>
      <c r="L1124">
        <v>6.3</v>
      </c>
      <c r="M1124">
        <v>53.5</v>
      </c>
      <c r="N1124">
        <v>97.7</v>
      </c>
      <c r="O1124">
        <v>93.8</v>
      </c>
    </row>
    <row r="1125" spans="1:15">
      <c r="A1125">
        <v>2023</v>
      </c>
      <c r="B1125">
        <v>425</v>
      </c>
      <c r="C1125">
        <v>425</v>
      </c>
      <c r="D1125">
        <v>425</v>
      </c>
      <c r="E1125">
        <v>425</v>
      </c>
      <c r="F1125" t="s">
        <v>685</v>
      </c>
      <c r="G1125" t="s">
        <v>522</v>
      </c>
      <c r="H1125"/>
      <c r="I1125">
        <v>27.2</v>
      </c>
      <c r="J1125">
        <v>18.5</v>
      </c>
      <c r="K1125">
        <v>33.700000000000003</v>
      </c>
      <c r="L1125">
        <v>25.9</v>
      </c>
      <c r="M1125">
        <v>24.4</v>
      </c>
      <c r="N1125">
        <v>72.8</v>
      </c>
      <c r="O1125">
        <v>52.8</v>
      </c>
    </row>
    <row r="1126" spans="1:15">
      <c r="A1126">
        <v>2023</v>
      </c>
      <c r="B1126">
        <v>425</v>
      </c>
      <c r="C1126">
        <v>425</v>
      </c>
      <c r="D1126">
        <v>425</v>
      </c>
      <c r="E1126">
        <v>425</v>
      </c>
      <c r="F1126" t="s">
        <v>684</v>
      </c>
      <c r="G1126" t="s">
        <v>474</v>
      </c>
      <c r="H1126"/>
      <c r="I1126">
        <v>27.2</v>
      </c>
      <c r="J1126">
        <v>17.7</v>
      </c>
      <c r="K1126">
        <v>10.6</v>
      </c>
      <c r="L1126">
        <v>7.2</v>
      </c>
      <c r="M1126">
        <v>57.9</v>
      </c>
      <c r="N1126">
        <v>76</v>
      </c>
      <c r="O1126">
        <v>42.7</v>
      </c>
    </row>
    <row r="1127" spans="1:15">
      <c r="A1127">
        <v>2023</v>
      </c>
      <c r="B1127">
        <v>428</v>
      </c>
      <c r="C1127">
        <v>428</v>
      </c>
      <c r="D1127">
        <v>428</v>
      </c>
      <c r="E1127">
        <v>428</v>
      </c>
      <c r="F1127" t="s">
        <v>683</v>
      </c>
      <c r="G1127" t="s">
        <v>25</v>
      </c>
      <c r="H1127" t="s">
        <v>65</v>
      </c>
      <c r="I1127">
        <v>27.1</v>
      </c>
      <c r="J1127">
        <v>25.3</v>
      </c>
      <c r="K1127">
        <v>24.9</v>
      </c>
      <c r="L1127">
        <v>36.700000000000003</v>
      </c>
      <c r="M1127">
        <v>27.3</v>
      </c>
      <c r="N1127">
        <v>20.6</v>
      </c>
      <c r="O1127">
        <v>10.6</v>
      </c>
    </row>
    <row r="1128" spans="1:15">
      <c r="A1128">
        <v>2023</v>
      </c>
      <c r="B1128">
        <v>428</v>
      </c>
      <c r="C1128">
        <v>428</v>
      </c>
      <c r="D1128">
        <v>428</v>
      </c>
      <c r="E1128">
        <v>428</v>
      </c>
      <c r="F1128" t="s">
        <v>684</v>
      </c>
      <c r="G1128" t="s">
        <v>501</v>
      </c>
      <c r="H1128"/>
      <c r="I1128">
        <v>27.1</v>
      </c>
      <c r="J1128">
        <v>7.9</v>
      </c>
      <c r="K1128">
        <v>8.1999999999999993</v>
      </c>
      <c r="L1128">
        <v>100</v>
      </c>
      <c r="M1128">
        <v>11.6</v>
      </c>
      <c r="N1128">
        <v>4</v>
      </c>
      <c r="O1128">
        <v>10</v>
      </c>
    </row>
    <row r="1129" spans="1:15">
      <c r="A1129">
        <v>2023</v>
      </c>
      <c r="B1129">
        <v>428</v>
      </c>
      <c r="C1129">
        <v>428</v>
      </c>
      <c r="D1129">
        <v>428</v>
      </c>
      <c r="E1129">
        <v>428</v>
      </c>
      <c r="F1129" t="s">
        <v>689</v>
      </c>
      <c r="G1129" t="s">
        <v>502</v>
      </c>
      <c r="H1129"/>
      <c r="I1129">
        <v>27.1</v>
      </c>
      <c r="J1129">
        <v>13.1</v>
      </c>
      <c r="K1129">
        <v>3.4</v>
      </c>
      <c r="L1129">
        <v>11.8</v>
      </c>
      <c r="M1129">
        <v>93.2</v>
      </c>
      <c r="N1129">
        <v>3.7</v>
      </c>
      <c r="O1129">
        <v>3.4</v>
      </c>
    </row>
    <row r="1130" spans="1:15">
      <c r="A1130">
        <v>2023</v>
      </c>
      <c r="B1130">
        <v>428</v>
      </c>
      <c r="C1130">
        <v>428</v>
      </c>
      <c r="D1130">
        <v>428</v>
      </c>
      <c r="E1130">
        <v>428</v>
      </c>
      <c r="F1130" t="s">
        <v>747</v>
      </c>
      <c r="G1130" t="s">
        <v>508</v>
      </c>
      <c r="H1130"/>
      <c r="I1130">
        <v>27.1</v>
      </c>
      <c r="J1130">
        <v>25.1</v>
      </c>
      <c r="K1130">
        <v>38.9</v>
      </c>
      <c r="L1130">
        <v>12.3</v>
      </c>
      <c r="M1130">
        <v>30.5</v>
      </c>
      <c r="N1130">
        <v>80.8</v>
      </c>
      <c r="O1130">
        <v>9.1</v>
      </c>
    </row>
    <row r="1131" spans="1:15">
      <c r="A1131">
        <v>2023</v>
      </c>
      <c r="B1131">
        <v>432</v>
      </c>
      <c r="C1131">
        <v>432</v>
      </c>
      <c r="D1131">
        <v>432</v>
      </c>
      <c r="E1131">
        <v>432</v>
      </c>
      <c r="F1131" t="s">
        <v>701</v>
      </c>
      <c r="G1131" t="s">
        <v>487</v>
      </c>
      <c r="H1131"/>
      <c r="I1131">
        <v>27</v>
      </c>
      <c r="J1131">
        <v>17.5</v>
      </c>
      <c r="K1131">
        <v>32.700000000000003</v>
      </c>
      <c r="L1131">
        <v>77.900000000000006</v>
      </c>
      <c r="M1131">
        <v>1.8</v>
      </c>
      <c r="N1131">
        <v>2.7</v>
      </c>
      <c r="O1131">
        <v>9.5</v>
      </c>
    </row>
    <row r="1132" spans="1:15">
      <c r="A1132">
        <v>2023</v>
      </c>
      <c r="B1132">
        <v>433</v>
      </c>
      <c r="C1132">
        <v>433</v>
      </c>
      <c r="D1132">
        <v>433</v>
      </c>
      <c r="E1132">
        <v>433</v>
      </c>
      <c r="F1132" t="s">
        <v>696</v>
      </c>
      <c r="G1132" t="s">
        <v>793</v>
      </c>
      <c r="H1132"/>
      <c r="I1132">
        <v>26.9</v>
      </c>
      <c r="J1132">
        <v>20</v>
      </c>
      <c r="K1132">
        <v>17.8</v>
      </c>
      <c r="L1132">
        <v>32</v>
      </c>
      <c r="M1132">
        <v>27.6</v>
      </c>
      <c r="N1132">
        <v>67.400000000000006</v>
      </c>
      <c r="O1132">
        <v>33.5</v>
      </c>
    </row>
    <row r="1133" spans="1:15">
      <c r="A1133">
        <v>2023</v>
      </c>
      <c r="B1133">
        <v>434</v>
      </c>
      <c r="C1133">
        <v>434</v>
      </c>
      <c r="D1133">
        <v>434</v>
      </c>
      <c r="E1133">
        <v>434</v>
      </c>
      <c r="F1133" t="s">
        <v>704</v>
      </c>
      <c r="G1133" t="s">
        <v>544</v>
      </c>
      <c r="H1133"/>
      <c r="I1133">
        <v>26.8</v>
      </c>
      <c r="J1133">
        <v>8.4</v>
      </c>
      <c r="K1133">
        <v>3.4</v>
      </c>
      <c r="L1133">
        <v>93.2</v>
      </c>
      <c r="M1133">
        <v>1.9</v>
      </c>
      <c r="N1133">
        <v>15.4</v>
      </c>
      <c r="O1133">
        <v>63.4</v>
      </c>
    </row>
    <row r="1134" spans="1:15">
      <c r="A1134">
        <v>2023</v>
      </c>
      <c r="B1134">
        <v>434</v>
      </c>
      <c r="C1134">
        <v>434</v>
      </c>
      <c r="D1134">
        <v>434</v>
      </c>
      <c r="E1134">
        <v>434</v>
      </c>
      <c r="F1134" t="s">
        <v>692</v>
      </c>
      <c r="G1134" t="s">
        <v>794</v>
      </c>
      <c r="H1134"/>
      <c r="I1134">
        <v>26.8</v>
      </c>
      <c r="J1134">
        <v>40.700000000000003</v>
      </c>
      <c r="K1134">
        <v>6.8</v>
      </c>
      <c r="L1134">
        <v>5.0999999999999996</v>
      </c>
      <c r="M1134">
        <v>24.9</v>
      </c>
      <c r="N1134">
        <v>37.299999999999997</v>
      </c>
      <c r="O1134">
        <v>37.4</v>
      </c>
    </row>
    <row r="1135" spans="1:15">
      <c r="A1135">
        <v>2023</v>
      </c>
      <c r="B1135">
        <v>436</v>
      </c>
      <c r="C1135">
        <v>436</v>
      </c>
      <c r="D1135">
        <v>436</v>
      </c>
      <c r="E1135">
        <v>436</v>
      </c>
      <c r="F1135" t="s">
        <v>683</v>
      </c>
      <c r="G1135" t="s">
        <v>26</v>
      </c>
      <c r="H1135" t="s">
        <v>66</v>
      </c>
      <c r="I1135">
        <v>26.6</v>
      </c>
      <c r="J1135">
        <v>15.2</v>
      </c>
      <c r="K1135">
        <v>58.2</v>
      </c>
      <c r="L1135">
        <v>28.9</v>
      </c>
      <c r="M1135">
        <v>32.200000000000003</v>
      </c>
      <c r="N1135">
        <v>23.2</v>
      </c>
      <c r="O1135">
        <v>24.6</v>
      </c>
    </row>
    <row r="1136" spans="1:15">
      <c r="A1136">
        <v>2023</v>
      </c>
      <c r="B1136">
        <v>436</v>
      </c>
      <c r="C1136">
        <v>436</v>
      </c>
      <c r="D1136">
        <v>436</v>
      </c>
      <c r="E1136">
        <v>436</v>
      </c>
      <c r="F1136" t="s">
        <v>723</v>
      </c>
      <c r="G1136" t="s">
        <v>795</v>
      </c>
      <c r="H1136"/>
      <c r="I1136">
        <v>26.6</v>
      </c>
      <c r="J1136">
        <v>3</v>
      </c>
      <c r="K1136">
        <v>1.4</v>
      </c>
      <c r="L1136">
        <v>99.7</v>
      </c>
      <c r="M1136">
        <v>22.7</v>
      </c>
      <c r="N1136">
        <v>8.6999999999999993</v>
      </c>
      <c r="O1136">
        <v>4.9000000000000004</v>
      </c>
    </row>
    <row r="1137" spans="1:15">
      <c r="A1137">
        <v>2023</v>
      </c>
      <c r="B1137">
        <v>438</v>
      </c>
      <c r="C1137">
        <v>438</v>
      </c>
      <c r="D1137">
        <v>438</v>
      </c>
      <c r="E1137">
        <v>438</v>
      </c>
      <c r="F1137" t="s">
        <v>685</v>
      </c>
      <c r="G1137" t="s">
        <v>511</v>
      </c>
      <c r="H1137"/>
      <c r="I1137">
        <v>26.5</v>
      </c>
      <c r="J1137">
        <v>27</v>
      </c>
      <c r="K1137">
        <v>41.4</v>
      </c>
      <c r="L1137">
        <v>13</v>
      </c>
      <c r="M1137">
        <v>9.1999999999999993</v>
      </c>
      <c r="N1137">
        <v>67.3</v>
      </c>
      <c r="O1137">
        <v>71.900000000000006</v>
      </c>
    </row>
    <row r="1138" spans="1:15">
      <c r="A1138">
        <v>2023</v>
      </c>
      <c r="B1138">
        <v>438</v>
      </c>
      <c r="C1138">
        <v>438</v>
      </c>
      <c r="D1138">
        <v>438</v>
      </c>
      <c r="E1138">
        <v>438</v>
      </c>
      <c r="F1138" t="s">
        <v>755</v>
      </c>
      <c r="G1138" t="s">
        <v>538</v>
      </c>
      <c r="H1138"/>
      <c r="I1138">
        <v>26.5</v>
      </c>
      <c r="J1138">
        <v>30.1</v>
      </c>
      <c r="K1138">
        <v>13.8</v>
      </c>
      <c r="L1138">
        <v>14.5</v>
      </c>
      <c r="M1138">
        <v>38.6</v>
      </c>
      <c r="N1138">
        <v>12.3</v>
      </c>
      <c r="O1138">
        <v>33.700000000000003</v>
      </c>
    </row>
    <row r="1139" spans="1:15">
      <c r="A1139">
        <v>2023</v>
      </c>
      <c r="B1139">
        <v>438</v>
      </c>
      <c r="C1139">
        <v>438</v>
      </c>
      <c r="D1139">
        <v>438</v>
      </c>
      <c r="E1139">
        <v>438</v>
      </c>
      <c r="F1139" t="s">
        <v>684</v>
      </c>
      <c r="G1139" t="s">
        <v>512</v>
      </c>
      <c r="H1139"/>
      <c r="I1139">
        <v>26.5</v>
      </c>
      <c r="J1139">
        <v>5.4</v>
      </c>
      <c r="K1139">
        <v>7.3</v>
      </c>
      <c r="L1139">
        <v>100</v>
      </c>
      <c r="M1139">
        <v>12.6</v>
      </c>
      <c r="N1139">
        <v>6</v>
      </c>
      <c r="O1139">
        <v>12.9</v>
      </c>
    </row>
    <row r="1140" spans="1:15">
      <c r="A1140">
        <v>2023</v>
      </c>
      <c r="B1140">
        <v>441</v>
      </c>
      <c r="C1140">
        <v>441</v>
      </c>
      <c r="D1140">
        <v>441</v>
      </c>
      <c r="E1140">
        <v>441</v>
      </c>
      <c r="F1140" t="s">
        <v>717</v>
      </c>
      <c r="G1140" t="s">
        <v>796</v>
      </c>
      <c r="H1140"/>
      <c r="I1140">
        <v>26.4</v>
      </c>
      <c r="J1140">
        <v>11.3</v>
      </c>
      <c r="K1140">
        <v>4.8</v>
      </c>
      <c r="L1140">
        <v>98.2</v>
      </c>
      <c r="M1140">
        <v>6.6</v>
      </c>
      <c r="N1140">
        <v>5.6</v>
      </c>
      <c r="O1140">
        <v>1.5</v>
      </c>
    </row>
    <row r="1141" spans="1:15">
      <c r="A1141">
        <v>2023</v>
      </c>
      <c r="B1141">
        <v>441</v>
      </c>
      <c r="C1141">
        <v>441</v>
      </c>
      <c r="D1141">
        <v>441</v>
      </c>
      <c r="E1141">
        <v>441</v>
      </c>
      <c r="F1141" t="s">
        <v>697</v>
      </c>
      <c r="G1141" t="s">
        <v>797</v>
      </c>
      <c r="H1141"/>
      <c r="I1141">
        <v>26.4</v>
      </c>
      <c r="J1141">
        <v>10.199999999999999</v>
      </c>
      <c r="K1141">
        <v>7.5</v>
      </c>
      <c r="L1141">
        <v>86.8</v>
      </c>
      <c r="M1141">
        <v>9</v>
      </c>
      <c r="N1141">
        <v>5.5</v>
      </c>
      <c r="O1141">
        <v>41</v>
      </c>
    </row>
    <row r="1142" spans="1:15">
      <c r="A1142">
        <v>2023</v>
      </c>
      <c r="B1142">
        <v>443</v>
      </c>
      <c r="C1142">
        <v>443</v>
      </c>
      <c r="D1142">
        <v>443</v>
      </c>
      <c r="E1142">
        <v>443</v>
      </c>
      <c r="F1142" t="s">
        <v>777</v>
      </c>
      <c r="G1142" t="s">
        <v>548</v>
      </c>
      <c r="H1142"/>
      <c r="I1142">
        <v>26.3</v>
      </c>
      <c r="J1142">
        <v>5</v>
      </c>
      <c r="K1142">
        <v>23.4</v>
      </c>
      <c r="L1142">
        <v>4.9000000000000004</v>
      </c>
      <c r="M1142">
        <v>99.6</v>
      </c>
      <c r="N1142">
        <v>15.7</v>
      </c>
      <c r="O1142">
        <v>2.4</v>
      </c>
    </row>
    <row r="1143" spans="1:15">
      <c r="A1143">
        <v>2023</v>
      </c>
      <c r="B1143">
        <v>443</v>
      </c>
      <c r="C1143">
        <v>443</v>
      </c>
      <c r="D1143">
        <v>443</v>
      </c>
      <c r="E1143">
        <v>443</v>
      </c>
      <c r="F1143" t="s">
        <v>724</v>
      </c>
      <c r="G1143" t="s">
        <v>562</v>
      </c>
      <c r="H1143"/>
      <c r="I1143">
        <v>26.3</v>
      </c>
      <c r="J1143">
        <v>11.8</v>
      </c>
      <c r="K1143">
        <v>13.7</v>
      </c>
      <c r="L1143">
        <v>90.5</v>
      </c>
      <c r="M1143">
        <v>1</v>
      </c>
      <c r="N1143">
        <v>15</v>
      </c>
      <c r="O1143">
        <v>21.3</v>
      </c>
    </row>
    <row r="1144" spans="1:15">
      <c r="A1144">
        <v>2023</v>
      </c>
      <c r="B1144">
        <v>443</v>
      </c>
      <c r="C1144">
        <v>443</v>
      </c>
      <c r="D1144">
        <v>443</v>
      </c>
      <c r="E1144">
        <v>443</v>
      </c>
      <c r="F1144" t="s">
        <v>689</v>
      </c>
      <c r="G1144" t="s">
        <v>470</v>
      </c>
      <c r="H1144"/>
      <c r="I1144">
        <v>26.3</v>
      </c>
      <c r="J1144">
        <v>13.1</v>
      </c>
      <c r="K1144">
        <v>4.4000000000000004</v>
      </c>
      <c r="L1144">
        <v>31</v>
      </c>
      <c r="M1144">
        <v>67.8</v>
      </c>
      <c r="N1144">
        <v>8.3000000000000007</v>
      </c>
      <c r="O1144">
        <v>5.5</v>
      </c>
    </row>
    <row r="1145" spans="1:15">
      <c r="A1145">
        <v>2023</v>
      </c>
      <c r="B1145">
        <v>443</v>
      </c>
      <c r="C1145">
        <v>443</v>
      </c>
      <c r="D1145">
        <v>443</v>
      </c>
      <c r="E1145">
        <v>443</v>
      </c>
      <c r="F1145" t="s">
        <v>684</v>
      </c>
      <c r="G1145" t="s">
        <v>526</v>
      </c>
      <c r="H1145"/>
      <c r="I1145">
        <v>26.3</v>
      </c>
      <c r="J1145">
        <v>14.8</v>
      </c>
      <c r="K1145">
        <v>8.1999999999999993</v>
      </c>
      <c r="L1145">
        <v>14.7</v>
      </c>
      <c r="M1145">
        <v>52.9</v>
      </c>
      <c r="N1145">
        <v>23.7</v>
      </c>
      <c r="O1145">
        <v>95</v>
      </c>
    </row>
    <row r="1146" spans="1:15">
      <c r="A1146">
        <v>2023</v>
      </c>
      <c r="B1146">
        <v>443</v>
      </c>
      <c r="C1146">
        <v>443</v>
      </c>
      <c r="D1146">
        <v>443</v>
      </c>
      <c r="E1146">
        <v>443</v>
      </c>
      <c r="F1146" t="s">
        <v>685</v>
      </c>
      <c r="G1146" t="s">
        <v>477</v>
      </c>
      <c r="H1146"/>
      <c r="I1146">
        <v>26.3</v>
      </c>
      <c r="J1146">
        <v>17.899999999999999</v>
      </c>
      <c r="K1146">
        <v>10.199999999999999</v>
      </c>
      <c r="L1146">
        <v>23.8</v>
      </c>
      <c r="M1146">
        <v>16.399999999999999</v>
      </c>
      <c r="N1146">
        <v>100</v>
      </c>
      <c r="O1146">
        <v>99.7</v>
      </c>
    </row>
    <row r="1147" spans="1:15">
      <c r="A1147">
        <v>2023</v>
      </c>
      <c r="B1147">
        <v>443</v>
      </c>
      <c r="C1147">
        <v>443</v>
      </c>
      <c r="D1147">
        <v>443</v>
      </c>
      <c r="E1147">
        <v>443</v>
      </c>
      <c r="F1147" t="s">
        <v>684</v>
      </c>
      <c r="G1147" t="s">
        <v>510</v>
      </c>
      <c r="H1147"/>
      <c r="I1147">
        <v>26.3</v>
      </c>
      <c r="J1147">
        <v>25.5</v>
      </c>
      <c r="K1147">
        <v>24.4</v>
      </c>
      <c r="L1147">
        <v>15.3</v>
      </c>
      <c r="M1147">
        <v>36.200000000000003</v>
      </c>
      <c r="N1147">
        <v>57.4</v>
      </c>
      <c r="O1147">
        <v>6.4</v>
      </c>
    </row>
    <row r="1148" spans="1:15">
      <c r="A1148">
        <v>2023</v>
      </c>
      <c r="B1148">
        <v>449</v>
      </c>
      <c r="C1148">
        <v>449</v>
      </c>
      <c r="D1148">
        <v>449</v>
      </c>
      <c r="E1148">
        <v>449</v>
      </c>
      <c r="F1148" t="s">
        <v>746</v>
      </c>
      <c r="G1148" t="s">
        <v>592</v>
      </c>
      <c r="H1148"/>
      <c r="I1148">
        <v>26.2</v>
      </c>
      <c r="J1148">
        <v>19.600000000000001</v>
      </c>
      <c r="K1148">
        <v>28.5</v>
      </c>
      <c r="L1148">
        <v>60.7</v>
      </c>
      <c r="M1148">
        <v>1.7</v>
      </c>
      <c r="N1148">
        <v>54.6</v>
      </c>
      <c r="O1148">
        <v>3.3</v>
      </c>
    </row>
    <row r="1149" spans="1:15">
      <c r="A1149">
        <v>2023</v>
      </c>
      <c r="B1149">
        <v>449</v>
      </c>
      <c r="C1149">
        <v>449</v>
      </c>
      <c r="D1149">
        <v>449</v>
      </c>
      <c r="E1149">
        <v>449</v>
      </c>
      <c r="F1149" t="s">
        <v>705</v>
      </c>
      <c r="G1149" t="s">
        <v>553</v>
      </c>
      <c r="H1149"/>
      <c r="I1149">
        <v>26.2</v>
      </c>
      <c r="J1149">
        <v>4.7</v>
      </c>
      <c r="K1149">
        <v>3.8</v>
      </c>
      <c r="L1149">
        <v>78.8</v>
      </c>
      <c r="M1149">
        <v>16.600000000000001</v>
      </c>
      <c r="N1149">
        <v>68.599999999999994</v>
      </c>
      <c r="O1149">
        <v>25.3</v>
      </c>
    </row>
    <row r="1150" spans="1:15">
      <c r="A1150">
        <v>2023</v>
      </c>
      <c r="B1150">
        <v>449</v>
      </c>
      <c r="C1150">
        <v>449</v>
      </c>
      <c r="D1150">
        <v>449</v>
      </c>
      <c r="E1150">
        <v>449</v>
      </c>
      <c r="F1150" t="s">
        <v>714</v>
      </c>
      <c r="G1150" t="s">
        <v>529</v>
      </c>
      <c r="H1150"/>
      <c r="I1150">
        <v>26.2</v>
      </c>
      <c r="J1150">
        <v>16.899999999999999</v>
      </c>
      <c r="K1150">
        <v>10.5</v>
      </c>
      <c r="L1150">
        <v>59.8</v>
      </c>
      <c r="M1150">
        <v>1.9</v>
      </c>
      <c r="N1150">
        <v>100</v>
      </c>
      <c r="O1150">
        <v>19.3</v>
      </c>
    </row>
    <row r="1151" spans="1:15">
      <c r="A1151">
        <v>2023</v>
      </c>
      <c r="B1151">
        <v>449</v>
      </c>
      <c r="C1151">
        <v>449</v>
      </c>
      <c r="D1151">
        <v>449</v>
      </c>
      <c r="E1151">
        <v>449</v>
      </c>
      <c r="F1151" t="s">
        <v>798</v>
      </c>
      <c r="G1151" t="s">
        <v>551</v>
      </c>
      <c r="H1151"/>
      <c r="I1151">
        <v>26.2</v>
      </c>
      <c r="J1151">
        <v>16.600000000000001</v>
      </c>
      <c r="K1151">
        <v>19.8</v>
      </c>
      <c r="L1151">
        <v>78.900000000000006</v>
      </c>
      <c r="M1151">
        <v>1.1000000000000001</v>
      </c>
      <c r="N1151">
        <v>26.1</v>
      </c>
      <c r="O1151">
        <v>3.6</v>
      </c>
    </row>
    <row r="1152" spans="1:15">
      <c r="A1152">
        <v>2023</v>
      </c>
      <c r="B1152">
        <v>453</v>
      </c>
      <c r="C1152">
        <v>453</v>
      </c>
      <c r="D1152">
        <v>453</v>
      </c>
      <c r="E1152">
        <v>453</v>
      </c>
      <c r="F1152" t="s">
        <v>684</v>
      </c>
      <c r="G1152" t="s">
        <v>491</v>
      </c>
      <c r="H1152"/>
      <c r="I1152">
        <v>26.1</v>
      </c>
      <c r="J1152">
        <v>17.8</v>
      </c>
      <c r="K1152">
        <v>8.5</v>
      </c>
      <c r="L1152">
        <v>8</v>
      </c>
      <c r="M1152">
        <v>61.8</v>
      </c>
      <c r="N1152">
        <v>72</v>
      </c>
      <c r="O1152">
        <v>9.4</v>
      </c>
    </row>
    <row r="1153" spans="1:15">
      <c r="A1153">
        <v>2023</v>
      </c>
      <c r="B1153">
        <v>454</v>
      </c>
      <c r="C1153">
        <v>454</v>
      </c>
      <c r="D1153">
        <v>454</v>
      </c>
      <c r="E1153">
        <v>454</v>
      </c>
      <c r="F1153" t="s">
        <v>747</v>
      </c>
      <c r="G1153" t="s">
        <v>563</v>
      </c>
      <c r="H1153"/>
      <c r="I1153">
        <v>26</v>
      </c>
      <c r="J1153">
        <v>24.5</v>
      </c>
      <c r="K1153">
        <v>35.700000000000003</v>
      </c>
      <c r="L1153">
        <v>3.6</v>
      </c>
      <c r="M1153">
        <v>51.2</v>
      </c>
      <c r="N1153">
        <v>21.5</v>
      </c>
      <c r="O1153">
        <v>9.1</v>
      </c>
    </row>
    <row r="1154" spans="1:15">
      <c r="A1154">
        <v>2023</v>
      </c>
      <c r="B1154">
        <v>454</v>
      </c>
      <c r="C1154">
        <v>454</v>
      </c>
      <c r="D1154">
        <v>454</v>
      </c>
      <c r="E1154">
        <v>454</v>
      </c>
      <c r="F1154" t="s">
        <v>710</v>
      </c>
      <c r="G1154" t="s">
        <v>799</v>
      </c>
      <c r="H1154"/>
      <c r="I1154">
        <v>26</v>
      </c>
      <c r="J1154">
        <v>12.4</v>
      </c>
      <c r="K1154">
        <v>3.9</v>
      </c>
      <c r="L1154">
        <v>73.2</v>
      </c>
      <c r="M1154">
        <v>9.3000000000000007</v>
      </c>
      <c r="N1154">
        <v>71.2</v>
      </c>
      <c r="O1154">
        <v>8.5</v>
      </c>
    </row>
    <row r="1155" spans="1:15">
      <c r="A1155">
        <v>2023</v>
      </c>
      <c r="B1155">
        <v>456</v>
      </c>
      <c r="C1155">
        <v>456</v>
      </c>
      <c r="D1155">
        <v>456</v>
      </c>
      <c r="E1155">
        <v>456</v>
      </c>
      <c r="F1155" t="s">
        <v>696</v>
      </c>
      <c r="G1155" t="s">
        <v>581</v>
      </c>
      <c r="H1155"/>
      <c r="I1155">
        <v>25.9</v>
      </c>
      <c r="J1155">
        <v>22.6</v>
      </c>
      <c r="K1155">
        <v>31.3</v>
      </c>
      <c r="L1155">
        <v>6.1</v>
      </c>
      <c r="M1155">
        <v>28.2</v>
      </c>
      <c r="N1155">
        <v>52</v>
      </c>
      <c r="O1155">
        <v>82.1</v>
      </c>
    </row>
    <row r="1156" spans="1:15">
      <c r="A1156">
        <v>2023</v>
      </c>
      <c r="B1156">
        <v>457</v>
      </c>
      <c r="C1156">
        <v>457</v>
      </c>
      <c r="D1156">
        <v>457</v>
      </c>
      <c r="E1156">
        <v>457</v>
      </c>
      <c r="F1156" t="s">
        <v>692</v>
      </c>
      <c r="G1156" t="s">
        <v>800</v>
      </c>
      <c r="H1156"/>
      <c r="I1156">
        <v>25.7</v>
      </c>
      <c r="J1156">
        <v>7.5</v>
      </c>
      <c r="K1156">
        <v>31.7</v>
      </c>
      <c r="L1156">
        <v>37.799999999999997</v>
      </c>
      <c r="M1156">
        <v>32.299999999999997</v>
      </c>
      <c r="N1156">
        <v>29</v>
      </c>
      <c r="O1156">
        <v>79</v>
      </c>
    </row>
    <row r="1157" spans="1:15">
      <c r="A1157">
        <v>2023</v>
      </c>
      <c r="B1157">
        <v>457</v>
      </c>
      <c r="C1157">
        <v>457</v>
      </c>
      <c r="D1157">
        <v>457</v>
      </c>
      <c r="E1157">
        <v>457</v>
      </c>
      <c r="F1157" t="s">
        <v>694</v>
      </c>
      <c r="G1157" t="s">
        <v>579</v>
      </c>
      <c r="H1157"/>
      <c r="I1157">
        <v>25.7</v>
      </c>
      <c r="J1157">
        <v>18.100000000000001</v>
      </c>
      <c r="K1157">
        <v>44.5</v>
      </c>
      <c r="L1157">
        <v>51.6</v>
      </c>
      <c r="M1157">
        <v>6.3</v>
      </c>
      <c r="N1157">
        <v>9.8000000000000007</v>
      </c>
      <c r="O1157">
        <v>36.200000000000003</v>
      </c>
    </row>
    <row r="1158" spans="1:15">
      <c r="A1158">
        <v>2023</v>
      </c>
      <c r="B1158">
        <v>457</v>
      </c>
      <c r="C1158">
        <v>457</v>
      </c>
      <c r="D1158">
        <v>457</v>
      </c>
      <c r="E1158">
        <v>457</v>
      </c>
      <c r="F1158" t="s">
        <v>723</v>
      </c>
      <c r="G1158" t="s">
        <v>524</v>
      </c>
      <c r="H1158"/>
      <c r="I1158">
        <v>25.7</v>
      </c>
      <c r="J1158">
        <v>24.6</v>
      </c>
      <c r="K1158">
        <v>9.4</v>
      </c>
      <c r="L1158">
        <v>18</v>
      </c>
      <c r="M1158">
        <v>46.6</v>
      </c>
      <c r="N1158">
        <v>31.8</v>
      </c>
      <c r="O1158">
        <v>6.1</v>
      </c>
    </row>
    <row r="1159" spans="1:15">
      <c r="A1159">
        <v>2023</v>
      </c>
      <c r="B1159">
        <v>460</v>
      </c>
      <c r="C1159">
        <v>460</v>
      </c>
      <c r="D1159">
        <v>460</v>
      </c>
      <c r="E1159">
        <v>460</v>
      </c>
      <c r="F1159" t="s">
        <v>723</v>
      </c>
      <c r="G1159" t="s">
        <v>536</v>
      </c>
      <c r="H1159"/>
      <c r="I1159">
        <v>25.6</v>
      </c>
      <c r="J1159">
        <v>32.5</v>
      </c>
      <c r="K1159">
        <v>6.3</v>
      </c>
      <c r="L1159">
        <v>5.2</v>
      </c>
      <c r="M1159">
        <v>47.4</v>
      </c>
      <c r="N1159">
        <v>10.3</v>
      </c>
      <c r="O1159">
        <v>17</v>
      </c>
    </row>
    <row r="1160" spans="1:15">
      <c r="A1160">
        <v>2023</v>
      </c>
      <c r="B1160">
        <v>461</v>
      </c>
      <c r="C1160">
        <v>461</v>
      </c>
      <c r="D1160">
        <v>461</v>
      </c>
      <c r="E1160">
        <v>461</v>
      </c>
      <c r="F1160" t="s">
        <v>695</v>
      </c>
      <c r="G1160" t="s">
        <v>506</v>
      </c>
      <c r="H1160"/>
      <c r="I1160">
        <v>25.5</v>
      </c>
      <c r="J1160">
        <v>13.9</v>
      </c>
      <c r="K1160">
        <v>10.199999999999999</v>
      </c>
      <c r="L1160">
        <v>11.9</v>
      </c>
      <c r="M1160">
        <v>63.3</v>
      </c>
      <c r="N1160">
        <v>55.7</v>
      </c>
      <c r="O1160">
        <v>19.5</v>
      </c>
    </row>
    <row r="1161" spans="1:15">
      <c r="A1161">
        <v>2023</v>
      </c>
      <c r="B1161">
        <v>461</v>
      </c>
      <c r="C1161">
        <v>461</v>
      </c>
      <c r="D1161">
        <v>461</v>
      </c>
      <c r="E1161">
        <v>461</v>
      </c>
      <c r="F1161" t="s">
        <v>684</v>
      </c>
      <c r="G1161" t="s">
        <v>514</v>
      </c>
      <c r="H1161"/>
      <c r="I1161">
        <v>25.5</v>
      </c>
      <c r="J1161">
        <v>8.4</v>
      </c>
      <c r="K1161">
        <v>6.5</v>
      </c>
      <c r="L1161">
        <v>21</v>
      </c>
      <c r="M1161">
        <v>70.5</v>
      </c>
      <c r="N1161">
        <v>12.2</v>
      </c>
      <c r="O1161">
        <v>48.9</v>
      </c>
    </row>
    <row r="1162" spans="1:15">
      <c r="A1162">
        <v>2023</v>
      </c>
      <c r="B1162">
        <v>461</v>
      </c>
      <c r="C1162">
        <v>461</v>
      </c>
      <c r="D1162">
        <v>461</v>
      </c>
      <c r="E1162">
        <v>461</v>
      </c>
      <c r="F1162" t="s">
        <v>689</v>
      </c>
      <c r="G1162" t="s">
        <v>549</v>
      </c>
      <c r="H1162"/>
      <c r="I1162">
        <v>25.5</v>
      </c>
      <c r="J1162">
        <v>11.1</v>
      </c>
      <c r="K1162">
        <v>6</v>
      </c>
      <c r="L1162">
        <v>29.5</v>
      </c>
      <c r="M1162">
        <v>68.7</v>
      </c>
      <c r="N1162">
        <v>10.4</v>
      </c>
      <c r="O1162">
        <v>3.9</v>
      </c>
    </row>
    <row r="1163" spans="1:15">
      <c r="A1163">
        <v>2023</v>
      </c>
      <c r="B1163">
        <v>461</v>
      </c>
      <c r="C1163">
        <v>461</v>
      </c>
      <c r="D1163">
        <v>461</v>
      </c>
      <c r="E1163">
        <v>461</v>
      </c>
      <c r="F1163" t="s">
        <v>701</v>
      </c>
      <c r="G1163" t="s">
        <v>550</v>
      </c>
      <c r="H1163"/>
      <c r="I1163">
        <v>25.5</v>
      </c>
      <c r="J1163">
        <v>9.4</v>
      </c>
      <c r="K1163">
        <v>17.399999999999999</v>
      </c>
      <c r="L1163">
        <v>89.8</v>
      </c>
      <c r="M1163">
        <v>1</v>
      </c>
      <c r="N1163">
        <v>6.4</v>
      </c>
      <c r="O1163">
        <v>28.4</v>
      </c>
    </row>
    <row r="1164" spans="1:15">
      <c r="A1164">
        <v>2023</v>
      </c>
      <c r="B1164">
        <v>465</v>
      </c>
      <c r="C1164">
        <v>465</v>
      </c>
      <c r="D1164">
        <v>465</v>
      </c>
      <c r="E1164">
        <v>465</v>
      </c>
      <c r="F1164" t="s">
        <v>685</v>
      </c>
      <c r="G1164" t="s">
        <v>521</v>
      </c>
      <c r="H1164"/>
      <c r="I1164">
        <v>25.4</v>
      </c>
      <c r="J1164">
        <v>16.2</v>
      </c>
      <c r="K1164">
        <v>8</v>
      </c>
      <c r="L1164">
        <v>12.3</v>
      </c>
      <c r="M1164">
        <v>28.1</v>
      </c>
      <c r="N1164">
        <v>99.7</v>
      </c>
      <c r="O1164">
        <v>98.3</v>
      </c>
    </row>
    <row r="1165" spans="1:15">
      <c r="A1165">
        <v>2023</v>
      </c>
      <c r="B1165">
        <v>465</v>
      </c>
      <c r="C1165">
        <v>465</v>
      </c>
      <c r="D1165">
        <v>465</v>
      </c>
      <c r="E1165">
        <v>465</v>
      </c>
      <c r="F1165" t="s">
        <v>720</v>
      </c>
      <c r="G1165" t="s">
        <v>568</v>
      </c>
      <c r="H1165"/>
      <c r="I1165">
        <v>25.4</v>
      </c>
      <c r="J1165">
        <v>41</v>
      </c>
      <c r="K1165">
        <v>58.1</v>
      </c>
      <c r="L1165">
        <v>8.3000000000000007</v>
      </c>
      <c r="M1165">
        <v>4.9000000000000004</v>
      </c>
      <c r="N1165">
        <v>7</v>
      </c>
      <c r="O1165">
        <v>2.4</v>
      </c>
    </row>
    <row r="1166" spans="1:15">
      <c r="A1166">
        <v>2023</v>
      </c>
      <c r="B1166">
        <v>467</v>
      </c>
      <c r="C1166">
        <v>467</v>
      </c>
      <c r="D1166">
        <v>467</v>
      </c>
      <c r="E1166">
        <v>467</v>
      </c>
      <c r="F1166" t="s">
        <v>704</v>
      </c>
      <c r="G1166" t="s">
        <v>567</v>
      </c>
      <c r="H1166"/>
      <c r="I1166">
        <v>25.3</v>
      </c>
      <c r="J1166">
        <v>8.1999999999999993</v>
      </c>
      <c r="K1166">
        <v>9.9</v>
      </c>
      <c r="L1166">
        <v>74.2</v>
      </c>
      <c r="M1166">
        <v>13.7</v>
      </c>
      <c r="N1166">
        <v>12.2</v>
      </c>
      <c r="O1166">
        <v>53.4</v>
      </c>
    </row>
    <row r="1167" spans="1:15">
      <c r="A1167">
        <v>2023</v>
      </c>
      <c r="B1167">
        <v>467</v>
      </c>
      <c r="C1167">
        <v>467</v>
      </c>
      <c r="D1167">
        <v>467</v>
      </c>
      <c r="E1167">
        <v>467</v>
      </c>
      <c r="F1167" t="s">
        <v>801</v>
      </c>
      <c r="G1167" t="s">
        <v>585</v>
      </c>
      <c r="H1167"/>
      <c r="I1167">
        <v>25.3</v>
      </c>
      <c r="J1167">
        <v>20.3</v>
      </c>
      <c r="K1167">
        <v>25.5</v>
      </c>
      <c r="L1167">
        <v>69.400000000000006</v>
      </c>
      <c r="M1167">
        <v>1.6</v>
      </c>
      <c r="N1167">
        <v>1.9</v>
      </c>
      <c r="O1167">
        <v>4.5</v>
      </c>
    </row>
    <row r="1168" spans="1:15">
      <c r="A1168">
        <v>2023</v>
      </c>
      <c r="B1168">
        <v>467</v>
      </c>
      <c r="C1168">
        <v>467</v>
      </c>
      <c r="D1168">
        <v>467</v>
      </c>
      <c r="E1168">
        <v>467</v>
      </c>
      <c r="F1168" t="s">
        <v>684</v>
      </c>
      <c r="G1168" t="s">
        <v>802</v>
      </c>
      <c r="H1168"/>
      <c r="I1168">
        <v>25.3</v>
      </c>
      <c r="J1168">
        <v>3.1</v>
      </c>
      <c r="K1168">
        <v>3.7</v>
      </c>
      <c r="L1168">
        <v>99.6</v>
      </c>
      <c r="M1168">
        <v>16.2</v>
      </c>
      <c r="N1168">
        <v>5.6</v>
      </c>
      <c r="O1168">
        <v>3.4</v>
      </c>
    </row>
    <row r="1169" spans="1:15">
      <c r="A1169">
        <v>2023</v>
      </c>
      <c r="B1169">
        <v>467</v>
      </c>
      <c r="C1169">
        <v>467</v>
      </c>
      <c r="D1169">
        <v>467</v>
      </c>
      <c r="E1169">
        <v>467</v>
      </c>
      <c r="F1169" t="s">
        <v>684</v>
      </c>
      <c r="G1169" t="s">
        <v>539</v>
      </c>
      <c r="H1169"/>
      <c r="I1169">
        <v>25.3</v>
      </c>
      <c r="J1169">
        <v>20.7</v>
      </c>
      <c r="K1169">
        <v>13.3</v>
      </c>
      <c r="L1169">
        <v>48.2</v>
      </c>
      <c r="M1169">
        <v>24.4</v>
      </c>
      <c r="N1169">
        <v>15.8</v>
      </c>
      <c r="O1169">
        <v>5.9</v>
      </c>
    </row>
    <row r="1170" spans="1:15">
      <c r="A1170">
        <v>2023</v>
      </c>
      <c r="B1170">
        <v>471</v>
      </c>
      <c r="C1170">
        <v>471</v>
      </c>
      <c r="D1170">
        <v>471</v>
      </c>
      <c r="E1170">
        <v>471</v>
      </c>
      <c r="F1170" t="s">
        <v>709</v>
      </c>
      <c r="G1170" t="s">
        <v>570</v>
      </c>
      <c r="H1170"/>
      <c r="I1170">
        <v>25.2</v>
      </c>
      <c r="J1170">
        <v>19.100000000000001</v>
      </c>
      <c r="K1170">
        <v>32.4</v>
      </c>
      <c r="L1170">
        <v>31.3</v>
      </c>
      <c r="M1170">
        <v>16.399999999999999</v>
      </c>
      <c r="N1170">
        <v>76.400000000000006</v>
      </c>
      <c r="O1170">
        <v>16.2</v>
      </c>
    </row>
    <row r="1171" spans="1:15">
      <c r="A1171">
        <v>2023</v>
      </c>
      <c r="B1171">
        <v>471</v>
      </c>
      <c r="C1171">
        <v>471</v>
      </c>
      <c r="D1171">
        <v>471</v>
      </c>
      <c r="E1171">
        <v>471</v>
      </c>
      <c r="F1171" t="s">
        <v>684</v>
      </c>
      <c r="G1171" t="s">
        <v>519</v>
      </c>
      <c r="H1171"/>
      <c r="I1171">
        <v>25.2</v>
      </c>
      <c r="J1171">
        <v>9.5</v>
      </c>
      <c r="K1171">
        <v>4.2</v>
      </c>
      <c r="L1171">
        <v>86.7</v>
      </c>
      <c r="M1171">
        <v>11.4</v>
      </c>
      <c r="N1171">
        <v>13.7</v>
      </c>
      <c r="O1171">
        <v>10.9</v>
      </c>
    </row>
    <row r="1172" spans="1:15">
      <c r="A1172">
        <v>2023</v>
      </c>
      <c r="B1172">
        <v>473</v>
      </c>
      <c r="C1172">
        <v>473</v>
      </c>
      <c r="D1172">
        <v>473</v>
      </c>
      <c r="E1172">
        <v>473</v>
      </c>
      <c r="F1172" t="s">
        <v>803</v>
      </c>
      <c r="G1172" t="s">
        <v>523</v>
      </c>
      <c r="H1172"/>
      <c r="I1172">
        <v>25.1</v>
      </c>
      <c r="J1172">
        <v>9</v>
      </c>
      <c r="K1172">
        <v>3.1</v>
      </c>
      <c r="L1172">
        <v>5.0999999999999996</v>
      </c>
      <c r="M1172">
        <v>71.7</v>
      </c>
      <c r="N1172">
        <v>87.6</v>
      </c>
      <c r="O1172">
        <v>27.4</v>
      </c>
    </row>
    <row r="1173" spans="1:15">
      <c r="A1173">
        <v>2023</v>
      </c>
      <c r="B1173">
        <v>473</v>
      </c>
      <c r="C1173">
        <v>473</v>
      </c>
      <c r="D1173">
        <v>473</v>
      </c>
      <c r="E1173">
        <v>473</v>
      </c>
      <c r="F1173" t="s">
        <v>696</v>
      </c>
      <c r="G1173" t="s">
        <v>540</v>
      </c>
      <c r="H1173"/>
      <c r="I1173">
        <v>25.1</v>
      </c>
      <c r="J1173">
        <v>12</v>
      </c>
      <c r="K1173">
        <v>11.7</v>
      </c>
      <c r="L1173">
        <v>21.9</v>
      </c>
      <c r="M1173">
        <v>42.5</v>
      </c>
      <c r="N1173">
        <v>69.900000000000006</v>
      </c>
      <c r="O1173">
        <v>52.3</v>
      </c>
    </row>
    <row r="1174" spans="1:15">
      <c r="A1174">
        <v>2023</v>
      </c>
      <c r="B1174">
        <v>475</v>
      </c>
      <c r="C1174">
        <v>475</v>
      </c>
      <c r="D1174">
        <v>475</v>
      </c>
      <c r="E1174">
        <v>475</v>
      </c>
      <c r="F1174" t="s">
        <v>683</v>
      </c>
      <c r="G1174" t="s">
        <v>18</v>
      </c>
      <c r="H1174" t="s">
        <v>58</v>
      </c>
      <c r="I1174">
        <v>25</v>
      </c>
      <c r="J1174">
        <v>4.8</v>
      </c>
      <c r="K1174">
        <v>4.9000000000000004</v>
      </c>
      <c r="L1174">
        <v>69.400000000000006</v>
      </c>
      <c r="M1174">
        <v>40.5</v>
      </c>
      <c r="N1174">
        <v>4.3</v>
      </c>
      <c r="O1174">
        <v>5.2</v>
      </c>
    </row>
    <row r="1175" spans="1:15">
      <c r="A1175">
        <v>2023</v>
      </c>
      <c r="B1175">
        <v>475</v>
      </c>
      <c r="C1175">
        <v>475</v>
      </c>
      <c r="D1175">
        <v>475</v>
      </c>
      <c r="E1175">
        <v>475</v>
      </c>
      <c r="F1175" t="s">
        <v>723</v>
      </c>
      <c r="G1175" t="s">
        <v>566</v>
      </c>
      <c r="H1175"/>
      <c r="I1175">
        <v>25</v>
      </c>
      <c r="J1175">
        <v>37.5</v>
      </c>
      <c r="K1175">
        <v>6.5</v>
      </c>
      <c r="L1175">
        <v>3.3</v>
      </c>
      <c r="M1175">
        <v>39.799999999999997</v>
      </c>
      <c r="N1175">
        <v>5.2</v>
      </c>
      <c r="O1175">
        <v>6.6</v>
      </c>
    </row>
    <row r="1176" spans="1:15">
      <c r="A1176">
        <v>2023</v>
      </c>
      <c r="B1176">
        <v>477</v>
      </c>
      <c r="C1176">
        <v>477</v>
      </c>
      <c r="D1176">
        <v>477</v>
      </c>
      <c r="E1176">
        <v>477</v>
      </c>
      <c r="F1176" t="s">
        <v>714</v>
      </c>
      <c r="G1176" t="s">
        <v>804</v>
      </c>
      <c r="H1176"/>
      <c r="I1176">
        <v>24.9</v>
      </c>
      <c r="J1176">
        <v>5.8</v>
      </c>
      <c r="K1176">
        <v>3.7</v>
      </c>
      <c r="L1176">
        <v>81.8</v>
      </c>
      <c r="M1176">
        <v>2</v>
      </c>
      <c r="N1176">
        <v>97.6</v>
      </c>
      <c r="O1176">
        <v>9.1999999999999993</v>
      </c>
    </row>
    <row r="1177" spans="1:15">
      <c r="A1177">
        <v>2023</v>
      </c>
      <c r="B1177">
        <v>477</v>
      </c>
      <c r="C1177">
        <v>477</v>
      </c>
      <c r="D1177">
        <v>477</v>
      </c>
      <c r="E1177">
        <v>477</v>
      </c>
      <c r="F1177" t="s">
        <v>805</v>
      </c>
      <c r="G1177" t="s">
        <v>806</v>
      </c>
      <c r="H1177"/>
      <c r="I1177">
        <v>24.9</v>
      </c>
      <c r="J1177">
        <v>20.399999999999999</v>
      </c>
      <c r="K1177">
        <v>36.299999999999997</v>
      </c>
      <c r="L1177">
        <v>31.2</v>
      </c>
      <c r="M1177">
        <v>23.4</v>
      </c>
      <c r="N1177">
        <v>30.3</v>
      </c>
      <c r="O1177">
        <v>10.6</v>
      </c>
    </row>
    <row r="1178" spans="1:15">
      <c r="A1178">
        <v>2023</v>
      </c>
      <c r="B1178">
        <v>477</v>
      </c>
      <c r="C1178">
        <v>477</v>
      </c>
      <c r="D1178">
        <v>477</v>
      </c>
      <c r="E1178">
        <v>477</v>
      </c>
      <c r="F1178" t="s">
        <v>697</v>
      </c>
      <c r="G1178" t="s">
        <v>807</v>
      </c>
      <c r="H1178"/>
      <c r="I1178">
        <v>24.9</v>
      </c>
      <c r="J1178">
        <v>14.6</v>
      </c>
      <c r="K1178">
        <v>4.5</v>
      </c>
      <c r="L1178">
        <v>83.9</v>
      </c>
      <c r="M1178">
        <v>5.7</v>
      </c>
      <c r="N1178" t="s">
        <v>750</v>
      </c>
      <c r="O1178">
        <v>10.7</v>
      </c>
    </row>
    <row r="1179" spans="1:15">
      <c r="A1179">
        <v>2023</v>
      </c>
      <c r="B1179">
        <v>477</v>
      </c>
      <c r="C1179">
        <v>477</v>
      </c>
      <c r="D1179">
        <v>477</v>
      </c>
      <c r="E1179">
        <v>477</v>
      </c>
      <c r="F1179" t="s">
        <v>717</v>
      </c>
      <c r="G1179" t="s">
        <v>572</v>
      </c>
      <c r="H1179"/>
      <c r="I1179">
        <v>24.9</v>
      </c>
      <c r="J1179">
        <v>37</v>
      </c>
      <c r="K1179">
        <v>23.5</v>
      </c>
      <c r="L1179">
        <v>19.100000000000001</v>
      </c>
      <c r="M1179">
        <v>16.8</v>
      </c>
      <c r="N1179">
        <v>6.1</v>
      </c>
      <c r="O1179">
        <v>2.2999999999999998</v>
      </c>
    </row>
    <row r="1180" spans="1:15">
      <c r="A1180">
        <v>2023</v>
      </c>
      <c r="B1180">
        <v>481</v>
      </c>
      <c r="C1180">
        <v>481</v>
      </c>
      <c r="D1180">
        <v>481</v>
      </c>
      <c r="E1180">
        <v>481</v>
      </c>
      <c r="F1180" t="s">
        <v>695</v>
      </c>
      <c r="G1180" t="s">
        <v>534</v>
      </c>
      <c r="H1180"/>
      <c r="I1180">
        <v>24.8</v>
      </c>
      <c r="J1180">
        <v>4.4000000000000004</v>
      </c>
      <c r="K1180">
        <v>6.3</v>
      </c>
      <c r="L1180">
        <v>45.8</v>
      </c>
      <c r="M1180">
        <v>16.399999999999999</v>
      </c>
      <c r="N1180">
        <v>98.3</v>
      </c>
      <c r="O1180">
        <v>98.9</v>
      </c>
    </row>
    <row r="1181" spans="1:15">
      <c r="A1181">
        <v>2023</v>
      </c>
      <c r="B1181">
        <v>481</v>
      </c>
      <c r="C1181">
        <v>481</v>
      </c>
      <c r="D1181">
        <v>481</v>
      </c>
      <c r="E1181">
        <v>481</v>
      </c>
      <c r="F1181" t="s">
        <v>694</v>
      </c>
      <c r="G1181" t="s">
        <v>577</v>
      </c>
      <c r="H1181"/>
      <c r="I1181">
        <v>24.8</v>
      </c>
      <c r="J1181">
        <v>8.5</v>
      </c>
      <c r="K1181">
        <v>9.9</v>
      </c>
      <c r="L1181">
        <v>85.8</v>
      </c>
      <c r="M1181">
        <v>7.6</v>
      </c>
      <c r="N1181">
        <v>10.199999999999999</v>
      </c>
      <c r="O1181">
        <v>21.6</v>
      </c>
    </row>
    <row r="1182" spans="1:15">
      <c r="A1182">
        <v>2023</v>
      </c>
      <c r="B1182">
        <v>481</v>
      </c>
      <c r="C1182">
        <v>481</v>
      </c>
      <c r="D1182">
        <v>481</v>
      </c>
      <c r="E1182">
        <v>481</v>
      </c>
      <c r="F1182" t="s">
        <v>684</v>
      </c>
      <c r="G1182" t="s">
        <v>578</v>
      </c>
      <c r="H1182"/>
      <c r="I1182">
        <v>24.8</v>
      </c>
      <c r="J1182">
        <v>19.399999999999999</v>
      </c>
      <c r="K1182">
        <v>13.9</v>
      </c>
      <c r="L1182">
        <v>7.9</v>
      </c>
      <c r="M1182">
        <v>65.8</v>
      </c>
      <c r="N1182">
        <v>6</v>
      </c>
      <c r="O1182">
        <v>10.3</v>
      </c>
    </row>
    <row r="1183" spans="1:15">
      <c r="A1183">
        <v>2023</v>
      </c>
      <c r="B1183">
        <v>481</v>
      </c>
      <c r="C1183">
        <v>481</v>
      </c>
      <c r="D1183">
        <v>481</v>
      </c>
      <c r="E1183">
        <v>481</v>
      </c>
      <c r="F1183" t="s">
        <v>724</v>
      </c>
      <c r="G1183" t="s">
        <v>634</v>
      </c>
      <c r="H1183"/>
      <c r="I1183">
        <v>24.8</v>
      </c>
      <c r="J1183">
        <v>14.7</v>
      </c>
      <c r="K1183">
        <v>13.8</v>
      </c>
      <c r="L1183">
        <v>73.5</v>
      </c>
      <c r="M1183">
        <v>1.1000000000000001</v>
      </c>
      <c r="N1183">
        <v>29.2</v>
      </c>
      <c r="O1183">
        <v>19.899999999999999</v>
      </c>
    </row>
    <row r="1184" spans="1:15">
      <c r="A1184">
        <v>2023</v>
      </c>
      <c r="B1184">
        <v>481</v>
      </c>
      <c r="C1184">
        <v>481</v>
      </c>
      <c r="D1184">
        <v>481</v>
      </c>
      <c r="E1184">
        <v>481</v>
      </c>
      <c r="F1184" t="s">
        <v>703</v>
      </c>
      <c r="G1184" t="s">
        <v>597</v>
      </c>
      <c r="H1184"/>
      <c r="I1184">
        <v>24.8</v>
      </c>
      <c r="J1184">
        <v>19.399999999999999</v>
      </c>
      <c r="K1184">
        <v>23.3</v>
      </c>
      <c r="L1184">
        <v>42.6</v>
      </c>
      <c r="M1184">
        <v>6.1</v>
      </c>
      <c r="N1184">
        <v>20.3</v>
      </c>
      <c r="O1184">
        <v>76</v>
      </c>
    </row>
    <row r="1185" spans="1:15">
      <c r="A1185">
        <v>2023</v>
      </c>
      <c r="B1185">
        <v>486</v>
      </c>
      <c r="C1185">
        <v>486</v>
      </c>
      <c r="D1185">
        <v>486</v>
      </c>
      <c r="E1185">
        <v>486</v>
      </c>
      <c r="F1185" t="s">
        <v>707</v>
      </c>
      <c r="G1185" t="s">
        <v>533</v>
      </c>
      <c r="H1185"/>
      <c r="I1185">
        <v>24.7</v>
      </c>
      <c r="J1185">
        <v>19.100000000000001</v>
      </c>
      <c r="K1185">
        <v>14.6</v>
      </c>
      <c r="L1185">
        <v>9.5</v>
      </c>
      <c r="M1185">
        <v>17.899999999999999</v>
      </c>
      <c r="N1185">
        <v>100</v>
      </c>
      <c r="O1185">
        <v>99.9</v>
      </c>
    </row>
    <row r="1186" spans="1:15">
      <c r="A1186">
        <v>2023</v>
      </c>
      <c r="B1186">
        <v>486</v>
      </c>
      <c r="C1186">
        <v>486</v>
      </c>
      <c r="D1186">
        <v>486</v>
      </c>
      <c r="E1186">
        <v>486</v>
      </c>
      <c r="F1186" t="s">
        <v>725</v>
      </c>
      <c r="G1186" t="s">
        <v>588</v>
      </c>
      <c r="H1186"/>
      <c r="I1186">
        <v>24.7</v>
      </c>
      <c r="J1186">
        <v>4.3</v>
      </c>
      <c r="K1186">
        <v>2.9</v>
      </c>
      <c r="L1186">
        <v>56.6</v>
      </c>
      <c r="M1186">
        <v>11.4</v>
      </c>
      <c r="N1186">
        <v>95.2</v>
      </c>
      <c r="O1186">
        <v>84.8</v>
      </c>
    </row>
    <row r="1187" spans="1:15">
      <c r="A1187">
        <v>2023</v>
      </c>
      <c r="B1187">
        <v>488</v>
      </c>
      <c r="C1187">
        <v>488</v>
      </c>
      <c r="D1187">
        <v>488</v>
      </c>
      <c r="E1187">
        <v>488</v>
      </c>
      <c r="F1187" t="s">
        <v>694</v>
      </c>
      <c r="G1187" t="s">
        <v>610</v>
      </c>
      <c r="H1187"/>
      <c r="I1187">
        <v>24.6</v>
      </c>
      <c r="J1187">
        <v>13.3</v>
      </c>
      <c r="K1187">
        <v>12.1</v>
      </c>
      <c r="L1187">
        <v>70</v>
      </c>
      <c r="M1187">
        <v>13.5</v>
      </c>
      <c r="N1187">
        <v>7.4</v>
      </c>
      <c r="O1187">
        <v>16.600000000000001</v>
      </c>
    </row>
    <row r="1188" spans="1:15">
      <c r="A1188">
        <v>2023</v>
      </c>
      <c r="B1188">
        <v>488</v>
      </c>
      <c r="C1188">
        <v>488</v>
      </c>
      <c r="D1188">
        <v>488</v>
      </c>
      <c r="E1188">
        <v>488</v>
      </c>
      <c r="F1188" t="s">
        <v>731</v>
      </c>
      <c r="G1188" t="s">
        <v>808</v>
      </c>
      <c r="H1188"/>
      <c r="I1188">
        <v>24.6</v>
      </c>
      <c r="J1188">
        <v>30.8</v>
      </c>
      <c r="K1188">
        <v>50.1</v>
      </c>
      <c r="L1188">
        <v>17.399999999999999</v>
      </c>
      <c r="M1188">
        <v>10.8</v>
      </c>
      <c r="N1188">
        <v>3.2</v>
      </c>
      <c r="O1188">
        <v>27.1</v>
      </c>
    </row>
    <row r="1189" spans="1:15">
      <c r="A1189">
        <v>2023</v>
      </c>
      <c r="B1189">
        <v>490</v>
      </c>
      <c r="C1189">
        <v>490</v>
      </c>
      <c r="D1189">
        <v>490</v>
      </c>
      <c r="E1189">
        <v>490</v>
      </c>
      <c r="F1189" t="s">
        <v>692</v>
      </c>
      <c r="G1189" t="s">
        <v>582</v>
      </c>
      <c r="H1189"/>
      <c r="I1189">
        <v>24.5</v>
      </c>
      <c r="J1189">
        <v>36</v>
      </c>
      <c r="K1189">
        <v>3.5</v>
      </c>
      <c r="L1189">
        <v>9.1</v>
      </c>
      <c r="M1189">
        <v>28.8</v>
      </c>
      <c r="N1189">
        <v>20</v>
      </c>
      <c r="O1189">
        <v>21.8</v>
      </c>
    </row>
    <row r="1190" spans="1:15">
      <c r="A1190">
        <v>2023</v>
      </c>
      <c r="B1190">
        <v>490</v>
      </c>
      <c r="C1190">
        <v>490</v>
      </c>
      <c r="D1190">
        <v>490</v>
      </c>
      <c r="E1190">
        <v>490</v>
      </c>
      <c r="F1190" t="s">
        <v>742</v>
      </c>
      <c r="G1190" t="s">
        <v>552</v>
      </c>
      <c r="H1190"/>
      <c r="I1190">
        <v>24.5</v>
      </c>
      <c r="J1190">
        <v>14.6</v>
      </c>
      <c r="K1190">
        <v>11.7</v>
      </c>
      <c r="L1190">
        <v>12.8</v>
      </c>
      <c r="M1190">
        <v>53</v>
      </c>
      <c r="N1190">
        <v>66.2</v>
      </c>
      <c r="O1190">
        <v>17.3</v>
      </c>
    </row>
    <row r="1191" spans="1:15">
      <c r="A1191">
        <v>2023</v>
      </c>
      <c r="B1191">
        <v>490</v>
      </c>
      <c r="C1191">
        <v>490</v>
      </c>
      <c r="D1191">
        <v>490</v>
      </c>
      <c r="E1191">
        <v>490</v>
      </c>
      <c r="F1191" t="s">
        <v>691</v>
      </c>
      <c r="G1191" t="s">
        <v>559</v>
      </c>
      <c r="H1191"/>
      <c r="I1191">
        <v>24.5</v>
      </c>
      <c r="J1191">
        <v>16</v>
      </c>
      <c r="K1191">
        <v>6.7</v>
      </c>
      <c r="L1191">
        <v>71.8</v>
      </c>
      <c r="M1191">
        <v>11.1</v>
      </c>
      <c r="N1191">
        <v>8.1999999999999993</v>
      </c>
      <c r="O1191">
        <v>6.1</v>
      </c>
    </row>
    <row r="1192" spans="1:15">
      <c r="A1192">
        <v>2023</v>
      </c>
      <c r="B1192">
        <v>490</v>
      </c>
      <c r="C1192">
        <v>490</v>
      </c>
      <c r="D1192">
        <v>490</v>
      </c>
      <c r="E1192">
        <v>490</v>
      </c>
      <c r="F1192" t="s">
        <v>697</v>
      </c>
      <c r="G1192" t="s">
        <v>571</v>
      </c>
      <c r="H1192"/>
      <c r="I1192">
        <v>24.5</v>
      </c>
      <c r="J1192">
        <v>12.3</v>
      </c>
      <c r="K1192">
        <v>8.1</v>
      </c>
      <c r="L1192">
        <v>1.8</v>
      </c>
      <c r="M1192">
        <v>85.5</v>
      </c>
      <c r="N1192">
        <v>10.3</v>
      </c>
      <c r="O1192">
        <v>13.9</v>
      </c>
    </row>
    <row r="1193" spans="1:15">
      <c r="A1193">
        <v>2023</v>
      </c>
      <c r="B1193">
        <v>494</v>
      </c>
      <c r="C1193">
        <v>494</v>
      </c>
      <c r="D1193">
        <v>494</v>
      </c>
      <c r="E1193">
        <v>494</v>
      </c>
      <c r="F1193" t="s">
        <v>694</v>
      </c>
      <c r="G1193" t="s">
        <v>564</v>
      </c>
      <c r="H1193"/>
      <c r="I1193">
        <v>24.4</v>
      </c>
      <c r="J1193">
        <v>4.7</v>
      </c>
      <c r="K1193">
        <v>2.5</v>
      </c>
      <c r="L1193">
        <v>98.5</v>
      </c>
      <c r="M1193">
        <v>9.8000000000000007</v>
      </c>
      <c r="N1193">
        <v>2.2999999999999998</v>
      </c>
      <c r="O1193">
        <v>6.6</v>
      </c>
    </row>
    <row r="1194" spans="1:15">
      <c r="A1194">
        <v>2023</v>
      </c>
      <c r="B1194">
        <v>494</v>
      </c>
      <c r="C1194">
        <v>494</v>
      </c>
      <c r="D1194">
        <v>494</v>
      </c>
      <c r="E1194">
        <v>494</v>
      </c>
      <c r="F1194" t="s">
        <v>798</v>
      </c>
      <c r="G1194" t="s">
        <v>554</v>
      </c>
      <c r="H1194"/>
      <c r="I1194">
        <v>24.4</v>
      </c>
      <c r="J1194">
        <v>11.7</v>
      </c>
      <c r="K1194">
        <v>16.3</v>
      </c>
      <c r="L1194">
        <v>83.2</v>
      </c>
      <c r="M1194">
        <v>1.2</v>
      </c>
      <c r="N1194">
        <v>20.5</v>
      </c>
      <c r="O1194">
        <v>1.9</v>
      </c>
    </row>
    <row r="1195" spans="1:15">
      <c r="A1195">
        <v>2023</v>
      </c>
      <c r="B1195">
        <v>494</v>
      </c>
      <c r="C1195">
        <v>494</v>
      </c>
      <c r="D1195">
        <v>494</v>
      </c>
      <c r="E1195">
        <v>494</v>
      </c>
      <c r="F1195" t="s">
        <v>731</v>
      </c>
      <c r="G1195" t="s">
        <v>573</v>
      </c>
      <c r="H1195"/>
      <c r="I1195">
        <v>24.4</v>
      </c>
      <c r="J1195">
        <v>42.1</v>
      </c>
      <c r="K1195">
        <v>7.8</v>
      </c>
      <c r="L1195">
        <v>6.4</v>
      </c>
      <c r="M1195">
        <v>21.7</v>
      </c>
      <c r="N1195">
        <v>3.7</v>
      </c>
      <c r="O1195">
        <v>17.399999999999999</v>
      </c>
    </row>
    <row r="1196" spans="1:15">
      <c r="A1196">
        <v>2023</v>
      </c>
      <c r="B1196">
        <v>497</v>
      </c>
      <c r="C1196">
        <v>497</v>
      </c>
      <c r="D1196">
        <v>497</v>
      </c>
      <c r="E1196">
        <v>497</v>
      </c>
      <c r="F1196" t="s">
        <v>684</v>
      </c>
      <c r="G1196" t="s">
        <v>537</v>
      </c>
      <c r="H1196"/>
      <c r="I1196">
        <v>24.3</v>
      </c>
      <c r="J1196">
        <v>9.6</v>
      </c>
      <c r="K1196">
        <v>3.8</v>
      </c>
      <c r="L1196">
        <v>55.7</v>
      </c>
      <c r="M1196">
        <v>22.3</v>
      </c>
      <c r="N1196">
        <v>19.399999999999999</v>
      </c>
      <c r="O1196">
        <v>68.5</v>
      </c>
    </row>
    <row r="1197" spans="1:15">
      <c r="A1197">
        <v>2023</v>
      </c>
      <c r="B1197">
        <v>497</v>
      </c>
      <c r="C1197">
        <v>497</v>
      </c>
      <c r="D1197">
        <v>497</v>
      </c>
      <c r="E1197">
        <v>497</v>
      </c>
      <c r="F1197" t="s">
        <v>689</v>
      </c>
      <c r="G1197" t="s">
        <v>583</v>
      </c>
      <c r="H1197"/>
      <c r="I1197">
        <v>24.3</v>
      </c>
      <c r="J1197">
        <v>13.5</v>
      </c>
      <c r="K1197">
        <v>44.5</v>
      </c>
      <c r="L1197">
        <v>42</v>
      </c>
      <c r="M1197">
        <v>25.8</v>
      </c>
      <c r="N1197">
        <v>13.7</v>
      </c>
      <c r="O1197">
        <v>2.4</v>
      </c>
    </row>
    <row r="1198" spans="1:15">
      <c r="A1198">
        <v>2023</v>
      </c>
      <c r="B1198">
        <v>499</v>
      </c>
      <c r="C1198">
        <v>499</v>
      </c>
      <c r="D1198">
        <v>499</v>
      </c>
      <c r="E1198">
        <v>499</v>
      </c>
      <c r="F1198" t="s">
        <v>689</v>
      </c>
      <c r="G1198" t="s">
        <v>601</v>
      </c>
      <c r="H1198"/>
      <c r="I1198">
        <v>24.2</v>
      </c>
      <c r="J1198">
        <v>7.3</v>
      </c>
      <c r="K1198">
        <v>2</v>
      </c>
      <c r="L1198">
        <v>5.5</v>
      </c>
      <c r="M1198">
        <v>96.3</v>
      </c>
      <c r="N1198">
        <v>8.1999999999999993</v>
      </c>
      <c r="O1198">
        <v>3.9</v>
      </c>
    </row>
    <row r="1199" spans="1:15">
      <c r="A1199">
        <v>2023</v>
      </c>
      <c r="B1199">
        <v>499</v>
      </c>
      <c r="C1199">
        <v>499</v>
      </c>
      <c r="D1199">
        <v>499</v>
      </c>
      <c r="E1199">
        <v>499</v>
      </c>
      <c r="F1199" t="s">
        <v>723</v>
      </c>
      <c r="G1199" t="s">
        <v>580</v>
      </c>
      <c r="H1199"/>
      <c r="I1199">
        <v>24.2</v>
      </c>
      <c r="J1199">
        <v>31.6</v>
      </c>
      <c r="K1199">
        <v>12.6</v>
      </c>
      <c r="L1199">
        <v>6.8</v>
      </c>
      <c r="M1199">
        <v>34.299999999999997</v>
      </c>
      <c r="N1199">
        <v>9.4</v>
      </c>
      <c r="O1199">
        <v>29.4</v>
      </c>
    </row>
    <row r="1200" spans="1:15">
      <c r="A1200">
        <v>2023</v>
      </c>
      <c r="B1200" t="s">
        <v>809</v>
      </c>
      <c r="C1200">
        <v>501</v>
      </c>
      <c r="D1200">
        <v>510</v>
      </c>
      <c r="E1200">
        <v>506</v>
      </c>
      <c r="F1200" t="s">
        <v>695</v>
      </c>
      <c r="G1200" t="s">
        <v>574</v>
      </c>
      <c r="H1200"/>
      <c r="I1200" t="s">
        <v>750</v>
      </c>
      <c r="J1200">
        <v>16.5</v>
      </c>
      <c r="K1200">
        <v>18.100000000000001</v>
      </c>
      <c r="L1200">
        <v>4.7</v>
      </c>
      <c r="M1200">
        <v>33.9</v>
      </c>
      <c r="N1200">
        <v>100</v>
      </c>
      <c r="O1200">
        <v>56.3</v>
      </c>
    </row>
    <row r="1201" spans="1:15">
      <c r="A1201">
        <v>2023</v>
      </c>
      <c r="B1201" t="s">
        <v>809</v>
      </c>
      <c r="C1201">
        <v>501</v>
      </c>
      <c r="D1201">
        <v>510</v>
      </c>
      <c r="E1201">
        <v>506</v>
      </c>
      <c r="F1201" t="s">
        <v>742</v>
      </c>
      <c r="G1201" t="s">
        <v>558</v>
      </c>
      <c r="H1201"/>
      <c r="I1201" t="s">
        <v>750</v>
      </c>
      <c r="J1201">
        <v>8.4</v>
      </c>
      <c r="K1201">
        <v>6.5</v>
      </c>
      <c r="L1201">
        <v>8.1999999999999993</v>
      </c>
      <c r="M1201">
        <v>77.900000000000006</v>
      </c>
      <c r="N1201">
        <v>49.4</v>
      </c>
      <c r="O1201">
        <v>3.2</v>
      </c>
    </row>
    <row r="1202" spans="1:15">
      <c r="A1202">
        <v>2023</v>
      </c>
      <c r="B1202" t="s">
        <v>809</v>
      </c>
      <c r="C1202">
        <v>501</v>
      </c>
      <c r="D1202">
        <v>510</v>
      </c>
      <c r="E1202">
        <v>506</v>
      </c>
      <c r="F1202" t="s">
        <v>684</v>
      </c>
      <c r="G1202" t="s">
        <v>543</v>
      </c>
      <c r="H1202"/>
      <c r="I1202" t="s">
        <v>750</v>
      </c>
      <c r="J1202">
        <v>6.9</v>
      </c>
      <c r="K1202">
        <v>9.1999999999999993</v>
      </c>
      <c r="L1202">
        <v>24.9</v>
      </c>
      <c r="M1202">
        <v>67.7</v>
      </c>
      <c r="N1202">
        <v>22.3</v>
      </c>
      <c r="O1202">
        <v>11.5</v>
      </c>
    </row>
    <row r="1203" spans="1:15">
      <c r="A1203">
        <v>2023</v>
      </c>
      <c r="B1203" t="s">
        <v>809</v>
      </c>
      <c r="C1203">
        <v>501</v>
      </c>
      <c r="D1203">
        <v>510</v>
      </c>
      <c r="E1203">
        <v>506</v>
      </c>
      <c r="F1203" t="s">
        <v>694</v>
      </c>
      <c r="G1203" t="s">
        <v>625</v>
      </c>
      <c r="H1203"/>
      <c r="I1203" t="s">
        <v>750</v>
      </c>
      <c r="J1203">
        <v>14.2</v>
      </c>
      <c r="K1203">
        <v>19.2</v>
      </c>
      <c r="L1203">
        <v>60.8</v>
      </c>
      <c r="M1203">
        <v>14.7</v>
      </c>
      <c r="N1203">
        <v>8.1</v>
      </c>
      <c r="O1203">
        <v>16.5</v>
      </c>
    </row>
    <row r="1204" spans="1:15">
      <c r="A1204">
        <v>2023</v>
      </c>
      <c r="B1204" t="s">
        <v>809</v>
      </c>
      <c r="C1204">
        <v>501</v>
      </c>
      <c r="D1204">
        <v>510</v>
      </c>
      <c r="E1204">
        <v>506</v>
      </c>
      <c r="F1204" t="s">
        <v>805</v>
      </c>
      <c r="G1204" t="s">
        <v>636</v>
      </c>
      <c r="H1204"/>
      <c r="I1204" t="s">
        <v>750</v>
      </c>
      <c r="J1204">
        <v>26.8</v>
      </c>
      <c r="K1204">
        <v>52.7</v>
      </c>
      <c r="L1204">
        <v>8.5</v>
      </c>
      <c r="M1204">
        <v>25</v>
      </c>
      <c r="N1204">
        <v>10.7</v>
      </c>
      <c r="O1204">
        <v>14.7</v>
      </c>
    </row>
    <row r="1205" spans="1:15">
      <c r="A1205">
        <v>2023</v>
      </c>
      <c r="B1205" t="s">
        <v>809</v>
      </c>
      <c r="C1205">
        <v>501</v>
      </c>
      <c r="D1205">
        <v>510</v>
      </c>
      <c r="E1205">
        <v>506</v>
      </c>
      <c r="F1205" t="s">
        <v>684</v>
      </c>
      <c r="G1205" t="s">
        <v>594</v>
      </c>
      <c r="H1205"/>
      <c r="I1205" t="s">
        <v>750</v>
      </c>
      <c r="J1205">
        <v>3.2</v>
      </c>
      <c r="K1205">
        <v>4.3</v>
      </c>
      <c r="L1205">
        <v>7.2</v>
      </c>
      <c r="M1205">
        <v>79.900000000000006</v>
      </c>
      <c r="N1205">
        <v>86.9</v>
      </c>
      <c r="O1205">
        <v>8.1999999999999993</v>
      </c>
    </row>
    <row r="1206" spans="1:15">
      <c r="A1206">
        <v>2023</v>
      </c>
      <c r="B1206" t="s">
        <v>809</v>
      </c>
      <c r="C1206">
        <v>501</v>
      </c>
      <c r="D1206">
        <v>510</v>
      </c>
      <c r="E1206">
        <v>506</v>
      </c>
      <c r="F1206" t="s">
        <v>684</v>
      </c>
      <c r="G1206" t="s">
        <v>810</v>
      </c>
      <c r="H1206"/>
      <c r="I1206" t="s">
        <v>750</v>
      </c>
      <c r="J1206">
        <v>3.5</v>
      </c>
      <c r="K1206">
        <v>1.5</v>
      </c>
      <c r="L1206">
        <v>91.8</v>
      </c>
      <c r="M1206">
        <v>19.3</v>
      </c>
      <c r="N1206">
        <v>2.2999999999999998</v>
      </c>
      <c r="O1206" t="s">
        <v>750</v>
      </c>
    </row>
    <row r="1207" spans="1:15">
      <c r="A1207">
        <v>2023</v>
      </c>
      <c r="B1207" t="s">
        <v>809</v>
      </c>
      <c r="C1207">
        <v>501</v>
      </c>
      <c r="D1207">
        <v>510</v>
      </c>
      <c r="E1207">
        <v>506</v>
      </c>
      <c r="F1207" t="s">
        <v>755</v>
      </c>
      <c r="G1207" t="s">
        <v>811</v>
      </c>
      <c r="H1207"/>
      <c r="I1207" t="s">
        <v>750</v>
      </c>
      <c r="J1207">
        <v>13.1</v>
      </c>
      <c r="K1207">
        <v>6.3</v>
      </c>
      <c r="L1207">
        <v>18.399999999999999</v>
      </c>
      <c r="M1207">
        <v>68.900000000000006</v>
      </c>
      <c r="N1207">
        <v>4.8</v>
      </c>
      <c r="O1207">
        <v>8.1</v>
      </c>
    </row>
    <row r="1208" spans="1:15">
      <c r="A1208">
        <v>2023</v>
      </c>
      <c r="B1208" t="s">
        <v>809</v>
      </c>
      <c r="C1208">
        <v>501</v>
      </c>
      <c r="D1208">
        <v>510</v>
      </c>
      <c r="E1208">
        <v>506</v>
      </c>
      <c r="F1208" t="s">
        <v>686</v>
      </c>
      <c r="G1208" t="s">
        <v>542</v>
      </c>
      <c r="H1208"/>
      <c r="I1208" t="s">
        <v>750</v>
      </c>
      <c r="J1208">
        <v>8.8000000000000007</v>
      </c>
      <c r="K1208">
        <v>38.6</v>
      </c>
      <c r="L1208">
        <v>6.7</v>
      </c>
      <c r="M1208">
        <v>29.3</v>
      </c>
      <c r="N1208">
        <v>100</v>
      </c>
      <c r="O1208">
        <v>85.2</v>
      </c>
    </row>
    <row r="1209" spans="1:15">
      <c r="A1209">
        <v>2023</v>
      </c>
      <c r="B1209" t="s">
        <v>809</v>
      </c>
      <c r="C1209">
        <v>501</v>
      </c>
      <c r="D1209">
        <v>510</v>
      </c>
      <c r="E1209">
        <v>506</v>
      </c>
      <c r="F1209" t="s">
        <v>685</v>
      </c>
      <c r="G1209" t="s">
        <v>555</v>
      </c>
      <c r="H1209"/>
      <c r="I1209" t="s">
        <v>750</v>
      </c>
      <c r="J1209">
        <v>10.8</v>
      </c>
      <c r="K1209">
        <v>12.1</v>
      </c>
      <c r="L1209">
        <v>13.5</v>
      </c>
      <c r="M1209">
        <v>41.2</v>
      </c>
      <c r="N1209">
        <v>70</v>
      </c>
      <c r="O1209">
        <v>77.8</v>
      </c>
    </row>
    <row r="1210" spans="1:15">
      <c r="A1210">
        <v>2023</v>
      </c>
      <c r="B1210" t="s">
        <v>809</v>
      </c>
      <c r="C1210">
        <v>501</v>
      </c>
      <c r="D1210">
        <v>510</v>
      </c>
      <c r="E1210">
        <v>506</v>
      </c>
      <c r="F1210" t="s">
        <v>777</v>
      </c>
      <c r="G1210" t="s">
        <v>608</v>
      </c>
      <c r="H1210"/>
      <c r="I1210" t="s">
        <v>750</v>
      </c>
      <c r="J1210">
        <v>22.6</v>
      </c>
      <c r="K1210">
        <v>27.5</v>
      </c>
      <c r="L1210">
        <v>4.2</v>
      </c>
      <c r="M1210">
        <v>55.8</v>
      </c>
      <c r="N1210">
        <v>2</v>
      </c>
      <c r="O1210">
        <v>2</v>
      </c>
    </row>
    <row r="1211" spans="1:15">
      <c r="A1211">
        <v>2023</v>
      </c>
      <c r="B1211" t="s">
        <v>809</v>
      </c>
      <c r="C1211">
        <v>501</v>
      </c>
      <c r="D1211">
        <v>510</v>
      </c>
      <c r="E1211">
        <v>506</v>
      </c>
      <c r="F1211" t="s">
        <v>692</v>
      </c>
      <c r="G1211" t="s">
        <v>812</v>
      </c>
      <c r="H1211"/>
      <c r="I1211" t="s">
        <v>750</v>
      </c>
      <c r="J1211">
        <v>19.8</v>
      </c>
      <c r="K1211">
        <v>5.9</v>
      </c>
      <c r="L1211">
        <v>9.4</v>
      </c>
      <c r="M1211">
        <v>55.1</v>
      </c>
      <c r="N1211">
        <v>23.6</v>
      </c>
      <c r="O1211">
        <v>28.6</v>
      </c>
    </row>
    <row r="1212" spans="1:15">
      <c r="A1212">
        <v>2023</v>
      </c>
      <c r="B1212" t="s">
        <v>809</v>
      </c>
      <c r="C1212">
        <v>501</v>
      </c>
      <c r="D1212">
        <v>510</v>
      </c>
      <c r="E1212">
        <v>506</v>
      </c>
      <c r="F1212" t="s">
        <v>691</v>
      </c>
      <c r="G1212" t="s">
        <v>569</v>
      </c>
      <c r="H1212"/>
      <c r="I1212" t="s">
        <v>750</v>
      </c>
      <c r="J1212">
        <v>3.5</v>
      </c>
      <c r="K1212">
        <v>2.7</v>
      </c>
      <c r="L1212">
        <v>99.2</v>
      </c>
      <c r="M1212">
        <v>10.3</v>
      </c>
      <c r="N1212">
        <v>4.0999999999999996</v>
      </c>
      <c r="O1212">
        <v>2.7</v>
      </c>
    </row>
    <row r="1213" spans="1:15">
      <c r="A1213">
        <v>2023</v>
      </c>
      <c r="B1213" t="s">
        <v>82</v>
      </c>
      <c r="C1213">
        <v>511</v>
      </c>
      <c r="D1213">
        <v>520</v>
      </c>
      <c r="E1213">
        <v>516</v>
      </c>
      <c r="F1213" t="s">
        <v>724</v>
      </c>
      <c r="G1213" t="s">
        <v>632</v>
      </c>
      <c r="H1213"/>
      <c r="I1213" t="s">
        <v>750</v>
      </c>
      <c r="J1213">
        <v>19.399999999999999</v>
      </c>
      <c r="K1213">
        <v>17.100000000000001</v>
      </c>
      <c r="L1213">
        <v>60.1</v>
      </c>
      <c r="M1213">
        <v>1.1000000000000001</v>
      </c>
      <c r="N1213">
        <v>37.700000000000003</v>
      </c>
      <c r="O1213">
        <v>3.2</v>
      </c>
    </row>
    <row r="1214" spans="1:15">
      <c r="A1214">
        <v>2023</v>
      </c>
      <c r="B1214" t="s">
        <v>82</v>
      </c>
      <c r="C1214">
        <v>511</v>
      </c>
      <c r="D1214">
        <v>520</v>
      </c>
      <c r="E1214">
        <v>516</v>
      </c>
      <c r="F1214" t="s">
        <v>684</v>
      </c>
      <c r="G1214" t="s">
        <v>556</v>
      </c>
      <c r="H1214"/>
      <c r="I1214" t="s">
        <v>750</v>
      </c>
      <c r="J1214">
        <v>26.7</v>
      </c>
      <c r="K1214">
        <v>37.1</v>
      </c>
      <c r="L1214">
        <v>8.1999999999999993</v>
      </c>
      <c r="M1214">
        <v>33.1</v>
      </c>
      <c r="N1214">
        <v>15</v>
      </c>
      <c r="O1214">
        <v>4.2</v>
      </c>
    </row>
    <row r="1215" spans="1:15">
      <c r="A1215">
        <v>2023</v>
      </c>
      <c r="B1215" t="s">
        <v>82</v>
      </c>
      <c r="C1215">
        <v>511</v>
      </c>
      <c r="D1215">
        <v>520</v>
      </c>
      <c r="E1215">
        <v>516</v>
      </c>
      <c r="F1215" t="s">
        <v>685</v>
      </c>
      <c r="G1215" t="s">
        <v>545</v>
      </c>
      <c r="H1215"/>
      <c r="I1215" t="s">
        <v>750</v>
      </c>
      <c r="J1215">
        <v>16.2</v>
      </c>
      <c r="K1215">
        <v>7.5</v>
      </c>
      <c r="L1215">
        <v>18.3</v>
      </c>
      <c r="M1215">
        <v>17.399999999999999</v>
      </c>
      <c r="N1215">
        <v>87.3</v>
      </c>
      <c r="O1215">
        <v>96.6</v>
      </c>
    </row>
    <row r="1216" spans="1:15">
      <c r="A1216">
        <v>2023</v>
      </c>
      <c r="B1216" t="s">
        <v>82</v>
      </c>
      <c r="C1216">
        <v>511</v>
      </c>
      <c r="D1216">
        <v>520</v>
      </c>
      <c r="E1216">
        <v>516</v>
      </c>
      <c r="F1216" t="s">
        <v>731</v>
      </c>
      <c r="G1216" t="s">
        <v>813</v>
      </c>
      <c r="H1216"/>
      <c r="I1216" t="s">
        <v>750</v>
      </c>
      <c r="J1216">
        <v>9.1999999999999993</v>
      </c>
      <c r="K1216">
        <v>5.2</v>
      </c>
      <c r="L1216">
        <v>70</v>
      </c>
      <c r="M1216">
        <v>5</v>
      </c>
      <c r="N1216">
        <v>21.8</v>
      </c>
      <c r="O1216">
        <v>70.8</v>
      </c>
    </row>
    <row r="1217" spans="1:15">
      <c r="A1217">
        <v>2023</v>
      </c>
      <c r="B1217" t="s">
        <v>82</v>
      </c>
      <c r="C1217">
        <v>511</v>
      </c>
      <c r="D1217">
        <v>520</v>
      </c>
      <c r="E1217">
        <v>516</v>
      </c>
      <c r="F1217" t="s">
        <v>814</v>
      </c>
      <c r="G1217" t="s">
        <v>620</v>
      </c>
      <c r="H1217"/>
      <c r="I1217" t="s">
        <v>750</v>
      </c>
      <c r="J1217">
        <v>31.2</v>
      </c>
      <c r="K1217">
        <v>44.7</v>
      </c>
      <c r="L1217">
        <v>32.6</v>
      </c>
      <c r="M1217">
        <v>1.8</v>
      </c>
      <c r="N1217" t="s">
        <v>750</v>
      </c>
      <c r="O1217" t="s">
        <v>750</v>
      </c>
    </row>
    <row r="1218" spans="1:15">
      <c r="A1218">
        <v>2023</v>
      </c>
      <c r="B1218" t="s">
        <v>82</v>
      </c>
      <c r="C1218">
        <v>511</v>
      </c>
      <c r="D1218">
        <v>520</v>
      </c>
      <c r="E1218">
        <v>516</v>
      </c>
      <c r="F1218" t="s">
        <v>697</v>
      </c>
      <c r="G1218" t="s">
        <v>606</v>
      </c>
      <c r="H1218"/>
      <c r="I1218" t="s">
        <v>750</v>
      </c>
      <c r="J1218">
        <v>9.9</v>
      </c>
      <c r="K1218">
        <v>16.8</v>
      </c>
      <c r="L1218">
        <v>42.8</v>
      </c>
      <c r="M1218">
        <v>28.9</v>
      </c>
      <c r="N1218">
        <v>51.5</v>
      </c>
      <c r="O1218">
        <v>23.9</v>
      </c>
    </row>
    <row r="1219" spans="1:15">
      <c r="A1219">
        <v>2023</v>
      </c>
      <c r="B1219" t="s">
        <v>82</v>
      </c>
      <c r="C1219">
        <v>511</v>
      </c>
      <c r="D1219">
        <v>520</v>
      </c>
      <c r="E1219">
        <v>516</v>
      </c>
      <c r="F1219" t="s">
        <v>695</v>
      </c>
      <c r="G1219" t="s">
        <v>520</v>
      </c>
      <c r="H1219"/>
      <c r="I1219" t="s">
        <v>750</v>
      </c>
      <c r="J1219">
        <v>12.9</v>
      </c>
      <c r="K1219">
        <v>8.8000000000000007</v>
      </c>
      <c r="L1219">
        <v>3.1</v>
      </c>
      <c r="M1219">
        <v>43.6</v>
      </c>
      <c r="N1219">
        <v>94.4</v>
      </c>
      <c r="O1219">
        <v>70.099999999999994</v>
      </c>
    </row>
    <row r="1220" spans="1:15">
      <c r="A1220">
        <v>2023</v>
      </c>
      <c r="B1220" t="s">
        <v>82</v>
      </c>
      <c r="C1220">
        <v>511</v>
      </c>
      <c r="D1220">
        <v>520</v>
      </c>
      <c r="E1220">
        <v>516</v>
      </c>
      <c r="F1220" t="s">
        <v>684</v>
      </c>
      <c r="G1220" t="s">
        <v>557</v>
      </c>
      <c r="H1220"/>
      <c r="I1220" t="s">
        <v>750</v>
      </c>
      <c r="J1220">
        <v>15.4</v>
      </c>
      <c r="K1220">
        <v>15.2</v>
      </c>
      <c r="L1220">
        <v>43.5</v>
      </c>
      <c r="M1220">
        <v>20.100000000000001</v>
      </c>
      <c r="N1220">
        <v>59.2</v>
      </c>
      <c r="O1220">
        <v>4</v>
      </c>
    </row>
    <row r="1221" spans="1:15">
      <c r="A1221">
        <v>2023</v>
      </c>
      <c r="B1221" t="s">
        <v>82</v>
      </c>
      <c r="C1221">
        <v>511</v>
      </c>
      <c r="D1221">
        <v>520</v>
      </c>
      <c r="E1221">
        <v>516</v>
      </c>
      <c r="F1221" t="s">
        <v>723</v>
      </c>
      <c r="G1221" t="s">
        <v>815</v>
      </c>
      <c r="H1221"/>
      <c r="I1221" t="s">
        <v>750</v>
      </c>
      <c r="J1221">
        <v>22.4</v>
      </c>
      <c r="K1221">
        <v>31.6</v>
      </c>
      <c r="L1221">
        <v>47.6</v>
      </c>
      <c r="M1221">
        <v>6.7</v>
      </c>
      <c r="N1221">
        <v>5.9</v>
      </c>
      <c r="O1221">
        <v>8</v>
      </c>
    </row>
    <row r="1222" spans="1:15">
      <c r="A1222">
        <v>2023</v>
      </c>
      <c r="B1222" t="s">
        <v>816</v>
      </c>
      <c r="C1222">
        <v>521</v>
      </c>
      <c r="D1222">
        <v>530</v>
      </c>
      <c r="E1222">
        <v>526</v>
      </c>
      <c r="F1222" t="s">
        <v>704</v>
      </c>
      <c r="G1222" t="s">
        <v>642</v>
      </c>
      <c r="H1222"/>
      <c r="I1222" t="s">
        <v>750</v>
      </c>
      <c r="J1222">
        <v>7.7</v>
      </c>
      <c r="K1222">
        <v>5.0999999999999996</v>
      </c>
      <c r="L1222">
        <v>81.3</v>
      </c>
      <c r="M1222">
        <v>1.4</v>
      </c>
      <c r="N1222">
        <v>7.5</v>
      </c>
      <c r="O1222">
        <v>58.7</v>
      </c>
    </row>
    <row r="1223" spans="1:15">
      <c r="A1223">
        <v>2023</v>
      </c>
      <c r="B1223" t="s">
        <v>816</v>
      </c>
      <c r="C1223">
        <v>521</v>
      </c>
      <c r="D1223">
        <v>530</v>
      </c>
      <c r="E1223">
        <v>526</v>
      </c>
      <c r="F1223" t="s">
        <v>689</v>
      </c>
      <c r="G1223" t="s">
        <v>817</v>
      </c>
      <c r="H1223"/>
      <c r="I1223" t="s">
        <v>750</v>
      </c>
      <c r="J1223">
        <v>4.5999999999999996</v>
      </c>
      <c r="K1223">
        <v>1.5</v>
      </c>
      <c r="L1223">
        <v>20.2</v>
      </c>
      <c r="M1223">
        <v>86.9</v>
      </c>
      <c r="N1223" t="s">
        <v>750</v>
      </c>
      <c r="O1223" t="s">
        <v>750</v>
      </c>
    </row>
    <row r="1224" spans="1:15">
      <c r="A1224">
        <v>2023</v>
      </c>
      <c r="B1224" t="s">
        <v>816</v>
      </c>
      <c r="C1224">
        <v>521</v>
      </c>
      <c r="D1224">
        <v>530</v>
      </c>
      <c r="E1224">
        <v>526</v>
      </c>
      <c r="F1224" t="s">
        <v>697</v>
      </c>
      <c r="G1224" t="s">
        <v>576</v>
      </c>
      <c r="H1224"/>
      <c r="I1224" t="s">
        <v>750</v>
      </c>
      <c r="J1224">
        <v>18.8</v>
      </c>
      <c r="K1224">
        <v>10.3</v>
      </c>
      <c r="L1224">
        <v>49.4</v>
      </c>
      <c r="M1224">
        <v>22.8</v>
      </c>
      <c r="N1224" t="s">
        <v>750</v>
      </c>
      <c r="O1224">
        <v>10.3</v>
      </c>
    </row>
    <row r="1225" spans="1:15">
      <c r="A1225">
        <v>2023</v>
      </c>
      <c r="B1225" t="s">
        <v>816</v>
      </c>
      <c r="C1225">
        <v>521</v>
      </c>
      <c r="D1225">
        <v>530</v>
      </c>
      <c r="E1225">
        <v>526</v>
      </c>
      <c r="F1225" t="s">
        <v>756</v>
      </c>
      <c r="G1225" t="s">
        <v>818</v>
      </c>
      <c r="H1225"/>
      <c r="I1225" t="s">
        <v>750</v>
      </c>
      <c r="J1225">
        <v>5.4</v>
      </c>
      <c r="K1225">
        <v>3</v>
      </c>
      <c r="L1225">
        <v>99.6</v>
      </c>
      <c r="M1225">
        <v>3.5</v>
      </c>
      <c r="N1225" t="s">
        <v>750</v>
      </c>
      <c r="O1225">
        <v>1.6</v>
      </c>
    </row>
    <row r="1226" spans="1:15">
      <c r="A1226">
        <v>2023</v>
      </c>
      <c r="B1226" t="s">
        <v>816</v>
      </c>
      <c r="C1226">
        <v>521</v>
      </c>
      <c r="D1226">
        <v>530</v>
      </c>
      <c r="E1226">
        <v>526</v>
      </c>
      <c r="F1226" t="s">
        <v>684</v>
      </c>
      <c r="G1226" t="s">
        <v>647</v>
      </c>
      <c r="H1226"/>
      <c r="I1226" t="s">
        <v>750</v>
      </c>
      <c r="J1226">
        <v>15.6</v>
      </c>
      <c r="K1226">
        <v>7.4</v>
      </c>
      <c r="L1226">
        <v>53.8</v>
      </c>
      <c r="M1226">
        <v>2.6</v>
      </c>
      <c r="N1226">
        <v>3.9</v>
      </c>
      <c r="O1226">
        <v>94.9</v>
      </c>
    </row>
    <row r="1227" spans="1:15">
      <c r="A1227">
        <v>2023</v>
      </c>
      <c r="B1227" t="s">
        <v>816</v>
      </c>
      <c r="C1227">
        <v>521</v>
      </c>
      <c r="D1227">
        <v>530</v>
      </c>
      <c r="E1227">
        <v>526</v>
      </c>
      <c r="F1227" t="s">
        <v>692</v>
      </c>
      <c r="G1227" t="s">
        <v>586</v>
      </c>
      <c r="H1227"/>
      <c r="I1227" t="s">
        <v>750</v>
      </c>
      <c r="J1227">
        <v>30.8</v>
      </c>
      <c r="K1227">
        <v>5.5</v>
      </c>
      <c r="L1227">
        <v>19.600000000000001</v>
      </c>
      <c r="M1227">
        <v>20.2</v>
      </c>
      <c r="N1227">
        <v>27.3</v>
      </c>
      <c r="O1227">
        <v>21.4</v>
      </c>
    </row>
    <row r="1228" spans="1:15">
      <c r="A1228">
        <v>2023</v>
      </c>
      <c r="B1228" t="s">
        <v>816</v>
      </c>
      <c r="C1228">
        <v>521</v>
      </c>
      <c r="D1228">
        <v>530</v>
      </c>
      <c r="E1228">
        <v>526</v>
      </c>
      <c r="F1228" t="s">
        <v>726</v>
      </c>
      <c r="G1228" t="s">
        <v>587</v>
      </c>
      <c r="H1228"/>
      <c r="I1228" t="s">
        <v>750</v>
      </c>
      <c r="J1228">
        <v>34.200000000000003</v>
      </c>
      <c r="K1228">
        <v>31.9</v>
      </c>
      <c r="L1228">
        <v>4.5</v>
      </c>
      <c r="M1228">
        <v>27.2</v>
      </c>
      <c r="N1228">
        <v>1.5</v>
      </c>
      <c r="O1228">
        <v>1.9</v>
      </c>
    </row>
    <row r="1229" spans="1:15">
      <c r="A1229">
        <v>2023</v>
      </c>
      <c r="B1229" t="s">
        <v>816</v>
      </c>
      <c r="C1229">
        <v>521</v>
      </c>
      <c r="D1229">
        <v>530</v>
      </c>
      <c r="E1229">
        <v>526</v>
      </c>
      <c r="F1229" t="s">
        <v>684</v>
      </c>
      <c r="G1229" t="s">
        <v>560</v>
      </c>
      <c r="H1229"/>
      <c r="I1229" t="s">
        <v>750</v>
      </c>
      <c r="J1229">
        <v>14.2</v>
      </c>
      <c r="K1229">
        <v>17</v>
      </c>
      <c r="L1229">
        <v>4</v>
      </c>
      <c r="M1229">
        <v>64.099999999999994</v>
      </c>
      <c r="N1229">
        <v>14.6</v>
      </c>
      <c r="O1229">
        <v>35.9</v>
      </c>
    </row>
    <row r="1230" spans="1:15">
      <c r="A1230">
        <v>2023</v>
      </c>
      <c r="B1230" t="s">
        <v>816</v>
      </c>
      <c r="C1230">
        <v>521</v>
      </c>
      <c r="D1230">
        <v>530</v>
      </c>
      <c r="E1230">
        <v>526</v>
      </c>
      <c r="F1230" t="s">
        <v>705</v>
      </c>
      <c r="G1230" t="s">
        <v>819</v>
      </c>
      <c r="H1230"/>
      <c r="I1230" t="s">
        <v>750</v>
      </c>
      <c r="J1230">
        <v>18</v>
      </c>
      <c r="K1230">
        <v>25</v>
      </c>
      <c r="L1230">
        <v>15.9</v>
      </c>
      <c r="M1230">
        <v>27.1</v>
      </c>
      <c r="N1230">
        <v>47.9</v>
      </c>
      <c r="O1230">
        <v>49.5</v>
      </c>
    </row>
    <row r="1231" spans="1:15">
      <c r="A1231">
        <v>2023</v>
      </c>
      <c r="B1231" t="s">
        <v>816</v>
      </c>
      <c r="C1231">
        <v>521</v>
      </c>
      <c r="D1231">
        <v>530</v>
      </c>
      <c r="E1231">
        <v>526</v>
      </c>
      <c r="F1231" t="s">
        <v>756</v>
      </c>
      <c r="G1231" t="s">
        <v>591</v>
      </c>
      <c r="H1231"/>
      <c r="I1231" t="s">
        <v>750</v>
      </c>
      <c r="J1231">
        <v>22.2</v>
      </c>
      <c r="K1231">
        <v>58.5</v>
      </c>
      <c r="L1231">
        <v>35.1</v>
      </c>
      <c r="M1231">
        <v>4.8</v>
      </c>
      <c r="N1231">
        <v>2</v>
      </c>
      <c r="O1231">
        <v>11.5</v>
      </c>
    </row>
    <row r="1232" spans="1:15">
      <c r="A1232">
        <v>2023</v>
      </c>
      <c r="B1232" t="s">
        <v>820</v>
      </c>
      <c r="C1232">
        <v>531</v>
      </c>
      <c r="D1232">
        <v>540</v>
      </c>
      <c r="E1232">
        <v>536</v>
      </c>
      <c r="F1232" t="s">
        <v>691</v>
      </c>
      <c r="G1232" t="s">
        <v>612</v>
      </c>
      <c r="H1232"/>
      <c r="I1232" t="s">
        <v>750</v>
      </c>
      <c r="J1232">
        <v>13.9</v>
      </c>
      <c r="K1232">
        <v>84.3</v>
      </c>
      <c r="L1232">
        <v>30.7</v>
      </c>
      <c r="M1232">
        <v>2.4</v>
      </c>
      <c r="N1232">
        <v>21.2</v>
      </c>
      <c r="O1232">
        <v>21.9</v>
      </c>
    </row>
    <row r="1233" spans="1:15">
      <c r="A1233">
        <v>2023</v>
      </c>
      <c r="B1233" t="s">
        <v>820</v>
      </c>
      <c r="C1233">
        <v>531</v>
      </c>
      <c r="D1233">
        <v>540</v>
      </c>
      <c r="E1233">
        <v>536</v>
      </c>
      <c r="F1233" t="s">
        <v>694</v>
      </c>
      <c r="G1233" t="s">
        <v>644</v>
      </c>
      <c r="H1233"/>
      <c r="I1233" t="s">
        <v>750</v>
      </c>
      <c r="J1233">
        <v>8.6999999999999993</v>
      </c>
      <c r="K1233">
        <v>13.7</v>
      </c>
      <c r="L1233">
        <v>73.400000000000006</v>
      </c>
      <c r="M1233">
        <v>12</v>
      </c>
      <c r="N1233">
        <v>8.4</v>
      </c>
      <c r="O1233">
        <v>15.4</v>
      </c>
    </row>
    <row r="1234" spans="1:15">
      <c r="A1234">
        <v>2023</v>
      </c>
      <c r="B1234" t="s">
        <v>820</v>
      </c>
      <c r="C1234">
        <v>531</v>
      </c>
      <c r="D1234">
        <v>540</v>
      </c>
      <c r="E1234">
        <v>536</v>
      </c>
      <c r="F1234" t="s">
        <v>777</v>
      </c>
      <c r="G1234" t="s">
        <v>624</v>
      </c>
      <c r="H1234"/>
      <c r="I1234" t="s">
        <v>750</v>
      </c>
      <c r="J1234">
        <v>6.7</v>
      </c>
      <c r="K1234">
        <v>15.2</v>
      </c>
      <c r="L1234">
        <v>2.7</v>
      </c>
      <c r="M1234">
        <v>89.7</v>
      </c>
      <c r="N1234" t="s">
        <v>750</v>
      </c>
      <c r="O1234">
        <v>1.5</v>
      </c>
    </row>
    <row r="1235" spans="1:15">
      <c r="A1235">
        <v>2023</v>
      </c>
      <c r="B1235" t="s">
        <v>820</v>
      </c>
      <c r="C1235">
        <v>531</v>
      </c>
      <c r="D1235">
        <v>540</v>
      </c>
      <c r="E1235">
        <v>536</v>
      </c>
      <c r="F1235" t="s">
        <v>805</v>
      </c>
      <c r="G1235" t="s">
        <v>628</v>
      </c>
      <c r="H1235"/>
      <c r="I1235" t="s">
        <v>750</v>
      </c>
      <c r="J1235">
        <v>16.2</v>
      </c>
      <c r="K1235">
        <v>27.4</v>
      </c>
      <c r="L1235">
        <v>37</v>
      </c>
      <c r="M1235">
        <v>18.100000000000001</v>
      </c>
      <c r="N1235">
        <v>40.5</v>
      </c>
      <c r="O1235">
        <v>17</v>
      </c>
    </row>
    <row r="1236" spans="1:15">
      <c r="A1236">
        <v>2023</v>
      </c>
      <c r="B1236" t="s">
        <v>820</v>
      </c>
      <c r="C1236">
        <v>531</v>
      </c>
      <c r="D1236">
        <v>540</v>
      </c>
      <c r="E1236">
        <v>536</v>
      </c>
      <c r="F1236" t="s">
        <v>752</v>
      </c>
      <c r="G1236" t="s">
        <v>618</v>
      </c>
      <c r="H1236"/>
      <c r="I1236" t="s">
        <v>750</v>
      </c>
      <c r="J1236">
        <v>9.1</v>
      </c>
      <c r="K1236">
        <v>27.1</v>
      </c>
      <c r="L1236">
        <v>52.3</v>
      </c>
      <c r="M1236">
        <v>2.8</v>
      </c>
      <c r="N1236">
        <v>88.8</v>
      </c>
      <c r="O1236">
        <v>19.2</v>
      </c>
    </row>
    <row r="1237" spans="1:15">
      <c r="A1237">
        <v>2023</v>
      </c>
      <c r="B1237" t="s">
        <v>820</v>
      </c>
      <c r="C1237">
        <v>531</v>
      </c>
      <c r="D1237">
        <v>540</v>
      </c>
      <c r="E1237">
        <v>536</v>
      </c>
      <c r="F1237" t="s">
        <v>801</v>
      </c>
      <c r="G1237" t="s">
        <v>605</v>
      </c>
      <c r="H1237"/>
      <c r="I1237" t="s">
        <v>750</v>
      </c>
      <c r="J1237">
        <v>6</v>
      </c>
      <c r="K1237">
        <v>1.4</v>
      </c>
      <c r="L1237">
        <v>100</v>
      </c>
      <c r="M1237">
        <v>1.2</v>
      </c>
      <c r="N1237">
        <v>1.1000000000000001</v>
      </c>
      <c r="O1237">
        <v>1.5</v>
      </c>
    </row>
    <row r="1238" spans="1:15">
      <c r="A1238">
        <v>2023</v>
      </c>
      <c r="B1238" t="s">
        <v>820</v>
      </c>
      <c r="C1238">
        <v>531</v>
      </c>
      <c r="D1238">
        <v>540</v>
      </c>
      <c r="E1238">
        <v>536</v>
      </c>
      <c r="F1238" t="s">
        <v>752</v>
      </c>
      <c r="G1238" t="s">
        <v>598</v>
      </c>
      <c r="H1238"/>
      <c r="I1238" t="s">
        <v>750</v>
      </c>
      <c r="J1238">
        <v>4.5</v>
      </c>
      <c r="K1238">
        <v>11.1</v>
      </c>
      <c r="L1238">
        <v>88.3</v>
      </c>
      <c r="M1238">
        <v>1.9</v>
      </c>
      <c r="N1238">
        <v>15.8</v>
      </c>
      <c r="O1238">
        <v>22.8</v>
      </c>
    </row>
    <row r="1239" spans="1:15">
      <c r="A1239">
        <v>2023</v>
      </c>
      <c r="B1239" t="s">
        <v>820</v>
      </c>
      <c r="C1239">
        <v>531</v>
      </c>
      <c r="D1239">
        <v>540</v>
      </c>
      <c r="E1239">
        <v>536</v>
      </c>
      <c r="F1239" t="s">
        <v>709</v>
      </c>
      <c r="G1239" t="s">
        <v>589</v>
      </c>
      <c r="H1239"/>
      <c r="I1239" t="s">
        <v>750</v>
      </c>
      <c r="J1239">
        <v>17.100000000000001</v>
      </c>
      <c r="K1239">
        <v>34.5</v>
      </c>
      <c r="L1239">
        <v>12.8</v>
      </c>
      <c r="M1239">
        <v>22.3</v>
      </c>
      <c r="N1239">
        <v>87.9</v>
      </c>
      <c r="O1239">
        <v>23.8</v>
      </c>
    </row>
    <row r="1240" spans="1:15">
      <c r="A1240">
        <v>2023</v>
      </c>
      <c r="B1240" t="s">
        <v>821</v>
      </c>
      <c r="C1240">
        <v>541</v>
      </c>
      <c r="D1240">
        <v>550</v>
      </c>
      <c r="E1240">
        <v>546</v>
      </c>
      <c r="F1240" t="s">
        <v>734</v>
      </c>
      <c r="G1240" t="s">
        <v>822</v>
      </c>
      <c r="H1240"/>
      <c r="I1240" t="s">
        <v>750</v>
      </c>
      <c r="J1240">
        <v>10.4</v>
      </c>
      <c r="K1240">
        <v>19.8</v>
      </c>
      <c r="L1240">
        <v>29.1</v>
      </c>
      <c r="M1240">
        <v>2</v>
      </c>
      <c r="N1240">
        <v>100</v>
      </c>
      <c r="O1240">
        <v>100</v>
      </c>
    </row>
    <row r="1241" spans="1:15">
      <c r="A1241">
        <v>2023</v>
      </c>
      <c r="B1241" t="s">
        <v>821</v>
      </c>
      <c r="C1241">
        <v>541</v>
      </c>
      <c r="D1241">
        <v>550</v>
      </c>
      <c r="E1241">
        <v>546</v>
      </c>
      <c r="F1241" t="s">
        <v>689</v>
      </c>
      <c r="G1241" t="s">
        <v>823</v>
      </c>
      <c r="H1241"/>
      <c r="I1241" t="s">
        <v>750</v>
      </c>
      <c r="J1241">
        <v>3.5</v>
      </c>
      <c r="K1241">
        <v>1.3</v>
      </c>
      <c r="L1241">
        <v>7.8</v>
      </c>
      <c r="M1241">
        <v>95.7</v>
      </c>
      <c r="N1241" t="s">
        <v>750</v>
      </c>
      <c r="O1241">
        <v>5.2</v>
      </c>
    </row>
    <row r="1242" spans="1:15">
      <c r="A1242">
        <v>2023</v>
      </c>
      <c r="B1242" t="s">
        <v>821</v>
      </c>
      <c r="C1242">
        <v>541</v>
      </c>
      <c r="D1242">
        <v>550</v>
      </c>
      <c r="E1242">
        <v>546</v>
      </c>
      <c r="F1242" t="s">
        <v>689</v>
      </c>
      <c r="G1242" t="s">
        <v>611</v>
      </c>
      <c r="H1242"/>
      <c r="I1242" t="s">
        <v>750</v>
      </c>
      <c r="J1242">
        <v>13.4</v>
      </c>
      <c r="K1242">
        <v>3.4</v>
      </c>
      <c r="L1242">
        <v>23.9</v>
      </c>
      <c r="M1242">
        <v>44.3</v>
      </c>
      <c r="N1242">
        <v>37.9</v>
      </c>
      <c r="O1242">
        <v>22.3</v>
      </c>
    </row>
    <row r="1243" spans="1:15">
      <c r="A1243">
        <v>2023</v>
      </c>
      <c r="B1243" t="s">
        <v>821</v>
      </c>
      <c r="C1243">
        <v>541</v>
      </c>
      <c r="D1243">
        <v>550</v>
      </c>
      <c r="E1243">
        <v>546</v>
      </c>
      <c r="F1243" t="s">
        <v>726</v>
      </c>
      <c r="G1243" t="s">
        <v>674</v>
      </c>
      <c r="H1243"/>
      <c r="I1243" t="s">
        <v>750</v>
      </c>
      <c r="J1243">
        <v>7</v>
      </c>
      <c r="K1243">
        <v>5.4</v>
      </c>
      <c r="L1243">
        <v>64.599999999999994</v>
      </c>
      <c r="M1243">
        <v>29.6</v>
      </c>
      <c r="N1243">
        <v>1.1000000000000001</v>
      </c>
      <c r="O1243">
        <v>3.1</v>
      </c>
    </row>
    <row r="1244" spans="1:15">
      <c r="A1244">
        <v>2023</v>
      </c>
      <c r="B1244" t="s">
        <v>821</v>
      </c>
      <c r="C1244">
        <v>541</v>
      </c>
      <c r="D1244">
        <v>550</v>
      </c>
      <c r="E1244">
        <v>546</v>
      </c>
      <c r="F1244" t="s">
        <v>704</v>
      </c>
      <c r="G1244" t="s">
        <v>619</v>
      </c>
      <c r="H1244"/>
      <c r="I1244" t="s">
        <v>750</v>
      </c>
      <c r="J1244">
        <v>7.3</v>
      </c>
      <c r="K1244">
        <v>4.0999999999999996</v>
      </c>
      <c r="L1244">
        <v>84.7</v>
      </c>
      <c r="M1244">
        <v>1.8</v>
      </c>
      <c r="N1244">
        <v>3.9</v>
      </c>
      <c r="O1244">
        <v>30.8</v>
      </c>
    </row>
    <row r="1245" spans="1:15">
      <c r="A1245">
        <v>2023</v>
      </c>
      <c r="B1245" t="s">
        <v>821</v>
      </c>
      <c r="C1245">
        <v>541</v>
      </c>
      <c r="D1245">
        <v>550</v>
      </c>
      <c r="E1245">
        <v>546</v>
      </c>
      <c r="F1245" t="s">
        <v>701</v>
      </c>
      <c r="G1245" t="s">
        <v>667</v>
      </c>
      <c r="H1245"/>
      <c r="I1245" t="s">
        <v>750</v>
      </c>
      <c r="J1245">
        <v>36.299999999999997</v>
      </c>
      <c r="K1245">
        <v>19.7</v>
      </c>
      <c r="L1245">
        <v>21.6</v>
      </c>
      <c r="M1245">
        <v>2.2000000000000002</v>
      </c>
      <c r="N1245">
        <v>4</v>
      </c>
      <c r="O1245">
        <v>19.600000000000001</v>
      </c>
    </row>
    <row r="1246" spans="1:15">
      <c r="A1246">
        <v>2023</v>
      </c>
      <c r="B1246" t="s">
        <v>821</v>
      </c>
      <c r="C1246">
        <v>541</v>
      </c>
      <c r="D1246">
        <v>550</v>
      </c>
      <c r="E1246">
        <v>546</v>
      </c>
      <c r="F1246" t="s">
        <v>712</v>
      </c>
      <c r="G1246" t="s">
        <v>637</v>
      </c>
      <c r="H1246"/>
      <c r="I1246" t="s">
        <v>750</v>
      </c>
      <c r="J1246">
        <v>7.6</v>
      </c>
      <c r="K1246">
        <v>29.3</v>
      </c>
      <c r="L1246">
        <v>78.2</v>
      </c>
      <c r="M1246">
        <v>1.2</v>
      </c>
      <c r="N1246">
        <v>12.2</v>
      </c>
      <c r="O1246">
        <v>1.4</v>
      </c>
    </row>
    <row r="1247" spans="1:15">
      <c r="A1247">
        <v>2023</v>
      </c>
      <c r="B1247" t="s">
        <v>821</v>
      </c>
      <c r="C1247">
        <v>541</v>
      </c>
      <c r="D1247">
        <v>550</v>
      </c>
      <c r="E1247">
        <v>546</v>
      </c>
      <c r="F1247" t="s">
        <v>726</v>
      </c>
      <c r="G1247" t="s">
        <v>824</v>
      </c>
      <c r="H1247"/>
      <c r="I1247" t="s">
        <v>750</v>
      </c>
      <c r="J1247">
        <v>8</v>
      </c>
      <c r="K1247">
        <v>3.6</v>
      </c>
      <c r="L1247" t="s">
        <v>750</v>
      </c>
      <c r="M1247">
        <v>94.2</v>
      </c>
      <c r="N1247" t="s">
        <v>750</v>
      </c>
      <c r="O1247" t="s">
        <v>750</v>
      </c>
    </row>
    <row r="1248" spans="1:15">
      <c r="A1248">
        <v>2023</v>
      </c>
      <c r="B1248" t="s">
        <v>821</v>
      </c>
      <c r="C1248">
        <v>541</v>
      </c>
      <c r="D1248">
        <v>550</v>
      </c>
      <c r="E1248">
        <v>546</v>
      </c>
      <c r="F1248" t="s">
        <v>697</v>
      </c>
      <c r="G1248" t="s">
        <v>825</v>
      </c>
      <c r="H1248"/>
      <c r="I1248" t="s">
        <v>750</v>
      </c>
      <c r="J1248">
        <v>21.7</v>
      </c>
      <c r="K1248">
        <v>3.6</v>
      </c>
      <c r="L1248">
        <v>29.9</v>
      </c>
      <c r="M1248">
        <v>16.2</v>
      </c>
      <c r="N1248">
        <v>69.8</v>
      </c>
      <c r="O1248">
        <v>16.2</v>
      </c>
    </row>
    <row r="1249" spans="1:15">
      <c r="A1249">
        <v>2023</v>
      </c>
      <c r="B1249" t="s">
        <v>821</v>
      </c>
      <c r="C1249">
        <v>541</v>
      </c>
      <c r="D1249">
        <v>550</v>
      </c>
      <c r="E1249">
        <v>546</v>
      </c>
      <c r="F1249" t="s">
        <v>697</v>
      </c>
      <c r="G1249" t="s">
        <v>826</v>
      </c>
      <c r="H1249"/>
      <c r="I1249" t="s">
        <v>750</v>
      </c>
      <c r="J1249">
        <v>15.7</v>
      </c>
      <c r="K1249">
        <v>40.299999999999997</v>
      </c>
      <c r="L1249">
        <v>2.2999999999999998</v>
      </c>
      <c r="M1249">
        <v>44.5</v>
      </c>
      <c r="N1249">
        <v>30.8</v>
      </c>
      <c r="O1249">
        <v>22.8</v>
      </c>
    </row>
    <row r="1250" spans="1:15">
      <c r="A1250">
        <v>2023</v>
      </c>
      <c r="B1250" t="s">
        <v>821</v>
      </c>
      <c r="C1250">
        <v>541</v>
      </c>
      <c r="D1250">
        <v>550</v>
      </c>
      <c r="E1250">
        <v>546</v>
      </c>
      <c r="F1250" t="s">
        <v>827</v>
      </c>
      <c r="G1250" t="s">
        <v>599</v>
      </c>
      <c r="H1250"/>
      <c r="I1250" t="s">
        <v>750</v>
      </c>
      <c r="J1250">
        <v>12</v>
      </c>
      <c r="K1250">
        <v>14.6</v>
      </c>
      <c r="L1250">
        <v>62.6</v>
      </c>
      <c r="M1250">
        <v>1.5</v>
      </c>
      <c r="N1250">
        <v>1.3</v>
      </c>
      <c r="O1250">
        <v>68.400000000000006</v>
      </c>
    </row>
    <row r="1251" spans="1:15">
      <c r="A1251">
        <v>2023</v>
      </c>
      <c r="B1251" t="s">
        <v>83</v>
      </c>
      <c r="C1251">
        <v>551</v>
      </c>
      <c r="D1251">
        <v>560</v>
      </c>
      <c r="E1251">
        <v>556</v>
      </c>
      <c r="F1251" t="s">
        <v>726</v>
      </c>
      <c r="G1251" t="s">
        <v>828</v>
      </c>
      <c r="H1251"/>
      <c r="I1251" t="s">
        <v>750</v>
      </c>
      <c r="J1251">
        <v>6.8</v>
      </c>
      <c r="K1251">
        <v>11.3</v>
      </c>
      <c r="L1251">
        <v>5.6</v>
      </c>
      <c r="M1251">
        <v>85.2</v>
      </c>
      <c r="N1251" t="s">
        <v>750</v>
      </c>
      <c r="O1251">
        <v>1.8</v>
      </c>
    </row>
    <row r="1252" spans="1:15">
      <c r="A1252">
        <v>2023</v>
      </c>
      <c r="B1252" t="s">
        <v>83</v>
      </c>
      <c r="C1252">
        <v>551</v>
      </c>
      <c r="D1252">
        <v>560</v>
      </c>
      <c r="E1252">
        <v>556</v>
      </c>
      <c r="F1252" t="s">
        <v>788</v>
      </c>
      <c r="G1252" t="s">
        <v>650</v>
      </c>
      <c r="H1252"/>
      <c r="I1252" t="s">
        <v>750</v>
      </c>
      <c r="J1252">
        <v>41.6</v>
      </c>
      <c r="K1252">
        <v>27.2</v>
      </c>
      <c r="L1252">
        <v>9.4</v>
      </c>
      <c r="M1252">
        <v>2.6</v>
      </c>
      <c r="N1252">
        <v>2.4</v>
      </c>
      <c r="O1252">
        <v>5.5</v>
      </c>
    </row>
    <row r="1253" spans="1:15">
      <c r="A1253">
        <v>2023</v>
      </c>
      <c r="B1253" t="s">
        <v>83</v>
      </c>
      <c r="C1253">
        <v>551</v>
      </c>
      <c r="D1253">
        <v>560</v>
      </c>
      <c r="E1253">
        <v>556</v>
      </c>
      <c r="F1253" t="s">
        <v>696</v>
      </c>
      <c r="G1253" t="s">
        <v>603</v>
      </c>
      <c r="H1253"/>
      <c r="I1253" t="s">
        <v>750</v>
      </c>
      <c r="J1253">
        <v>14.3</v>
      </c>
      <c r="K1253">
        <v>23.2</v>
      </c>
      <c r="L1253">
        <v>3.1</v>
      </c>
      <c r="M1253">
        <v>24.3</v>
      </c>
      <c r="N1253">
        <v>80.8</v>
      </c>
      <c r="O1253">
        <v>91.6</v>
      </c>
    </row>
    <row r="1254" spans="1:15">
      <c r="A1254">
        <v>2023</v>
      </c>
      <c r="B1254" t="s">
        <v>83</v>
      </c>
      <c r="C1254">
        <v>551</v>
      </c>
      <c r="D1254">
        <v>560</v>
      </c>
      <c r="E1254">
        <v>556</v>
      </c>
      <c r="F1254" t="s">
        <v>694</v>
      </c>
      <c r="G1254" t="s">
        <v>656</v>
      </c>
      <c r="H1254"/>
      <c r="I1254" t="s">
        <v>750</v>
      </c>
      <c r="J1254">
        <v>14.4</v>
      </c>
      <c r="K1254">
        <v>10.3</v>
      </c>
      <c r="L1254">
        <v>62.4</v>
      </c>
      <c r="M1254">
        <v>10.8</v>
      </c>
      <c r="N1254">
        <v>8.6999999999999993</v>
      </c>
      <c r="O1254">
        <v>8.3000000000000007</v>
      </c>
    </row>
    <row r="1255" spans="1:15">
      <c r="A1255">
        <v>2023</v>
      </c>
      <c r="B1255" t="s">
        <v>83</v>
      </c>
      <c r="C1255">
        <v>551</v>
      </c>
      <c r="D1255">
        <v>560</v>
      </c>
      <c r="E1255">
        <v>556</v>
      </c>
      <c r="F1255" t="s">
        <v>759</v>
      </c>
      <c r="G1255" t="s">
        <v>635</v>
      </c>
      <c r="H1255"/>
      <c r="I1255" t="s">
        <v>750</v>
      </c>
      <c r="J1255">
        <v>23.7</v>
      </c>
      <c r="K1255">
        <v>25.8</v>
      </c>
      <c r="L1255">
        <v>11.5</v>
      </c>
      <c r="M1255">
        <v>14.9</v>
      </c>
      <c r="N1255">
        <v>31.3</v>
      </c>
      <c r="O1255">
        <v>66.900000000000006</v>
      </c>
    </row>
    <row r="1256" spans="1:15">
      <c r="A1256">
        <v>2023</v>
      </c>
      <c r="B1256" t="s">
        <v>83</v>
      </c>
      <c r="C1256">
        <v>551</v>
      </c>
      <c r="D1256">
        <v>560</v>
      </c>
      <c r="E1256">
        <v>556</v>
      </c>
      <c r="F1256" t="s">
        <v>704</v>
      </c>
      <c r="G1256" t="s">
        <v>616</v>
      </c>
      <c r="H1256"/>
      <c r="I1256" t="s">
        <v>750</v>
      </c>
      <c r="J1256">
        <v>4</v>
      </c>
      <c r="K1256">
        <v>1.8</v>
      </c>
      <c r="L1256">
        <v>94.2</v>
      </c>
      <c r="M1256">
        <v>1.9</v>
      </c>
      <c r="N1256">
        <v>3.6</v>
      </c>
      <c r="O1256">
        <v>16.5</v>
      </c>
    </row>
    <row r="1257" spans="1:15">
      <c r="A1257">
        <v>2023</v>
      </c>
      <c r="B1257" t="s">
        <v>83</v>
      </c>
      <c r="C1257">
        <v>551</v>
      </c>
      <c r="D1257">
        <v>560</v>
      </c>
      <c r="E1257">
        <v>556</v>
      </c>
      <c r="F1257" t="s">
        <v>689</v>
      </c>
      <c r="G1257" t="s">
        <v>627</v>
      </c>
      <c r="H1257"/>
      <c r="I1257" t="s">
        <v>750</v>
      </c>
      <c r="J1257">
        <v>4.7</v>
      </c>
      <c r="K1257">
        <v>1.8</v>
      </c>
      <c r="L1257">
        <v>50.1</v>
      </c>
      <c r="M1257">
        <v>45.1</v>
      </c>
      <c r="N1257">
        <v>13.1</v>
      </c>
      <c r="O1257">
        <v>4.4000000000000004</v>
      </c>
    </row>
    <row r="1258" spans="1:15">
      <c r="A1258">
        <v>2023</v>
      </c>
      <c r="B1258" t="s">
        <v>83</v>
      </c>
      <c r="C1258">
        <v>551</v>
      </c>
      <c r="D1258">
        <v>560</v>
      </c>
      <c r="E1258">
        <v>556</v>
      </c>
      <c r="F1258" t="s">
        <v>694</v>
      </c>
      <c r="G1258" t="s">
        <v>829</v>
      </c>
      <c r="H1258"/>
      <c r="I1258" t="s">
        <v>750</v>
      </c>
      <c r="J1258">
        <v>11.8</v>
      </c>
      <c r="K1258">
        <v>16.7</v>
      </c>
      <c r="L1258">
        <v>17.3</v>
      </c>
      <c r="M1258">
        <v>48.2</v>
      </c>
      <c r="N1258">
        <v>26.5</v>
      </c>
      <c r="O1258">
        <v>26.1</v>
      </c>
    </row>
    <row r="1259" spans="1:15">
      <c r="A1259">
        <v>2023</v>
      </c>
      <c r="B1259" t="s">
        <v>83</v>
      </c>
      <c r="C1259">
        <v>551</v>
      </c>
      <c r="D1259">
        <v>560</v>
      </c>
      <c r="E1259">
        <v>556</v>
      </c>
      <c r="F1259" t="s">
        <v>731</v>
      </c>
      <c r="G1259" t="s">
        <v>621</v>
      </c>
      <c r="H1259"/>
      <c r="I1259" t="s">
        <v>750</v>
      </c>
      <c r="J1259">
        <v>21.8</v>
      </c>
      <c r="K1259">
        <v>4.2</v>
      </c>
      <c r="L1259">
        <v>53.9</v>
      </c>
      <c r="M1259">
        <v>7.8</v>
      </c>
      <c r="N1259">
        <v>4.4000000000000004</v>
      </c>
      <c r="O1259">
        <v>8.1</v>
      </c>
    </row>
    <row r="1260" spans="1:15">
      <c r="A1260">
        <v>2023</v>
      </c>
      <c r="B1260" t="s">
        <v>83</v>
      </c>
      <c r="C1260">
        <v>551</v>
      </c>
      <c r="D1260">
        <v>560</v>
      </c>
      <c r="E1260">
        <v>556</v>
      </c>
      <c r="F1260" t="s">
        <v>715</v>
      </c>
      <c r="G1260" t="s">
        <v>607</v>
      </c>
      <c r="H1260"/>
      <c r="I1260" t="s">
        <v>750</v>
      </c>
      <c r="J1260">
        <v>15.1</v>
      </c>
      <c r="K1260">
        <v>12.6</v>
      </c>
      <c r="L1260">
        <v>40</v>
      </c>
      <c r="M1260">
        <v>25.2</v>
      </c>
      <c r="N1260">
        <v>27.9</v>
      </c>
      <c r="O1260">
        <v>6</v>
      </c>
    </row>
    <row r="1261" spans="1:15">
      <c r="A1261">
        <v>2023</v>
      </c>
      <c r="B1261" t="s">
        <v>83</v>
      </c>
      <c r="C1261">
        <v>551</v>
      </c>
      <c r="D1261">
        <v>560</v>
      </c>
      <c r="E1261">
        <v>556</v>
      </c>
      <c r="F1261" t="s">
        <v>830</v>
      </c>
      <c r="G1261" t="s">
        <v>639</v>
      </c>
      <c r="H1261"/>
      <c r="I1261" t="s">
        <v>750</v>
      </c>
      <c r="J1261">
        <v>17.7</v>
      </c>
      <c r="K1261">
        <v>11.1</v>
      </c>
      <c r="L1261">
        <v>48.7</v>
      </c>
      <c r="M1261">
        <v>4.7</v>
      </c>
      <c r="N1261">
        <v>12.9</v>
      </c>
      <c r="O1261">
        <v>53</v>
      </c>
    </row>
    <row r="1262" spans="1:15">
      <c r="A1262">
        <v>2023</v>
      </c>
      <c r="B1262" t="s">
        <v>79</v>
      </c>
      <c r="C1262">
        <v>561</v>
      </c>
      <c r="D1262">
        <v>570</v>
      </c>
      <c r="E1262">
        <v>566</v>
      </c>
      <c r="F1262" t="s">
        <v>724</v>
      </c>
      <c r="G1262" t="s">
        <v>831</v>
      </c>
      <c r="H1262"/>
      <c r="I1262" t="s">
        <v>750</v>
      </c>
      <c r="J1262">
        <v>4.5999999999999996</v>
      </c>
      <c r="K1262">
        <v>3.4</v>
      </c>
      <c r="L1262">
        <v>90.5</v>
      </c>
      <c r="M1262">
        <v>1</v>
      </c>
      <c r="N1262">
        <v>21</v>
      </c>
      <c r="O1262">
        <v>6.1</v>
      </c>
    </row>
    <row r="1263" spans="1:15">
      <c r="A1263">
        <v>2023</v>
      </c>
      <c r="B1263" t="s">
        <v>79</v>
      </c>
      <c r="C1263">
        <v>561</v>
      </c>
      <c r="D1263">
        <v>570</v>
      </c>
      <c r="E1263">
        <v>566</v>
      </c>
      <c r="F1263" t="s">
        <v>832</v>
      </c>
      <c r="G1263" t="s">
        <v>670</v>
      </c>
      <c r="H1263"/>
      <c r="I1263" t="s">
        <v>750</v>
      </c>
      <c r="J1263">
        <v>14.2</v>
      </c>
      <c r="K1263">
        <v>20.3</v>
      </c>
      <c r="L1263">
        <v>34.4</v>
      </c>
      <c r="M1263">
        <v>1.5</v>
      </c>
      <c r="N1263">
        <v>100</v>
      </c>
      <c r="O1263">
        <v>40.4</v>
      </c>
    </row>
    <row r="1264" spans="1:15">
      <c r="A1264">
        <v>2023</v>
      </c>
      <c r="B1264" t="s">
        <v>79</v>
      </c>
      <c r="C1264">
        <v>561</v>
      </c>
      <c r="D1264">
        <v>570</v>
      </c>
      <c r="E1264">
        <v>566</v>
      </c>
      <c r="F1264" t="s">
        <v>685</v>
      </c>
      <c r="G1264" t="s">
        <v>565</v>
      </c>
      <c r="H1264"/>
      <c r="I1264" t="s">
        <v>750</v>
      </c>
      <c r="J1264">
        <v>12</v>
      </c>
      <c r="K1264">
        <v>19.600000000000001</v>
      </c>
      <c r="L1264">
        <v>12.7</v>
      </c>
      <c r="M1264">
        <v>26.2</v>
      </c>
      <c r="N1264">
        <v>96</v>
      </c>
      <c r="O1264">
        <v>48.6</v>
      </c>
    </row>
    <row r="1265" spans="1:15">
      <c r="A1265">
        <v>2023</v>
      </c>
      <c r="B1265" t="s">
        <v>79</v>
      </c>
      <c r="C1265">
        <v>561</v>
      </c>
      <c r="D1265">
        <v>570</v>
      </c>
      <c r="E1265">
        <v>566</v>
      </c>
      <c r="F1265" t="s">
        <v>805</v>
      </c>
      <c r="G1265" t="s">
        <v>671</v>
      </c>
      <c r="H1265"/>
      <c r="I1265" t="s">
        <v>750</v>
      </c>
      <c r="J1265">
        <v>20.2</v>
      </c>
      <c r="K1265">
        <v>34.1</v>
      </c>
      <c r="L1265">
        <v>16.2</v>
      </c>
      <c r="M1265">
        <v>16.5</v>
      </c>
      <c r="N1265">
        <v>64.2</v>
      </c>
      <c r="O1265">
        <v>8.9</v>
      </c>
    </row>
    <row r="1266" spans="1:15">
      <c r="A1266">
        <v>2023</v>
      </c>
      <c r="B1266" t="s">
        <v>79</v>
      </c>
      <c r="C1266">
        <v>561</v>
      </c>
      <c r="D1266">
        <v>570</v>
      </c>
      <c r="E1266">
        <v>566</v>
      </c>
      <c r="F1266" t="s">
        <v>684</v>
      </c>
      <c r="G1266" t="s">
        <v>575</v>
      </c>
      <c r="H1266"/>
      <c r="I1266" t="s">
        <v>750</v>
      </c>
      <c r="J1266">
        <v>21.1</v>
      </c>
      <c r="K1266">
        <v>20.399999999999999</v>
      </c>
      <c r="L1266">
        <v>23.5</v>
      </c>
      <c r="M1266">
        <v>24.1</v>
      </c>
      <c r="N1266">
        <v>13.3</v>
      </c>
      <c r="O1266">
        <v>21.5</v>
      </c>
    </row>
    <row r="1267" spans="1:15">
      <c r="A1267">
        <v>2023</v>
      </c>
      <c r="B1267" t="s">
        <v>79</v>
      </c>
      <c r="C1267">
        <v>561</v>
      </c>
      <c r="D1267">
        <v>570</v>
      </c>
      <c r="E1267">
        <v>566</v>
      </c>
      <c r="F1267" t="s">
        <v>689</v>
      </c>
      <c r="G1267" t="s">
        <v>651</v>
      </c>
      <c r="H1267"/>
      <c r="I1267" t="s">
        <v>750</v>
      </c>
      <c r="J1267">
        <v>8.1999999999999993</v>
      </c>
      <c r="K1267">
        <v>2.2999999999999998</v>
      </c>
      <c r="L1267">
        <v>15.7</v>
      </c>
      <c r="M1267">
        <v>71.900000000000006</v>
      </c>
      <c r="N1267">
        <v>12.5</v>
      </c>
      <c r="O1267">
        <v>2.8</v>
      </c>
    </row>
    <row r="1268" spans="1:15">
      <c r="A1268">
        <v>2023</v>
      </c>
      <c r="B1268" t="s">
        <v>79</v>
      </c>
      <c r="C1268">
        <v>561</v>
      </c>
      <c r="D1268">
        <v>570</v>
      </c>
      <c r="E1268">
        <v>566</v>
      </c>
      <c r="F1268" t="s">
        <v>695</v>
      </c>
      <c r="G1268" t="s">
        <v>664</v>
      </c>
      <c r="H1268"/>
      <c r="I1268" t="s">
        <v>750</v>
      </c>
      <c r="J1268">
        <v>6.7</v>
      </c>
      <c r="K1268">
        <v>7.5</v>
      </c>
      <c r="L1268">
        <v>5.8</v>
      </c>
      <c r="M1268">
        <v>44.6</v>
      </c>
      <c r="N1268">
        <v>86.4</v>
      </c>
      <c r="O1268">
        <v>77.099999999999994</v>
      </c>
    </row>
    <row r="1269" spans="1:15">
      <c r="A1269">
        <v>2023</v>
      </c>
      <c r="B1269" t="s">
        <v>79</v>
      </c>
      <c r="C1269">
        <v>561</v>
      </c>
      <c r="D1269">
        <v>570</v>
      </c>
      <c r="E1269">
        <v>566</v>
      </c>
      <c r="F1269" t="s">
        <v>691</v>
      </c>
      <c r="G1269" t="s">
        <v>626</v>
      </c>
      <c r="H1269"/>
      <c r="I1269" t="s">
        <v>750</v>
      </c>
      <c r="J1269">
        <v>4.3</v>
      </c>
      <c r="K1269">
        <v>2.8</v>
      </c>
      <c r="L1269">
        <v>91.1</v>
      </c>
      <c r="M1269">
        <v>5.0999999999999996</v>
      </c>
      <c r="N1269">
        <v>4.8</v>
      </c>
      <c r="O1269">
        <v>3.7</v>
      </c>
    </row>
    <row r="1270" spans="1:15">
      <c r="A1270">
        <v>2023</v>
      </c>
      <c r="B1270" t="s">
        <v>79</v>
      </c>
      <c r="C1270">
        <v>561</v>
      </c>
      <c r="D1270">
        <v>570</v>
      </c>
      <c r="E1270">
        <v>566</v>
      </c>
      <c r="F1270" t="s">
        <v>688</v>
      </c>
      <c r="G1270" t="s">
        <v>595</v>
      </c>
      <c r="H1270"/>
      <c r="I1270" t="s">
        <v>750</v>
      </c>
      <c r="J1270">
        <v>11.2</v>
      </c>
      <c r="K1270">
        <v>16.899999999999999</v>
      </c>
      <c r="L1270">
        <v>13.5</v>
      </c>
      <c r="M1270">
        <v>24.2</v>
      </c>
      <c r="N1270">
        <v>100</v>
      </c>
      <c r="O1270">
        <v>60.7</v>
      </c>
    </row>
    <row r="1271" spans="1:15">
      <c r="A1271">
        <v>2023</v>
      </c>
      <c r="B1271" t="s">
        <v>79</v>
      </c>
      <c r="C1271">
        <v>561</v>
      </c>
      <c r="D1271">
        <v>570</v>
      </c>
      <c r="E1271">
        <v>566</v>
      </c>
      <c r="F1271" t="s">
        <v>833</v>
      </c>
      <c r="G1271" t="s">
        <v>675</v>
      </c>
      <c r="H1271"/>
      <c r="I1271" t="s">
        <v>750</v>
      </c>
      <c r="J1271">
        <v>14.4</v>
      </c>
      <c r="K1271">
        <v>21</v>
      </c>
      <c r="L1271">
        <v>64.3</v>
      </c>
      <c r="M1271">
        <v>2</v>
      </c>
      <c r="N1271">
        <v>3.1</v>
      </c>
      <c r="O1271">
        <v>9.9</v>
      </c>
    </row>
    <row r="1272" spans="1:15">
      <c r="A1272">
        <v>2023</v>
      </c>
      <c r="B1272" t="s">
        <v>79</v>
      </c>
      <c r="C1272">
        <v>561</v>
      </c>
      <c r="D1272">
        <v>570</v>
      </c>
      <c r="E1272">
        <v>566</v>
      </c>
      <c r="F1272" t="s">
        <v>731</v>
      </c>
      <c r="G1272" t="s">
        <v>638</v>
      </c>
      <c r="H1272"/>
      <c r="I1272" t="s">
        <v>750</v>
      </c>
      <c r="J1272">
        <v>37.4</v>
      </c>
      <c r="K1272">
        <v>8.9</v>
      </c>
      <c r="L1272">
        <v>16.8</v>
      </c>
      <c r="M1272">
        <v>9.1</v>
      </c>
      <c r="N1272">
        <v>3.9</v>
      </c>
      <c r="O1272">
        <v>11</v>
      </c>
    </row>
    <row r="1273" spans="1:15">
      <c r="A1273">
        <v>2023</v>
      </c>
      <c r="B1273" t="s">
        <v>79</v>
      </c>
      <c r="C1273">
        <v>561</v>
      </c>
      <c r="D1273">
        <v>570</v>
      </c>
      <c r="E1273">
        <v>566</v>
      </c>
      <c r="F1273" t="s">
        <v>689</v>
      </c>
      <c r="G1273" t="s">
        <v>678</v>
      </c>
      <c r="H1273"/>
      <c r="I1273" t="s">
        <v>750</v>
      </c>
      <c r="J1273">
        <v>3.7</v>
      </c>
      <c r="K1273">
        <v>2.2999999999999998</v>
      </c>
      <c r="L1273">
        <v>9.4</v>
      </c>
      <c r="M1273">
        <v>89</v>
      </c>
      <c r="N1273">
        <v>3.7</v>
      </c>
      <c r="O1273">
        <v>2.9</v>
      </c>
    </row>
    <row r="1274" spans="1:15">
      <c r="A1274">
        <v>2023</v>
      </c>
      <c r="B1274" t="s">
        <v>79</v>
      </c>
      <c r="C1274">
        <v>561</v>
      </c>
      <c r="D1274">
        <v>570</v>
      </c>
      <c r="E1274">
        <v>566</v>
      </c>
      <c r="F1274" t="s">
        <v>694</v>
      </c>
      <c r="G1274" t="s">
        <v>631</v>
      </c>
      <c r="H1274"/>
      <c r="I1274" t="s">
        <v>750</v>
      </c>
      <c r="J1274">
        <v>5.3</v>
      </c>
      <c r="K1274">
        <v>2.6</v>
      </c>
      <c r="L1274">
        <v>67.400000000000006</v>
      </c>
      <c r="M1274">
        <v>27.2</v>
      </c>
      <c r="N1274">
        <v>3.1</v>
      </c>
      <c r="O1274">
        <v>4.5</v>
      </c>
    </row>
    <row r="1275" spans="1:15">
      <c r="A1275">
        <v>2023</v>
      </c>
      <c r="B1275" t="s">
        <v>79</v>
      </c>
      <c r="C1275">
        <v>561</v>
      </c>
      <c r="D1275">
        <v>570</v>
      </c>
      <c r="E1275">
        <v>566</v>
      </c>
      <c r="F1275" t="s">
        <v>723</v>
      </c>
      <c r="G1275" t="s">
        <v>834</v>
      </c>
      <c r="H1275"/>
      <c r="I1275" t="s">
        <v>750</v>
      </c>
      <c r="J1275">
        <v>20.5</v>
      </c>
      <c r="K1275">
        <v>5.6</v>
      </c>
      <c r="L1275">
        <v>7.1</v>
      </c>
      <c r="M1275">
        <v>52.5</v>
      </c>
      <c r="N1275">
        <v>7.4</v>
      </c>
      <c r="O1275">
        <v>13</v>
      </c>
    </row>
    <row r="1276" spans="1:15">
      <c r="A1276">
        <v>2023</v>
      </c>
      <c r="B1276" t="s">
        <v>835</v>
      </c>
      <c r="C1276">
        <v>571</v>
      </c>
      <c r="D1276">
        <v>580</v>
      </c>
      <c r="E1276">
        <v>576</v>
      </c>
      <c r="F1276" t="s">
        <v>694</v>
      </c>
      <c r="G1276" t="s">
        <v>643</v>
      </c>
      <c r="H1276"/>
      <c r="I1276" t="s">
        <v>750</v>
      </c>
      <c r="J1276">
        <v>2.1</v>
      </c>
      <c r="K1276">
        <v>1.5</v>
      </c>
      <c r="L1276">
        <v>93.8</v>
      </c>
      <c r="M1276">
        <v>6.8</v>
      </c>
      <c r="N1276">
        <v>4.7</v>
      </c>
      <c r="O1276">
        <v>3.4</v>
      </c>
    </row>
    <row r="1277" spans="1:15">
      <c r="A1277">
        <v>2023</v>
      </c>
      <c r="B1277" t="s">
        <v>835</v>
      </c>
      <c r="C1277">
        <v>571</v>
      </c>
      <c r="D1277">
        <v>580</v>
      </c>
      <c r="E1277">
        <v>576</v>
      </c>
      <c r="F1277" t="s">
        <v>752</v>
      </c>
      <c r="G1277" t="s">
        <v>653</v>
      </c>
      <c r="H1277"/>
      <c r="I1277" t="s">
        <v>750</v>
      </c>
      <c r="J1277">
        <v>5.2</v>
      </c>
      <c r="K1277">
        <v>8.6</v>
      </c>
      <c r="L1277">
        <v>57.3</v>
      </c>
      <c r="M1277">
        <v>1.8</v>
      </c>
      <c r="N1277">
        <v>98.7</v>
      </c>
      <c r="O1277">
        <v>37.299999999999997</v>
      </c>
    </row>
    <row r="1278" spans="1:15">
      <c r="A1278">
        <v>2023</v>
      </c>
      <c r="B1278" t="s">
        <v>835</v>
      </c>
      <c r="C1278">
        <v>571</v>
      </c>
      <c r="D1278">
        <v>580</v>
      </c>
      <c r="E1278">
        <v>576</v>
      </c>
      <c r="F1278" t="s">
        <v>691</v>
      </c>
      <c r="G1278" t="s">
        <v>615</v>
      </c>
      <c r="H1278"/>
      <c r="I1278" t="s">
        <v>750</v>
      </c>
      <c r="J1278">
        <v>6.4</v>
      </c>
      <c r="K1278">
        <v>2.2999999999999998</v>
      </c>
      <c r="L1278">
        <v>83.8</v>
      </c>
      <c r="M1278">
        <v>7</v>
      </c>
      <c r="N1278">
        <v>7.2</v>
      </c>
      <c r="O1278">
        <v>5.0999999999999996</v>
      </c>
    </row>
    <row r="1279" spans="1:15">
      <c r="A1279">
        <v>2023</v>
      </c>
      <c r="B1279" t="s">
        <v>835</v>
      </c>
      <c r="C1279">
        <v>571</v>
      </c>
      <c r="D1279">
        <v>580</v>
      </c>
      <c r="E1279">
        <v>576</v>
      </c>
      <c r="F1279" t="s">
        <v>731</v>
      </c>
      <c r="G1279" t="s">
        <v>658</v>
      </c>
      <c r="H1279"/>
      <c r="I1279" t="s">
        <v>750</v>
      </c>
      <c r="J1279">
        <v>32</v>
      </c>
      <c r="K1279">
        <v>7.1</v>
      </c>
      <c r="L1279">
        <v>12</v>
      </c>
      <c r="M1279">
        <v>22.7</v>
      </c>
      <c r="N1279">
        <v>2.5</v>
      </c>
      <c r="O1279">
        <v>17.8</v>
      </c>
    </row>
    <row r="1280" spans="1:15">
      <c r="A1280">
        <v>2023</v>
      </c>
      <c r="B1280" t="s">
        <v>835</v>
      </c>
      <c r="C1280">
        <v>571</v>
      </c>
      <c r="D1280">
        <v>580</v>
      </c>
      <c r="E1280">
        <v>576</v>
      </c>
      <c r="F1280" t="s">
        <v>686</v>
      </c>
      <c r="G1280" t="s">
        <v>836</v>
      </c>
      <c r="H1280"/>
      <c r="I1280" t="s">
        <v>750</v>
      </c>
      <c r="J1280">
        <v>10.4</v>
      </c>
      <c r="K1280">
        <v>5.3</v>
      </c>
      <c r="L1280">
        <v>5.7</v>
      </c>
      <c r="M1280">
        <v>41.5</v>
      </c>
      <c r="N1280">
        <v>100</v>
      </c>
      <c r="O1280">
        <v>47.5</v>
      </c>
    </row>
    <row r="1281" spans="1:15">
      <c r="A1281">
        <v>2023</v>
      </c>
      <c r="B1281" t="s">
        <v>835</v>
      </c>
      <c r="C1281">
        <v>571</v>
      </c>
      <c r="D1281">
        <v>580</v>
      </c>
      <c r="E1281">
        <v>576</v>
      </c>
      <c r="F1281" t="s">
        <v>696</v>
      </c>
      <c r="G1281" t="s">
        <v>837</v>
      </c>
      <c r="H1281"/>
      <c r="I1281" t="s">
        <v>750</v>
      </c>
      <c r="J1281">
        <v>19.5</v>
      </c>
      <c r="K1281">
        <v>19.5</v>
      </c>
      <c r="L1281">
        <v>1.7</v>
      </c>
      <c r="M1281">
        <v>43.8</v>
      </c>
      <c r="N1281">
        <v>38.1</v>
      </c>
      <c r="O1281">
        <v>14.5</v>
      </c>
    </row>
    <row r="1282" spans="1:15">
      <c r="A1282">
        <v>2023</v>
      </c>
      <c r="B1282" t="s">
        <v>90</v>
      </c>
      <c r="C1282">
        <v>581</v>
      </c>
      <c r="D1282">
        <v>590</v>
      </c>
      <c r="E1282">
        <v>586</v>
      </c>
      <c r="F1282" t="s">
        <v>726</v>
      </c>
      <c r="G1282" t="s">
        <v>672</v>
      </c>
      <c r="H1282"/>
      <c r="I1282" t="s">
        <v>750</v>
      </c>
      <c r="J1282">
        <v>3.5</v>
      </c>
      <c r="K1282">
        <v>2.2999999999999998</v>
      </c>
      <c r="L1282">
        <v>20.100000000000001</v>
      </c>
      <c r="M1282">
        <v>76.8</v>
      </c>
      <c r="N1282">
        <v>1.3</v>
      </c>
      <c r="O1282">
        <v>1.5</v>
      </c>
    </row>
    <row r="1283" spans="1:15">
      <c r="A1283">
        <v>2023</v>
      </c>
      <c r="B1283" t="s">
        <v>90</v>
      </c>
      <c r="C1283">
        <v>581</v>
      </c>
      <c r="D1283">
        <v>590</v>
      </c>
      <c r="E1283">
        <v>586</v>
      </c>
      <c r="F1283" t="s">
        <v>763</v>
      </c>
      <c r="G1283" t="s">
        <v>838</v>
      </c>
      <c r="H1283"/>
      <c r="I1283" t="s">
        <v>750</v>
      </c>
      <c r="J1283">
        <v>3.4</v>
      </c>
      <c r="K1283">
        <v>3.5</v>
      </c>
      <c r="L1283">
        <v>4.7</v>
      </c>
      <c r="M1283">
        <v>43.3</v>
      </c>
      <c r="N1283">
        <v>100</v>
      </c>
      <c r="O1283">
        <v>100</v>
      </c>
    </row>
    <row r="1284" spans="1:15">
      <c r="A1284">
        <v>2023</v>
      </c>
      <c r="B1284" t="s">
        <v>90</v>
      </c>
      <c r="C1284">
        <v>581</v>
      </c>
      <c r="D1284">
        <v>590</v>
      </c>
      <c r="E1284">
        <v>586</v>
      </c>
      <c r="F1284" t="s">
        <v>683</v>
      </c>
      <c r="G1284" t="s">
        <v>20</v>
      </c>
      <c r="H1284" t="s">
        <v>60</v>
      </c>
      <c r="I1284" t="s">
        <v>750</v>
      </c>
      <c r="J1284">
        <v>20.100000000000001</v>
      </c>
      <c r="K1284">
        <v>25.4</v>
      </c>
      <c r="L1284">
        <v>27.2</v>
      </c>
      <c r="M1284">
        <v>20.6</v>
      </c>
      <c r="N1284">
        <v>15.3</v>
      </c>
      <c r="O1284">
        <v>10.199999999999999</v>
      </c>
    </row>
    <row r="1285" spans="1:15">
      <c r="A1285">
        <v>2023</v>
      </c>
      <c r="B1285" t="s">
        <v>90</v>
      </c>
      <c r="C1285">
        <v>581</v>
      </c>
      <c r="D1285">
        <v>590</v>
      </c>
      <c r="E1285">
        <v>586</v>
      </c>
      <c r="F1285" t="s">
        <v>689</v>
      </c>
      <c r="G1285" t="s">
        <v>839</v>
      </c>
      <c r="H1285"/>
      <c r="I1285" t="s">
        <v>750</v>
      </c>
      <c r="J1285">
        <v>7.1</v>
      </c>
      <c r="K1285">
        <v>2.2000000000000002</v>
      </c>
      <c r="L1285">
        <v>70.400000000000006</v>
      </c>
      <c r="M1285">
        <v>17.8</v>
      </c>
      <c r="N1285">
        <v>10.7</v>
      </c>
      <c r="O1285">
        <v>1.4</v>
      </c>
    </row>
    <row r="1286" spans="1:15">
      <c r="A1286">
        <v>2023</v>
      </c>
      <c r="B1286" t="s">
        <v>90</v>
      </c>
      <c r="C1286">
        <v>581</v>
      </c>
      <c r="D1286">
        <v>590</v>
      </c>
      <c r="E1286">
        <v>586</v>
      </c>
      <c r="F1286" t="s">
        <v>684</v>
      </c>
      <c r="G1286" t="s">
        <v>622</v>
      </c>
      <c r="H1286"/>
      <c r="I1286" t="s">
        <v>750</v>
      </c>
      <c r="J1286">
        <v>10.4</v>
      </c>
      <c r="K1286">
        <v>9.6</v>
      </c>
      <c r="L1286">
        <v>8.5</v>
      </c>
      <c r="M1286">
        <v>58.8</v>
      </c>
      <c r="N1286">
        <v>37.200000000000003</v>
      </c>
      <c r="O1286">
        <v>16</v>
      </c>
    </row>
    <row r="1287" spans="1:15">
      <c r="A1287">
        <v>2023</v>
      </c>
      <c r="B1287" t="s">
        <v>90</v>
      </c>
      <c r="C1287">
        <v>581</v>
      </c>
      <c r="D1287">
        <v>590</v>
      </c>
      <c r="E1287">
        <v>586</v>
      </c>
      <c r="F1287" t="s">
        <v>684</v>
      </c>
      <c r="G1287" t="s">
        <v>840</v>
      </c>
      <c r="H1287"/>
      <c r="I1287" t="s">
        <v>750</v>
      </c>
      <c r="J1287">
        <v>12.8</v>
      </c>
      <c r="K1287">
        <v>8.6</v>
      </c>
      <c r="L1287">
        <v>11</v>
      </c>
      <c r="M1287">
        <v>61</v>
      </c>
      <c r="N1287">
        <v>4.5999999999999996</v>
      </c>
      <c r="O1287">
        <v>12.3</v>
      </c>
    </row>
    <row r="1288" spans="1:15">
      <c r="A1288">
        <v>2023</v>
      </c>
      <c r="B1288" t="s">
        <v>90</v>
      </c>
      <c r="C1288">
        <v>581</v>
      </c>
      <c r="D1288">
        <v>590</v>
      </c>
      <c r="E1288">
        <v>586</v>
      </c>
      <c r="F1288" t="s">
        <v>697</v>
      </c>
      <c r="G1288" t="s">
        <v>841</v>
      </c>
      <c r="H1288"/>
      <c r="I1288" t="s">
        <v>750</v>
      </c>
      <c r="J1288">
        <v>11.1</v>
      </c>
      <c r="K1288">
        <v>5.3</v>
      </c>
      <c r="L1288">
        <v>70.8</v>
      </c>
      <c r="M1288">
        <v>7.8</v>
      </c>
      <c r="N1288" t="s">
        <v>750</v>
      </c>
      <c r="O1288">
        <v>10.5</v>
      </c>
    </row>
    <row r="1289" spans="1:15">
      <c r="A1289">
        <v>2023</v>
      </c>
      <c r="B1289" t="s">
        <v>90</v>
      </c>
      <c r="C1289">
        <v>581</v>
      </c>
      <c r="D1289">
        <v>590</v>
      </c>
      <c r="E1289">
        <v>586</v>
      </c>
      <c r="F1289" t="s">
        <v>692</v>
      </c>
      <c r="G1289" t="s">
        <v>842</v>
      </c>
      <c r="H1289"/>
      <c r="I1289" t="s">
        <v>750</v>
      </c>
      <c r="J1289">
        <v>18.899999999999999</v>
      </c>
      <c r="K1289">
        <v>3.5</v>
      </c>
      <c r="L1289">
        <v>43.1</v>
      </c>
      <c r="M1289">
        <v>15.9</v>
      </c>
      <c r="N1289">
        <v>6.1</v>
      </c>
      <c r="O1289">
        <v>25.5</v>
      </c>
    </row>
    <row r="1290" spans="1:15">
      <c r="A1290">
        <v>2023</v>
      </c>
      <c r="B1290" t="s">
        <v>843</v>
      </c>
      <c r="C1290">
        <v>591</v>
      </c>
      <c r="D1290">
        <v>600</v>
      </c>
      <c r="E1290">
        <v>596</v>
      </c>
      <c r="F1290" t="s">
        <v>689</v>
      </c>
      <c r="G1290" t="s">
        <v>844</v>
      </c>
      <c r="H1290"/>
      <c r="I1290" t="s">
        <v>750</v>
      </c>
      <c r="J1290">
        <v>8.5</v>
      </c>
      <c r="K1290">
        <v>1.6</v>
      </c>
      <c r="L1290">
        <v>21.7</v>
      </c>
      <c r="M1290">
        <v>63.9</v>
      </c>
      <c r="N1290">
        <v>3.8</v>
      </c>
      <c r="O1290">
        <v>1.7</v>
      </c>
    </row>
    <row r="1291" spans="1:15">
      <c r="A1291">
        <v>2023</v>
      </c>
      <c r="B1291" t="s">
        <v>843</v>
      </c>
      <c r="C1291">
        <v>591</v>
      </c>
      <c r="D1291">
        <v>600</v>
      </c>
      <c r="E1291">
        <v>596</v>
      </c>
      <c r="F1291" t="s">
        <v>689</v>
      </c>
      <c r="G1291" t="s">
        <v>654</v>
      </c>
      <c r="H1291"/>
      <c r="I1291" t="s">
        <v>750</v>
      </c>
      <c r="J1291">
        <v>7</v>
      </c>
      <c r="K1291">
        <v>7.4</v>
      </c>
      <c r="L1291">
        <v>12.7</v>
      </c>
      <c r="M1291">
        <v>72.2</v>
      </c>
      <c r="N1291">
        <v>5.5</v>
      </c>
      <c r="O1291">
        <v>2.1</v>
      </c>
    </row>
    <row r="1292" spans="1:15">
      <c r="A1292">
        <v>2023</v>
      </c>
      <c r="B1292" t="s">
        <v>843</v>
      </c>
      <c r="C1292">
        <v>591</v>
      </c>
      <c r="D1292">
        <v>600</v>
      </c>
      <c r="E1292">
        <v>596</v>
      </c>
      <c r="F1292" t="s">
        <v>684</v>
      </c>
      <c r="G1292" t="s">
        <v>614</v>
      </c>
      <c r="H1292"/>
      <c r="I1292" t="s">
        <v>750</v>
      </c>
      <c r="J1292">
        <v>5.6</v>
      </c>
      <c r="K1292">
        <v>5</v>
      </c>
      <c r="L1292">
        <v>29.8</v>
      </c>
      <c r="M1292">
        <v>40.1</v>
      </c>
      <c r="N1292">
        <v>50.2</v>
      </c>
      <c r="O1292">
        <v>36</v>
      </c>
    </row>
    <row r="1293" spans="1:15">
      <c r="A1293">
        <v>2023</v>
      </c>
      <c r="B1293" t="s">
        <v>843</v>
      </c>
      <c r="C1293">
        <v>591</v>
      </c>
      <c r="D1293">
        <v>600</v>
      </c>
      <c r="E1293">
        <v>596</v>
      </c>
      <c r="F1293" t="s">
        <v>723</v>
      </c>
      <c r="G1293" t="s">
        <v>845</v>
      </c>
      <c r="H1293"/>
      <c r="I1293" t="s">
        <v>750</v>
      </c>
      <c r="J1293">
        <v>5.6</v>
      </c>
      <c r="K1293">
        <v>4.3</v>
      </c>
      <c r="L1293">
        <v>11.8</v>
      </c>
      <c r="M1293">
        <v>76.2</v>
      </c>
      <c r="N1293">
        <v>5.6</v>
      </c>
      <c r="O1293">
        <v>8.8000000000000007</v>
      </c>
    </row>
    <row r="1294" spans="1:15">
      <c r="A1294">
        <v>2023</v>
      </c>
      <c r="B1294" t="s">
        <v>843</v>
      </c>
      <c r="C1294">
        <v>591</v>
      </c>
      <c r="D1294">
        <v>600</v>
      </c>
      <c r="E1294">
        <v>596</v>
      </c>
      <c r="F1294" t="s">
        <v>694</v>
      </c>
      <c r="G1294" t="s">
        <v>846</v>
      </c>
      <c r="H1294"/>
      <c r="I1294" t="s">
        <v>750</v>
      </c>
      <c r="J1294">
        <v>3.4</v>
      </c>
      <c r="K1294">
        <v>6.3</v>
      </c>
      <c r="L1294">
        <v>92.4</v>
      </c>
      <c r="M1294">
        <v>1.2</v>
      </c>
      <c r="N1294">
        <v>3.4</v>
      </c>
      <c r="O1294">
        <v>4.2</v>
      </c>
    </row>
    <row r="1295" spans="1:15">
      <c r="A1295">
        <v>2023</v>
      </c>
      <c r="B1295" t="s">
        <v>843</v>
      </c>
      <c r="C1295">
        <v>591</v>
      </c>
      <c r="D1295">
        <v>600</v>
      </c>
      <c r="E1295">
        <v>596</v>
      </c>
      <c r="F1295" t="s">
        <v>791</v>
      </c>
      <c r="G1295" t="s">
        <v>847</v>
      </c>
      <c r="H1295"/>
      <c r="I1295" t="s">
        <v>750</v>
      </c>
      <c r="J1295">
        <v>14.9</v>
      </c>
      <c r="K1295">
        <v>13.7</v>
      </c>
      <c r="L1295">
        <v>3.7</v>
      </c>
      <c r="M1295">
        <v>62.4</v>
      </c>
      <c r="N1295">
        <v>1.8</v>
      </c>
      <c r="O1295">
        <v>4.3</v>
      </c>
    </row>
    <row r="1296" spans="1:15">
      <c r="A1296">
        <v>2023</v>
      </c>
      <c r="B1296" t="s">
        <v>843</v>
      </c>
      <c r="C1296">
        <v>591</v>
      </c>
      <c r="D1296">
        <v>600</v>
      </c>
      <c r="E1296">
        <v>596</v>
      </c>
      <c r="F1296" t="s">
        <v>696</v>
      </c>
      <c r="G1296" t="s">
        <v>668</v>
      </c>
      <c r="H1296"/>
      <c r="I1296" t="s">
        <v>750</v>
      </c>
      <c r="J1296">
        <v>13.5</v>
      </c>
      <c r="K1296">
        <v>31.5</v>
      </c>
      <c r="L1296">
        <v>6</v>
      </c>
      <c r="M1296">
        <v>41.7</v>
      </c>
      <c r="N1296">
        <v>46.3</v>
      </c>
      <c r="O1296">
        <v>14.7</v>
      </c>
    </row>
    <row r="1297" spans="1:15">
      <c r="A1297">
        <v>2023</v>
      </c>
      <c r="B1297" t="s">
        <v>843</v>
      </c>
      <c r="C1297">
        <v>591</v>
      </c>
      <c r="D1297">
        <v>600</v>
      </c>
      <c r="E1297">
        <v>596</v>
      </c>
      <c r="F1297" t="s">
        <v>848</v>
      </c>
      <c r="G1297" t="s">
        <v>849</v>
      </c>
      <c r="H1297"/>
      <c r="I1297" t="s">
        <v>750</v>
      </c>
      <c r="J1297">
        <v>26.9</v>
      </c>
      <c r="K1297">
        <v>38.6</v>
      </c>
      <c r="L1297">
        <v>17</v>
      </c>
      <c r="M1297">
        <v>2.9</v>
      </c>
      <c r="N1297">
        <v>18.3</v>
      </c>
      <c r="O1297">
        <v>28.7</v>
      </c>
    </row>
    <row r="1298" spans="1:15">
      <c r="A1298">
        <v>2023</v>
      </c>
      <c r="B1298" t="s">
        <v>843</v>
      </c>
      <c r="C1298">
        <v>591</v>
      </c>
      <c r="D1298">
        <v>600</v>
      </c>
      <c r="E1298">
        <v>596</v>
      </c>
      <c r="F1298" t="s">
        <v>755</v>
      </c>
      <c r="G1298" t="s">
        <v>659</v>
      </c>
      <c r="H1298"/>
      <c r="I1298" t="s">
        <v>750</v>
      </c>
      <c r="J1298">
        <v>16</v>
      </c>
      <c r="K1298">
        <v>8.6999999999999993</v>
      </c>
      <c r="L1298">
        <v>39</v>
      </c>
      <c r="M1298">
        <v>17.8</v>
      </c>
      <c r="N1298">
        <v>19.100000000000001</v>
      </c>
      <c r="O1298">
        <v>28.1</v>
      </c>
    </row>
    <row r="1299" spans="1:15">
      <c r="A1299">
        <v>2023</v>
      </c>
      <c r="B1299" t="s">
        <v>843</v>
      </c>
      <c r="C1299">
        <v>591</v>
      </c>
      <c r="D1299">
        <v>600</v>
      </c>
      <c r="E1299">
        <v>596</v>
      </c>
      <c r="F1299" t="s">
        <v>747</v>
      </c>
      <c r="G1299" t="s">
        <v>850</v>
      </c>
      <c r="H1299"/>
      <c r="I1299" t="s">
        <v>750</v>
      </c>
      <c r="J1299">
        <v>23.4</v>
      </c>
      <c r="K1299">
        <v>47.7</v>
      </c>
      <c r="L1299">
        <v>3.4</v>
      </c>
      <c r="M1299">
        <v>21.1</v>
      </c>
      <c r="N1299">
        <v>31.1</v>
      </c>
      <c r="O1299">
        <v>7.4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NiWan Tsu</dc:creator>
  <cp:lastModifiedBy>NiWan Tsu</cp:lastModifiedBy>
  <dcterms:created xsi:type="dcterms:W3CDTF">2022-05-25T10:29:22Z</dcterms:created>
  <dcterms:modified xsi:type="dcterms:W3CDTF">2022-06-09T14:29:28Z</dcterms:modified>
</cp:coreProperties>
</file>