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7515" windowHeight="7425"/>
  </bookViews>
  <sheets>
    <sheet name="4pt sqrt" sheetId="5" r:id="rId1"/>
    <sheet name="8pt sqrt" sheetId="1" r:id="rId2"/>
    <sheet name="LUT Practice" sheetId="6" r:id="rId3"/>
  </sheets>
  <calcPr calcId="145621"/>
</workbook>
</file>

<file path=xl/calcChain.xml><?xml version="1.0" encoding="utf-8"?>
<calcChain xmlns="http://schemas.openxmlformats.org/spreadsheetml/2006/main">
  <c r="H4" i="6" l="1"/>
  <c r="E4" i="6"/>
  <c r="G4" i="6" s="1"/>
  <c r="H3" i="6"/>
  <c r="G3" i="6"/>
  <c r="J3" i="6" s="1"/>
  <c r="E3" i="6"/>
  <c r="F3" i="6" s="1"/>
  <c r="M3" i="6" s="1"/>
  <c r="J4" i="6" l="1"/>
  <c r="I4" i="6"/>
  <c r="K4" i="6" s="1"/>
  <c r="N3" i="6"/>
  <c r="I3" i="6"/>
  <c r="K3" i="6" s="1"/>
  <c r="O3" i="6" s="1"/>
  <c r="Q3" i="6" s="1"/>
  <c r="F4" i="6"/>
  <c r="M4" i="6" s="1"/>
  <c r="K13" i="1"/>
  <c r="J13" i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E14" i="5"/>
  <c r="F5" i="5"/>
  <c r="E2" i="5"/>
  <c r="E3" i="5"/>
  <c r="E4" i="5"/>
  <c r="E5" i="5"/>
  <c r="E6" i="5"/>
  <c r="C2" i="5"/>
  <c r="D15" i="5"/>
  <c r="D16" i="5"/>
  <c r="D17" i="5"/>
  <c r="D14" i="5"/>
  <c r="D11" i="5"/>
  <c r="D12" i="5"/>
  <c r="D13" i="5"/>
  <c r="D10" i="5"/>
  <c r="D7" i="5"/>
  <c r="D8" i="5"/>
  <c r="D9" i="5"/>
  <c r="D6" i="5"/>
  <c r="D3" i="5"/>
  <c r="D4" i="5"/>
  <c r="D5" i="5"/>
  <c r="D2" i="5"/>
  <c r="C3" i="5"/>
  <c r="C4" i="5"/>
  <c r="C5" i="5"/>
  <c r="C7" i="5"/>
  <c r="N6" i="5"/>
  <c r="N7" i="5"/>
  <c r="C9" i="5" s="1"/>
  <c r="N8" i="5"/>
  <c r="E7" i="5" s="1"/>
  <c r="N9" i="5"/>
  <c r="E11" i="5" s="1"/>
  <c r="C15" i="5"/>
  <c r="N10" i="5"/>
  <c r="C17" i="5"/>
  <c r="C14" i="5"/>
  <c r="C11" i="5"/>
  <c r="C12" i="5"/>
  <c r="E12" i="5"/>
  <c r="C13" i="5"/>
  <c r="C10" i="5"/>
  <c r="A3" i="5"/>
  <c r="B2" i="5"/>
  <c r="A3" i="1"/>
  <c r="B3" i="1" s="1"/>
  <c r="B2" i="1"/>
  <c r="A4" i="1" l="1"/>
  <c r="A5" i="1" s="1"/>
  <c r="C5" i="1" s="1"/>
  <c r="O4" i="6"/>
  <c r="Q4" i="6" s="1"/>
  <c r="N4" i="6"/>
  <c r="C3" i="1"/>
  <c r="D3" i="1" s="1"/>
  <c r="C2" i="1"/>
  <c r="D2" i="1" s="1"/>
  <c r="E10" i="5"/>
  <c r="C16" i="5"/>
  <c r="C6" i="5"/>
  <c r="E15" i="5"/>
  <c r="F2" i="5"/>
  <c r="G2" i="5" s="1"/>
  <c r="E16" i="5"/>
  <c r="C8" i="5"/>
  <c r="B3" i="5"/>
  <c r="E8" i="5"/>
  <c r="E9" i="5"/>
  <c r="A4" i="5"/>
  <c r="E13" i="5"/>
  <c r="E17" i="5"/>
  <c r="F3" i="5"/>
  <c r="G3" i="5" s="1"/>
  <c r="B4" i="1" l="1"/>
  <c r="C4" i="1"/>
  <c r="A6" i="1"/>
  <c r="C6" i="1" s="1"/>
  <c r="B5" i="1"/>
  <c r="A5" i="5"/>
  <c r="B4" i="5"/>
  <c r="F4" i="5"/>
  <c r="D5" i="1"/>
  <c r="A7" i="1" l="1"/>
  <c r="C7" i="1" s="1"/>
  <c r="B6" i="1"/>
  <c r="D6" i="1" s="1"/>
  <c r="D4" i="1"/>
  <c r="B5" i="5"/>
  <c r="A6" i="5"/>
  <c r="G4" i="5"/>
  <c r="B7" i="1"/>
  <c r="A8" i="1" l="1"/>
  <c r="C8" i="1" s="1"/>
  <c r="A7" i="5"/>
  <c r="B6" i="5"/>
  <c r="F6" i="5"/>
  <c r="G5" i="5"/>
  <c r="B8" i="1"/>
  <c r="A9" i="1"/>
  <c r="C9" i="1" s="1"/>
  <c r="D7" i="1"/>
  <c r="B7" i="5" l="1"/>
  <c r="F7" i="5"/>
  <c r="A8" i="5"/>
  <c r="D8" i="1"/>
  <c r="G6" i="5"/>
  <c r="B9" i="1"/>
  <c r="A10" i="1"/>
  <c r="C10" i="1" s="1"/>
  <c r="G7" i="5" l="1"/>
  <c r="A9" i="5"/>
  <c r="B8" i="5"/>
  <c r="F8" i="5"/>
  <c r="B10" i="1"/>
  <c r="A11" i="1"/>
  <c r="C11" i="1" s="1"/>
  <c r="D9" i="1"/>
  <c r="A10" i="5" l="1"/>
  <c r="B9" i="5"/>
  <c r="F9" i="5"/>
  <c r="G8" i="5"/>
  <c r="B11" i="1"/>
  <c r="A12" i="1"/>
  <c r="C12" i="1" s="1"/>
  <c r="D10" i="1"/>
  <c r="G9" i="5" l="1"/>
  <c r="B10" i="5"/>
  <c r="F10" i="5"/>
  <c r="A11" i="5"/>
  <c r="B12" i="1"/>
  <c r="A13" i="1"/>
  <c r="C13" i="1" s="1"/>
  <c r="D11" i="1"/>
  <c r="G10" i="5" l="1"/>
  <c r="D12" i="1"/>
  <c r="F11" i="5"/>
  <c r="A12" i="5"/>
  <c r="B11" i="5"/>
  <c r="G11" i="5" s="1"/>
  <c r="B13" i="1"/>
  <c r="A14" i="1"/>
  <c r="C14" i="1" s="1"/>
  <c r="B12" i="5" l="1"/>
  <c r="F12" i="5"/>
  <c r="A13" i="5"/>
  <c r="B14" i="1"/>
  <c r="A15" i="1"/>
  <c r="C15" i="1" s="1"/>
  <c r="D13" i="1"/>
  <c r="G12" i="5" l="1"/>
  <c r="D14" i="1"/>
  <c r="A14" i="5"/>
  <c r="F13" i="5"/>
  <c r="B13" i="5"/>
  <c r="G13" i="5" s="1"/>
  <c r="B15" i="1"/>
  <c r="A16" i="1"/>
  <c r="C16" i="1" s="1"/>
  <c r="F14" i="5" l="1"/>
  <c r="A15" i="5"/>
  <c r="B14" i="5"/>
  <c r="B16" i="1"/>
  <c r="A17" i="1"/>
  <c r="C17" i="1" s="1"/>
  <c r="D15" i="1"/>
  <c r="A16" i="5" l="1"/>
  <c r="F15" i="5"/>
  <c r="B15" i="5"/>
  <c r="D16" i="1"/>
  <c r="G14" i="5"/>
  <c r="B17" i="1"/>
  <c r="A18" i="1"/>
  <c r="C18" i="1" s="1"/>
  <c r="F16" i="5" l="1"/>
  <c r="A17" i="5"/>
  <c r="B16" i="5"/>
  <c r="G15" i="5"/>
  <c r="B18" i="1"/>
  <c r="A19" i="1"/>
  <c r="C19" i="1" s="1"/>
  <c r="D17" i="1"/>
  <c r="G16" i="5" l="1"/>
  <c r="F17" i="5"/>
  <c r="B17" i="5"/>
  <c r="B19" i="1"/>
  <c r="A20" i="1"/>
  <c r="C20" i="1" s="1"/>
  <c r="D18" i="1"/>
  <c r="G17" i="5" l="1"/>
  <c r="A21" i="1"/>
  <c r="C21" i="1" s="1"/>
  <c r="B20" i="1"/>
  <c r="D19" i="1"/>
  <c r="D20" i="1" l="1"/>
  <c r="A22" i="1"/>
  <c r="C22" i="1" s="1"/>
  <c r="B21" i="1"/>
  <c r="D21" i="1" s="1"/>
  <c r="A23" i="1" l="1"/>
  <c r="C23" i="1" s="1"/>
  <c r="B22" i="1"/>
  <c r="D22" i="1" l="1"/>
  <c r="A24" i="1"/>
  <c r="C24" i="1" s="1"/>
  <c r="B23" i="1"/>
  <c r="D23" i="1" l="1"/>
  <c r="A25" i="1"/>
  <c r="C25" i="1" s="1"/>
  <c r="B24" i="1"/>
  <c r="D24" i="1" l="1"/>
  <c r="A26" i="1"/>
  <c r="C26" i="1" s="1"/>
  <c r="B25" i="1"/>
  <c r="D25" i="1" s="1"/>
  <c r="A27" i="1" l="1"/>
  <c r="C27" i="1" s="1"/>
  <c r="B26" i="1"/>
  <c r="D26" i="1" l="1"/>
  <c r="A28" i="1"/>
  <c r="C28" i="1" s="1"/>
  <c r="B27" i="1"/>
  <c r="D27" i="1" l="1"/>
  <c r="A29" i="1"/>
  <c r="C29" i="1" s="1"/>
  <c r="B28" i="1"/>
  <c r="D28" i="1" l="1"/>
  <c r="A30" i="1"/>
  <c r="C30" i="1" s="1"/>
  <c r="B29" i="1"/>
  <c r="D29" i="1" l="1"/>
  <c r="A31" i="1"/>
  <c r="C31" i="1" s="1"/>
  <c r="B30" i="1"/>
  <c r="D30" i="1" l="1"/>
  <c r="A32" i="1"/>
  <c r="C32" i="1" s="1"/>
  <c r="B31" i="1"/>
  <c r="D31" i="1" l="1"/>
  <c r="A33" i="1"/>
  <c r="C33" i="1" s="1"/>
  <c r="B32" i="1"/>
  <c r="D32" i="1" l="1"/>
  <c r="A34" i="1"/>
  <c r="C34" i="1" s="1"/>
  <c r="B33" i="1"/>
  <c r="D33" i="1" l="1"/>
  <c r="A35" i="1"/>
  <c r="C35" i="1" s="1"/>
  <c r="B34" i="1"/>
  <c r="D34" i="1" l="1"/>
  <c r="A36" i="1"/>
  <c r="C36" i="1" s="1"/>
  <c r="B35" i="1"/>
  <c r="D35" i="1" l="1"/>
  <c r="A37" i="1"/>
  <c r="C37" i="1" s="1"/>
  <c r="B36" i="1"/>
  <c r="D36" i="1" l="1"/>
  <c r="A38" i="1"/>
  <c r="C38" i="1" s="1"/>
  <c r="B37" i="1"/>
  <c r="D37" i="1" l="1"/>
  <c r="A39" i="1"/>
  <c r="C39" i="1" s="1"/>
  <c r="B38" i="1"/>
  <c r="D38" i="1" l="1"/>
  <c r="A40" i="1"/>
  <c r="C40" i="1" s="1"/>
  <c r="B39" i="1"/>
  <c r="D39" i="1" l="1"/>
  <c r="A41" i="1"/>
  <c r="C41" i="1" s="1"/>
  <c r="B40" i="1"/>
  <c r="D40" i="1" l="1"/>
  <c r="A42" i="1"/>
  <c r="C42" i="1" s="1"/>
  <c r="B41" i="1"/>
  <c r="D41" i="1" l="1"/>
  <c r="A43" i="1"/>
  <c r="C43" i="1" s="1"/>
  <c r="B42" i="1"/>
  <c r="D42" i="1" l="1"/>
  <c r="A44" i="1"/>
  <c r="C44" i="1" s="1"/>
  <c r="B43" i="1"/>
  <c r="D43" i="1" l="1"/>
  <c r="A45" i="1"/>
  <c r="C45" i="1" s="1"/>
  <c r="B44" i="1"/>
  <c r="D44" i="1" l="1"/>
  <c r="A46" i="1"/>
  <c r="C46" i="1" s="1"/>
  <c r="B45" i="1"/>
  <c r="D45" i="1" l="1"/>
  <c r="A47" i="1"/>
  <c r="C47" i="1" s="1"/>
  <c r="B46" i="1"/>
  <c r="D46" i="1" l="1"/>
  <c r="A48" i="1"/>
  <c r="C48" i="1" s="1"/>
  <c r="B47" i="1"/>
  <c r="D47" i="1" l="1"/>
  <c r="A49" i="1"/>
  <c r="C49" i="1" s="1"/>
  <c r="B48" i="1"/>
  <c r="D48" i="1" l="1"/>
  <c r="A50" i="1"/>
  <c r="C50" i="1" s="1"/>
  <c r="B49" i="1"/>
  <c r="D49" i="1" l="1"/>
  <c r="A51" i="1"/>
  <c r="C51" i="1" s="1"/>
  <c r="B50" i="1"/>
  <c r="D50" i="1" l="1"/>
  <c r="A52" i="1"/>
  <c r="C52" i="1" s="1"/>
  <c r="B51" i="1"/>
  <c r="D51" i="1" l="1"/>
  <c r="A53" i="1"/>
  <c r="C53" i="1" s="1"/>
  <c r="B52" i="1"/>
  <c r="D52" i="1" l="1"/>
  <c r="A54" i="1"/>
  <c r="C54" i="1" s="1"/>
  <c r="B53" i="1"/>
  <c r="D53" i="1" l="1"/>
  <c r="A55" i="1"/>
  <c r="C55" i="1" s="1"/>
  <c r="B54" i="1"/>
  <c r="D54" i="1" l="1"/>
  <c r="A56" i="1"/>
  <c r="C56" i="1" s="1"/>
  <c r="B55" i="1"/>
  <c r="D55" i="1" l="1"/>
  <c r="A57" i="1"/>
  <c r="C57" i="1" s="1"/>
  <c r="B56" i="1"/>
  <c r="D56" i="1" l="1"/>
  <c r="A58" i="1"/>
  <c r="C58" i="1" s="1"/>
  <c r="B57" i="1"/>
  <c r="D57" i="1" l="1"/>
  <c r="A59" i="1"/>
  <c r="C59" i="1" s="1"/>
  <c r="B58" i="1"/>
  <c r="D58" i="1" s="1"/>
  <c r="A60" i="1" l="1"/>
  <c r="C60" i="1" s="1"/>
  <c r="B59" i="1"/>
  <c r="D59" i="1" l="1"/>
  <c r="A61" i="1"/>
  <c r="C61" i="1" s="1"/>
  <c r="B60" i="1"/>
  <c r="D60" i="1" l="1"/>
  <c r="A62" i="1"/>
  <c r="C62" i="1" s="1"/>
  <c r="B61" i="1"/>
  <c r="D61" i="1" l="1"/>
  <c r="A63" i="1"/>
  <c r="C63" i="1" s="1"/>
  <c r="B62" i="1"/>
  <c r="D62" i="1" l="1"/>
  <c r="A64" i="1"/>
  <c r="C64" i="1" s="1"/>
  <c r="B63" i="1"/>
  <c r="D63" i="1" l="1"/>
  <c r="A65" i="1"/>
  <c r="C65" i="1" s="1"/>
  <c r="B64" i="1"/>
  <c r="D64" i="1" l="1"/>
  <c r="A66" i="1"/>
  <c r="C66" i="1" s="1"/>
  <c r="B65" i="1"/>
  <c r="D65" i="1" l="1"/>
  <c r="A67" i="1"/>
  <c r="C67" i="1" s="1"/>
  <c r="B66" i="1"/>
  <c r="D66" i="1" l="1"/>
  <c r="A68" i="1"/>
  <c r="C68" i="1" s="1"/>
  <c r="B67" i="1"/>
  <c r="D67" i="1" l="1"/>
  <c r="A69" i="1"/>
  <c r="C69" i="1" s="1"/>
  <c r="B68" i="1"/>
  <c r="D68" i="1" l="1"/>
  <c r="B69" i="1"/>
  <c r="A70" i="1"/>
  <c r="C70" i="1" s="1"/>
  <c r="B70" i="1" l="1"/>
  <c r="A71" i="1"/>
  <c r="C71" i="1" s="1"/>
  <c r="D69" i="1"/>
  <c r="B71" i="1" l="1"/>
  <c r="A72" i="1"/>
  <c r="C72" i="1" s="1"/>
  <c r="D70" i="1"/>
  <c r="B72" i="1" l="1"/>
  <c r="A73" i="1"/>
  <c r="C73" i="1" s="1"/>
  <c r="D71" i="1"/>
  <c r="B73" i="1" l="1"/>
  <c r="A74" i="1"/>
  <c r="C74" i="1" s="1"/>
  <c r="D72" i="1"/>
  <c r="B74" i="1" l="1"/>
  <c r="A75" i="1"/>
  <c r="C75" i="1" s="1"/>
  <c r="D73" i="1"/>
  <c r="B75" i="1" l="1"/>
  <c r="A76" i="1"/>
  <c r="C76" i="1" s="1"/>
  <c r="D74" i="1"/>
  <c r="B76" i="1" l="1"/>
  <c r="A77" i="1"/>
  <c r="C77" i="1" s="1"/>
  <c r="D75" i="1"/>
  <c r="B77" i="1" l="1"/>
  <c r="A78" i="1"/>
  <c r="C78" i="1" s="1"/>
  <c r="D76" i="1"/>
  <c r="B78" i="1" l="1"/>
  <c r="A79" i="1"/>
  <c r="C79" i="1" s="1"/>
  <c r="D77" i="1"/>
  <c r="B79" i="1" l="1"/>
  <c r="A80" i="1"/>
  <c r="C80" i="1" s="1"/>
  <c r="D78" i="1"/>
  <c r="B80" i="1" l="1"/>
  <c r="D80" i="1" s="1"/>
  <c r="A81" i="1"/>
  <c r="C81" i="1" s="1"/>
  <c r="D79" i="1"/>
  <c r="B81" i="1" l="1"/>
  <c r="D81" i="1" s="1"/>
  <c r="A82" i="1"/>
  <c r="C82" i="1" s="1"/>
  <c r="B82" i="1" l="1"/>
  <c r="D82" i="1" s="1"/>
  <c r="A83" i="1"/>
  <c r="C83" i="1" s="1"/>
  <c r="B83" i="1" l="1"/>
  <c r="D83" i="1" s="1"/>
  <c r="A84" i="1"/>
  <c r="C84" i="1" s="1"/>
  <c r="B84" i="1" l="1"/>
  <c r="D84" i="1" s="1"/>
  <c r="A85" i="1"/>
  <c r="C85" i="1" s="1"/>
  <c r="B85" i="1" l="1"/>
  <c r="A86" i="1"/>
  <c r="C86" i="1" s="1"/>
  <c r="D85" i="1" l="1"/>
  <c r="B86" i="1"/>
  <c r="A87" i="1"/>
  <c r="C87" i="1" s="1"/>
  <c r="D86" i="1" l="1"/>
  <c r="B87" i="1"/>
  <c r="A88" i="1"/>
  <c r="C88" i="1" s="1"/>
  <c r="B88" i="1" l="1"/>
  <c r="A89" i="1"/>
  <c r="C89" i="1" s="1"/>
  <c r="D87" i="1"/>
  <c r="B89" i="1" l="1"/>
  <c r="A90" i="1"/>
  <c r="C90" i="1" s="1"/>
  <c r="D88" i="1"/>
  <c r="B90" i="1" l="1"/>
  <c r="A91" i="1"/>
  <c r="C91" i="1" s="1"/>
  <c r="D89" i="1"/>
  <c r="B91" i="1" l="1"/>
  <c r="A92" i="1"/>
  <c r="C92" i="1" s="1"/>
  <c r="D90" i="1"/>
  <c r="B92" i="1" l="1"/>
  <c r="A93" i="1"/>
  <c r="C93" i="1" s="1"/>
  <c r="D91" i="1"/>
  <c r="B93" i="1" l="1"/>
  <c r="A94" i="1"/>
  <c r="C94" i="1" s="1"/>
  <c r="D92" i="1"/>
  <c r="B94" i="1" l="1"/>
  <c r="A95" i="1"/>
  <c r="C95" i="1" s="1"/>
  <c r="D93" i="1"/>
  <c r="B95" i="1" l="1"/>
  <c r="A96" i="1"/>
  <c r="C96" i="1" s="1"/>
  <c r="D94" i="1"/>
  <c r="B96" i="1" l="1"/>
  <c r="A97" i="1"/>
  <c r="C97" i="1" s="1"/>
  <c r="D95" i="1"/>
  <c r="B97" i="1" l="1"/>
  <c r="A98" i="1"/>
  <c r="C98" i="1" s="1"/>
  <c r="D96" i="1"/>
  <c r="B98" i="1" l="1"/>
  <c r="A99" i="1"/>
  <c r="C99" i="1" s="1"/>
  <c r="D97" i="1"/>
  <c r="B99" i="1" l="1"/>
  <c r="A100" i="1"/>
  <c r="C100" i="1" s="1"/>
  <c r="D98" i="1"/>
  <c r="B100" i="1" l="1"/>
  <c r="A101" i="1"/>
  <c r="C101" i="1" s="1"/>
  <c r="D99" i="1"/>
  <c r="B101" i="1" l="1"/>
  <c r="A102" i="1"/>
  <c r="C102" i="1" s="1"/>
  <c r="D100" i="1"/>
  <c r="B102" i="1" l="1"/>
  <c r="A103" i="1"/>
  <c r="C103" i="1" s="1"/>
  <c r="D101" i="1"/>
  <c r="B103" i="1" l="1"/>
  <c r="A104" i="1"/>
  <c r="C104" i="1" s="1"/>
  <c r="D102" i="1"/>
  <c r="B104" i="1" l="1"/>
  <c r="A105" i="1"/>
  <c r="C105" i="1" s="1"/>
  <c r="D103" i="1"/>
  <c r="B105" i="1" l="1"/>
  <c r="A106" i="1"/>
  <c r="C106" i="1" s="1"/>
  <c r="D104" i="1"/>
  <c r="B106" i="1" l="1"/>
  <c r="A107" i="1"/>
  <c r="C107" i="1" s="1"/>
  <c r="D105" i="1"/>
  <c r="B107" i="1" l="1"/>
  <c r="A108" i="1"/>
  <c r="C108" i="1" s="1"/>
  <c r="D106" i="1"/>
  <c r="B108" i="1" l="1"/>
  <c r="A109" i="1"/>
  <c r="C109" i="1" s="1"/>
  <c r="D107" i="1"/>
  <c r="B109" i="1" l="1"/>
  <c r="A110" i="1"/>
  <c r="C110" i="1" s="1"/>
  <c r="D108" i="1"/>
  <c r="B110" i="1" l="1"/>
  <c r="A111" i="1"/>
  <c r="C111" i="1" s="1"/>
  <c r="D109" i="1"/>
  <c r="B111" i="1" l="1"/>
  <c r="A112" i="1"/>
  <c r="C112" i="1" s="1"/>
  <c r="D110" i="1"/>
  <c r="B112" i="1" l="1"/>
  <c r="A113" i="1"/>
  <c r="C113" i="1" s="1"/>
  <c r="D111" i="1"/>
  <c r="B113" i="1" l="1"/>
  <c r="A114" i="1"/>
  <c r="C114" i="1" s="1"/>
  <c r="D112" i="1"/>
  <c r="B114" i="1" l="1"/>
  <c r="A115" i="1"/>
  <c r="C115" i="1" s="1"/>
  <c r="D113" i="1"/>
  <c r="B115" i="1" l="1"/>
  <c r="A116" i="1"/>
  <c r="C116" i="1" s="1"/>
  <c r="D114" i="1"/>
  <c r="B116" i="1" l="1"/>
  <c r="A117" i="1"/>
  <c r="C117" i="1" s="1"/>
  <c r="D115" i="1"/>
  <c r="B117" i="1" l="1"/>
  <c r="A118" i="1"/>
  <c r="C118" i="1" s="1"/>
  <c r="D116" i="1"/>
  <c r="B118" i="1" l="1"/>
  <c r="A119" i="1"/>
  <c r="C119" i="1" s="1"/>
  <c r="D117" i="1"/>
  <c r="B119" i="1" l="1"/>
  <c r="A120" i="1"/>
  <c r="C120" i="1" s="1"/>
  <c r="D118" i="1"/>
  <c r="B120" i="1" l="1"/>
  <c r="A121" i="1"/>
  <c r="C121" i="1" s="1"/>
  <c r="D119" i="1"/>
  <c r="B121" i="1" l="1"/>
  <c r="A122" i="1"/>
  <c r="C122" i="1" s="1"/>
  <c r="D120" i="1"/>
  <c r="B122" i="1" l="1"/>
  <c r="A123" i="1"/>
  <c r="C123" i="1" s="1"/>
  <c r="D121" i="1"/>
  <c r="B123" i="1" l="1"/>
  <c r="A124" i="1"/>
  <c r="C124" i="1" s="1"/>
  <c r="D122" i="1"/>
  <c r="B124" i="1" l="1"/>
  <c r="A125" i="1"/>
  <c r="C125" i="1" s="1"/>
  <c r="D123" i="1"/>
  <c r="B125" i="1" l="1"/>
  <c r="A126" i="1"/>
  <c r="C126" i="1" s="1"/>
  <c r="D124" i="1"/>
  <c r="B126" i="1" l="1"/>
  <c r="A127" i="1"/>
  <c r="C127" i="1" s="1"/>
  <c r="D125" i="1"/>
  <c r="B127" i="1" l="1"/>
  <c r="A128" i="1"/>
  <c r="C128" i="1" s="1"/>
  <c r="D126" i="1"/>
  <c r="B128" i="1" l="1"/>
  <c r="A129" i="1"/>
  <c r="C129" i="1" s="1"/>
  <c r="D127" i="1"/>
  <c r="B129" i="1" l="1"/>
  <c r="D128" i="1"/>
  <c r="D129" i="1" l="1"/>
</calcChain>
</file>

<file path=xl/sharedStrings.xml><?xml version="1.0" encoding="utf-8"?>
<sst xmlns="http://schemas.openxmlformats.org/spreadsheetml/2006/main" count="41" uniqueCount="32">
  <si>
    <t>X</t>
  </si>
  <si>
    <t>SQRT(X)</t>
  </si>
  <si>
    <t>LUT(X)</t>
  </si>
  <si>
    <t>LUT</t>
  </si>
  <si>
    <t>index</t>
  </si>
  <si>
    <t>sqrt(x)</t>
  </si>
  <si>
    <t>x</t>
  </si>
  <si>
    <t>error(x)</t>
  </si>
  <si>
    <t>base</t>
  </si>
  <si>
    <t>delta</t>
  </si>
  <si>
    <t>offset</t>
  </si>
  <si>
    <t>base + offset*delta</t>
  </si>
  <si>
    <t>Lut Index</t>
  </si>
  <si>
    <t>Lut Value</t>
  </si>
  <si>
    <t>Time</t>
  </si>
  <si>
    <t>Bin Index</t>
  </si>
  <si>
    <t>Dec Index</t>
  </si>
  <si>
    <t>Trunc Dec Index</t>
  </si>
  <si>
    <t>Base</t>
  </si>
  <si>
    <t>Delta</t>
  </si>
  <si>
    <t>Binary Delta</t>
  </si>
  <si>
    <t>Offset</t>
  </si>
  <si>
    <t>Bin Offset</t>
  </si>
  <si>
    <t>Offset*Delta</t>
  </si>
  <si>
    <t>Base + Offset*Delta</t>
  </si>
  <si>
    <t>Final Value</t>
  </si>
  <si>
    <t>175-127 = 42 = 101010</t>
  </si>
  <si>
    <t>0.0000*101010 = 00000.0000</t>
  </si>
  <si>
    <t>127+0 = 127</t>
  </si>
  <si>
    <t>216-175 = 41 = 101001</t>
  </si>
  <si>
    <t>0.1011*101001 = 11100.0011</t>
  </si>
  <si>
    <t>175+28 =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</si>
</sst>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66FF33"/>
      <color rgb="FF00CC00"/>
      <color rgb="FFCCFFCC"/>
      <color rgb="FFFFFF99"/>
      <color rgb="FFFFCC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and discrete SQRT values</a:t>
            </a:r>
          </a:p>
        </c:rich>
      </c:tx>
      <c:layout>
        <c:manualLayout>
          <c:xMode val="edge"/>
          <c:yMode val="edge"/>
          <c:x val="0.26521060842433691"/>
          <c:y val="3.22581036005636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48517940717633"/>
          <c:y val="0.19851140677269941"/>
          <c:w val="0.67394695787831538"/>
          <c:h val="0.60297839807207443"/>
        </c:manualLayout>
      </c:layout>
      <c:lineChart>
        <c:grouping val="standard"/>
        <c:varyColors val="0"/>
        <c:ser>
          <c:idx val="1"/>
          <c:order val="0"/>
          <c:tx>
            <c:strRef>
              <c:f>'4pt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'4pt sqrt'!$C$1</c:f>
              <c:strCache>
                <c:ptCount val="1"/>
                <c:pt idx="0">
                  <c:v>base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2.8284271247461903</c:v>
                </c:pt>
                <c:pt idx="9">
                  <c:v>2.8284271247461903</c:v>
                </c:pt>
                <c:pt idx="10">
                  <c:v>2.8284271247461903</c:v>
                </c:pt>
                <c:pt idx="11">
                  <c:v>2.8284271247461903</c:v>
                </c:pt>
                <c:pt idx="12">
                  <c:v>3.4641016151377544</c:v>
                </c:pt>
                <c:pt idx="13">
                  <c:v>3.4641016151377544</c:v>
                </c:pt>
                <c:pt idx="14">
                  <c:v>3.4641016151377544</c:v>
                </c:pt>
                <c:pt idx="15">
                  <c:v>3.4641016151377544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2752"/>
        <c:axId val="69215360"/>
      </c:lineChart>
      <c:catAx>
        <c:axId val="690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555382215288612"/>
              <c:y val="0.890819937892488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21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21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SQRT(x)</a:t>
                </a:r>
              </a:p>
            </c:rich>
          </c:tx>
          <c:layout>
            <c:manualLayout>
              <c:xMode val="edge"/>
              <c:yMode val="edge"/>
              <c:x val="2.4960998439937598E-2"/>
              <c:y val="0.41191116905335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02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59282371294839"/>
          <c:y val="0.4392064874845974"/>
          <c:w val="0.1669266770670827"/>
          <c:h val="0.121588236648278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and Apprx SQRT</a:t>
            </a:r>
          </a:p>
        </c:rich>
      </c:tx>
      <c:layout>
        <c:manualLayout>
          <c:xMode val="edge"/>
          <c:yMode val="edge"/>
          <c:x val="0.33333384037590114"/>
          <c:y val="3.25815333782047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8368575327004"/>
          <c:y val="0.20050174386587533"/>
          <c:w val="0.57165195989698925"/>
          <c:h val="0.58145505721103841"/>
        </c:manualLayout>
      </c:layout>
      <c:lineChart>
        <c:grouping val="standard"/>
        <c:varyColors val="0"/>
        <c:ser>
          <c:idx val="1"/>
          <c:order val="0"/>
          <c:tx>
            <c:strRef>
              <c:f>'4pt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'4pt sqrt'!$F$1</c:f>
              <c:strCache>
                <c:ptCount val="1"/>
                <c:pt idx="0">
                  <c:v>base + offset*delta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sqrt'!$F$2:$F$17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2.2071067811865475</c:v>
                </c:pt>
                <c:pt idx="6">
                  <c:v>2.4142135623730949</c:v>
                </c:pt>
                <c:pt idx="7">
                  <c:v>2.6213203435596428</c:v>
                </c:pt>
                <c:pt idx="8">
                  <c:v>2.8284271247461903</c:v>
                </c:pt>
                <c:pt idx="9">
                  <c:v>2.9873457473440812</c:v>
                </c:pt>
                <c:pt idx="10">
                  <c:v>3.1462643699419726</c:v>
                </c:pt>
                <c:pt idx="11">
                  <c:v>3.3051829925398635</c:v>
                </c:pt>
                <c:pt idx="12">
                  <c:v>3.4641016151377544</c:v>
                </c:pt>
                <c:pt idx="13">
                  <c:v>3.598076211353316</c:v>
                </c:pt>
                <c:pt idx="14">
                  <c:v>3.7320508075688772</c:v>
                </c:pt>
                <c:pt idx="15">
                  <c:v>3.8660254037844384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08096"/>
        <c:axId val="69650304"/>
      </c:lineChart>
      <c:catAx>
        <c:axId val="695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0342740494092705"/>
              <c:y val="0.8897264884048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503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965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SQRT(x)</a:t>
                </a:r>
              </a:p>
            </c:rich>
          </c:tx>
          <c:layout>
            <c:manualLayout>
              <c:xMode val="edge"/>
              <c:yMode val="edge"/>
              <c:x val="2.4922156289786994E-2"/>
              <c:y val="0.40350975953007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0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06962809948793"/>
          <c:y val="0.43107874931163193"/>
          <c:w val="0.26947081488332192"/>
          <c:h val="0.12280731811784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'4pt sqrt'!$G$1</c:f>
              <c:strCache>
                <c:ptCount val="1"/>
                <c:pt idx="0">
                  <c:v>error(x)</c:v>
                </c:pt>
              </c:strCache>
            </c:strRef>
          </c:tx>
          <c:xVal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'4pt sqrt'!$G$2:$G$17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0.41421356237309515</c:v>
                </c:pt>
                <c:pt idx="3">
                  <c:v>0.23205080756887719</c:v>
                </c:pt>
                <c:pt idx="4">
                  <c:v>0</c:v>
                </c:pt>
                <c:pt idx="5">
                  <c:v>2.8961196313242343E-2</c:v>
                </c:pt>
                <c:pt idx="6">
                  <c:v>3.5276180410082958E-2</c:v>
                </c:pt>
                <c:pt idx="7">
                  <c:v>2.4430967504947887E-2</c:v>
                </c:pt>
                <c:pt idx="8">
                  <c:v>0</c:v>
                </c:pt>
                <c:pt idx="9">
                  <c:v>1.2654252655918796E-2</c:v>
                </c:pt>
                <c:pt idx="10">
                  <c:v>1.6013290226406962E-2</c:v>
                </c:pt>
                <c:pt idx="11">
                  <c:v>1.1441797815536336E-2</c:v>
                </c:pt>
                <c:pt idx="12">
                  <c:v>0</c:v>
                </c:pt>
                <c:pt idx="13">
                  <c:v>7.475064110673113E-3</c:v>
                </c:pt>
                <c:pt idx="14">
                  <c:v>9.6065792050641363E-3</c:v>
                </c:pt>
                <c:pt idx="15">
                  <c:v>6.9579424229786468E-3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45024"/>
        <c:axId val="136546560"/>
      </c:scatterChart>
      <c:valAx>
        <c:axId val="1365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546560"/>
        <c:crosses val="autoZero"/>
        <c:crossBetween val="midCat"/>
      </c:valAx>
      <c:valAx>
        <c:axId val="1365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4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Real and Approx SQRT</a:t>
            </a:r>
          </a:p>
        </c:rich>
      </c:tx>
      <c:layout>
        <c:manualLayout>
          <c:xMode val="edge"/>
          <c:yMode val="edge"/>
          <c:x val="0.33402489626556031"/>
          <c:y val="3.7931034482758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800829875519"/>
          <c:y val="0.21034482758620693"/>
          <c:w val="0.6473029045643155"/>
          <c:h val="0.52413793103448281"/>
        </c:manualLayout>
      </c:layout>
      <c:lineChart>
        <c:grouping val="standard"/>
        <c:varyColors val="0"/>
        <c:ser>
          <c:idx val="1"/>
          <c:order val="0"/>
          <c:tx>
            <c:strRef>
              <c:f>'8pt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'8pt sqrt'!$A$2:$A$129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'8pt sqrt'!$B$2:$B$129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  <c:pt idx="16">
                  <c:v>4</c:v>
                </c:pt>
                <c:pt idx="17">
                  <c:v>4.1231056256176606</c:v>
                </c:pt>
                <c:pt idx="18">
                  <c:v>4.2426406871192848</c:v>
                </c:pt>
                <c:pt idx="19">
                  <c:v>4.358898943540674</c:v>
                </c:pt>
                <c:pt idx="20">
                  <c:v>4.4721359549995796</c:v>
                </c:pt>
                <c:pt idx="21">
                  <c:v>4.5825756949558398</c:v>
                </c:pt>
                <c:pt idx="22">
                  <c:v>4.6904157598234297</c:v>
                </c:pt>
                <c:pt idx="23">
                  <c:v>4.7958315233127191</c:v>
                </c:pt>
                <c:pt idx="24">
                  <c:v>4.8989794855663558</c:v>
                </c:pt>
                <c:pt idx="25">
                  <c:v>5</c:v>
                </c:pt>
                <c:pt idx="26">
                  <c:v>5.0990195135927845</c:v>
                </c:pt>
                <c:pt idx="27">
                  <c:v>5.196152422706632</c:v>
                </c:pt>
                <c:pt idx="28">
                  <c:v>5.2915026221291814</c:v>
                </c:pt>
                <c:pt idx="29">
                  <c:v>5.3851648071345037</c:v>
                </c:pt>
                <c:pt idx="30">
                  <c:v>5.4772255750516612</c:v>
                </c:pt>
                <c:pt idx="31">
                  <c:v>5.5677643628300215</c:v>
                </c:pt>
                <c:pt idx="32">
                  <c:v>5.6568542494923806</c:v>
                </c:pt>
                <c:pt idx="33">
                  <c:v>5.7445626465380286</c:v>
                </c:pt>
                <c:pt idx="34">
                  <c:v>5.8309518948453007</c:v>
                </c:pt>
                <c:pt idx="35">
                  <c:v>5.9160797830996161</c:v>
                </c:pt>
                <c:pt idx="36">
                  <c:v>6</c:v>
                </c:pt>
                <c:pt idx="37">
                  <c:v>6.0827625302982193</c:v>
                </c:pt>
                <c:pt idx="38">
                  <c:v>6.164414002968976</c:v>
                </c:pt>
                <c:pt idx="39">
                  <c:v>6.2449979983983983</c:v>
                </c:pt>
                <c:pt idx="40">
                  <c:v>6.324555320336759</c:v>
                </c:pt>
                <c:pt idx="41">
                  <c:v>6.4031242374328485</c:v>
                </c:pt>
                <c:pt idx="42">
                  <c:v>6.4807406984078604</c:v>
                </c:pt>
                <c:pt idx="43">
                  <c:v>6.5574385243020004</c:v>
                </c:pt>
                <c:pt idx="44">
                  <c:v>6.6332495807107996</c:v>
                </c:pt>
                <c:pt idx="45">
                  <c:v>6.7082039324993694</c:v>
                </c:pt>
                <c:pt idx="46">
                  <c:v>6.7823299831252681</c:v>
                </c:pt>
                <c:pt idx="47">
                  <c:v>6.8556546004010439</c:v>
                </c:pt>
                <c:pt idx="48">
                  <c:v>6.9282032302755088</c:v>
                </c:pt>
                <c:pt idx="49">
                  <c:v>7</c:v>
                </c:pt>
                <c:pt idx="50">
                  <c:v>7.0710678118654755</c:v>
                </c:pt>
                <c:pt idx="51">
                  <c:v>7.1414284285428504</c:v>
                </c:pt>
                <c:pt idx="52">
                  <c:v>7.2111025509279782</c:v>
                </c:pt>
                <c:pt idx="53">
                  <c:v>7.2801098892805181</c:v>
                </c:pt>
                <c:pt idx="54">
                  <c:v>7.3484692283495345</c:v>
                </c:pt>
                <c:pt idx="55">
                  <c:v>7.416198487095663</c:v>
                </c:pt>
                <c:pt idx="56">
                  <c:v>7.4833147735478827</c:v>
                </c:pt>
                <c:pt idx="57">
                  <c:v>7.5498344352707498</c:v>
                </c:pt>
                <c:pt idx="58">
                  <c:v>7.6157731058639087</c:v>
                </c:pt>
                <c:pt idx="59">
                  <c:v>7.6811457478686078</c:v>
                </c:pt>
                <c:pt idx="60">
                  <c:v>7.745966692414834</c:v>
                </c:pt>
                <c:pt idx="61">
                  <c:v>7.810249675906654</c:v>
                </c:pt>
                <c:pt idx="62">
                  <c:v>7.8740078740118111</c:v>
                </c:pt>
                <c:pt idx="63">
                  <c:v>7.9372539331937721</c:v>
                </c:pt>
                <c:pt idx="64">
                  <c:v>8</c:v>
                </c:pt>
                <c:pt idx="65">
                  <c:v>8.0622577482985491</c:v>
                </c:pt>
                <c:pt idx="66">
                  <c:v>8.1240384046359608</c:v>
                </c:pt>
                <c:pt idx="67">
                  <c:v>8.1853527718724504</c:v>
                </c:pt>
                <c:pt idx="68">
                  <c:v>8.2462112512353212</c:v>
                </c:pt>
                <c:pt idx="69">
                  <c:v>8.3066238629180749</c:v>
                </c:pt>
                <c:pt idx="70">
                  <c:v>8.3666002653407556</c:v>
                </c:pt>
                <c:pt idx="71">
                  <c:v>8.426149773176359</c:v>
                </c:pt>
                <c:pt idx="72">
                  <c:v>8.4852813742385695</c:v>
                </c:pt>
                <c:pt idx="73">
                  <c:v>8.5440037453175304</c:v>
                </c:pt>
                <c:pt idx="74">
                  <c:v>8.6023252670426267</c:v>
                </c:pt>
                <c:pt idx="75">
                  <c:v>8.6602540378443873</c:v>
                </c:pt>
                <c:pt idx="76">
                  <c:v>8.717797887081348</c:v>
                </c:pt>
                <c:pt idx="77">
                  <c:v>8.7749643873921226</c:v>
                </c:pt>
                <c:pt idx="78">
                  <c:v>8.8317608663278477</c:v>
                </c:pt>
                <c:pt idx="79">
                  <c:v>8.8881944173155887</c:v>
                </c:pt>
                <c:pt idx="80">
                  <c:v>8.9442719099991592</c:v>
                </c:pt>
                <c:pt idx="81">
                  <c:v>9</c:v>
                </c:pt>
                <c:pt idx="82">
                  <c:v>9.0553851381374173</c:v>
                </c:pt>
                <c:pt idx="83">
                  <c:v>9.1104335791442992</c:v>
                </c:pt>
                <c:pt idx="84">
                  <c:v>9.1651513899116797</c:v>
                </c:pt>
                <c:pt idx="85">
                  <c:v>9.2195444572928871</c:v>
                </c:pt>
                <c:pt idx="86">
                  <c:v>9.2736184954957039</c:v>
                </c:pt>
                <c:pt idx="87">
                  <c:v>9.3273790530888157</c:v>
                </c:pt>
                <c:pt idx="88">
                  <c:v>9.3808315196468595</c:v>
                </c:pt>
                <c:pt idx="89">
                  <c:v>9.4339811320566032</c:v>
                </c:pt>
                <c:pt idx="90">
                  <c:v>9.4868329805051381</c:v>
                </c:pt>
                <c:pt idx="91">
                  <c:v>9.5393920141694561</c:v>
                </c:pt>
                <c:pt idx="92">
                  <c:v>9.5916630466254382</c:v>
                </c:pt>
                <c:pt idx="93">
                  <c:v>9.6436507609929549</c:v>
                </c:pt>
                <c:pt idx="94">
                  <c:v>9.6953597148326587</c:v>
                </c:pt>
                <c:pt idx="95">
                  <c:v>9.7467943448089631</c:v>
                </c:pt>
                <c:pt idx="96">
                  <c:v>9.7979589711327115</c:v>
                </c:pt>
                <c:pt idx="97">
                  <c:v>9.8488578017961039</c:v>
                </c:pt>
                <c:pt idx="98">
                  <c:v>9.8994949366116654</c:v>
                </c:pt>
                <c:pt idx="99">
                  <c:v>9.9498743710661994</c:v>
                </c:pt>
                <c:pt idx="100">
                  <c:v>10</c:v>
                </c:pt>
                <c:pt idx="101">
                  <c:v>10.04987562112089</c:v>
                </c:pt>
                <c:pt idx="102">
                  <c:v>10.099504938362077</c:v>
                </c:pt>
                <c:pt idx="103">
                  <c:v>10.148891565092219</c:v>
                </c:pt>
                <c:pt idx="104">
                  <c:v>10.198039027185569</c:v>
                </c:pt>
                <c:pt idx="105">
                  <c:v>10.246950765959598</c:v>
                </c:pt>
                <c:pt idx="106">
                  <c:v>10.295630140987001</c:v>
                </c:pt>
                <c:pt idx="107">
                  <c:v>10.344080432788601</c:v>
                </c:pt>
                <c:pt idx="108">
                  <c:v>10.392304845413264</c:v>
                </c:pt>
                <c:pt idx="109">
                  <c:v>10.440306508910551</c:v>
                </c:pt>
                <c:pt idx="110">
                  <c:v>10.488088481701515</c:v>
                </c:pt>
                <c:pt idx="111">
                  <c:v>10.535653752852738</c:v>
                </c:pt>
                <c:pt idx="112">
                  <c:v>10.583005244258363</c:v>
                </c:pt>
                <c:pt idx="113">
                  <c:v>10.63014581273465</c:v>
                </c:pt>
                <c:pt idx="114">
                  <c:v>10.677078252031311</c:v>
                </c:pt>
                <c:pt idx="115">
                  <c:v>10.723805294763608</c:v>
                </c:pt>
                <c:pt idx="116">
                  <c:v>10.770329614269007</c:v>
                </c:pt>
                <c:pt idx="117">
                  <c:v>10.816653826391969</c:v>
                </c:pt>
                <c:pt idx="118">
                  <c:v>10.862780491200215</c:v>
                </c:pt>
                <c:pt idx="119">
                  <c:v>10.908712114635714</c:v>
                </c:pt>
                <c:pt idx="120">
                  <c:v>10.954451150103322</c:v>
                </c:pt>
                <c:pt idx="121">
                  <c:v>11</c:v>
                </c:pt>
                <c:pt idx="122">
                  <c:v>11.045361017187261</c:v>
                </c:pt>
                <c:pt idx="123">
                  <c:v>11.090536506409418</c:v>
                </c:pt>
                <c:pt idx="124">
                  <c:v>11.135528725660043</c:v>
                </c:pt>
                <c:pt idx="125">
                  <c:v>11.180339887498949</c:v>
                </c:pt>
                <c:pt idx="126">
                  <c:v>11.224972160321824</c:v>
                </c:pt>
                <c:pt idx="127">
                  <c:v>11.269427669584644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'8pt sqrt'!$C$1</c:f>
              <c:strCache>
                <c:ptCount val="1"/>
                <c:pt idx="0">
                  <c:v>LUT(X)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'8pt sqrt'!$A$2:$A$129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'8pt sqrt'!$C$2:$C$129</c:f>
              <c:numCache>
                <c:formatCode>General</c:formatCode>
                <c:ptCount val="12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4.103553390593274</c:v>
                </c:pt>
                <c:pt idx="18">
                  <c:v>4.2071067811865479</c:v>
                </c:pt>
                <c:pt idx="19">
                  <c:v>4.310660171779821</c:v>
                </c:pt>
                <c:pt idx="20">
                  <c:v>4.4142135623730949</c:v>
                </c:pt>
                <c:pt idx="21">
                  <c:v>4.5177669529663689</c:v>
                </c:pt>
                <c:pt idx="22">
                  <c:v>4.6213203435596428</c:v>
                </c:pt>
                <c:pt idx="23">
                  <c:v>4.7248737341529168</c:v>
                </c:pt>
                <c:pt idx="24">
                  <c:v>4.8284271247461898</c:v>
                </c:pt>
                <c:pt idx="25">
                  <c:v>4.9319805153394638</c:v>
                </c:pt>
                <c:pt idx="26">
                  <c:v>5.0355339059327378</c:v>
                </c:pt>
                <c:pt idx="27">
                  <c:v>5.1390872965260117</c:v>
                </c:pt>
                <c:pt idx="28">
                  <c:v>5.2426406871192857</c:v>
                </c:pt>
                <c:pt idx="29">
                  <c:v>5.3461940777125587</c:v>
                </c:pt>
                <c:pt idx="30">
                  <c:v>5.4497474683058336</c:v>
                </c:pt>
                <c:pt idx="31">
                  <c:v>5.5533008588991066</c:v>
                </c:pt>
                <c:pt idx="32">
                  <c:v>5.6568542494923806</c:v>
                </c:pt>
                <c:pt idx="33">
                  <c:v>5.7363135607913263</c:v>
                </c:pt>
                <c:pt idx="34">
                  <c:v>5.8157728720902719</c:v>
                </c:pt>
                <c:pt idx="35">
                  <c:v>5.8952321833892167</c:v>
                </c:pt>
                <c:pt idx="36">
                  <c:v>5.9746914946881624</c:v>
                </c:pt>
                <c:pt idx="37">
                  <c:v>6.0541508059871081</c:v>
                </c:pt>
                <c:pt idx="38">
                  <c:v>6.1336101172860538</c:v>
                </c:pt>
                <c:pt idx="39">
                  <c:v>6.2130694285849994</c:v>
                </c:pt>
                <c:pt idx="40">
                  <c:v>6.2925287398839451</c:v>
                </c:pt>
                <c:pt idx="41">
                  <c:v>6.3719880511828899</c:v>
                </c:pt>
                <c:pt idx="42">
                  <c:v>6.4514473624818356</c:v>
                </c:pt>
                <c:pt idx="43">
                  <c:v>6.5309066737807813</c:v>
                </c:pt>
                <c:pt idx="44">
                  <c:v>6.6103659850797269</c:v>
                </c:pt>
                <c:pt idx="45">
                  <c:v>6.6898252963786717</c:v>
                </c:pt>
                <c:pt idx="46">
                  <c:v>6.7692846076776174</c:v>
                </c:pt>
                <c:pt idx="47">
                  <c:v>6.8487439189765631</c:v>
                </c:pt>
                <c:pt idx="48">
                  <c:v>6.9282032302755088</c:v>
                </c:pt>
                <c:pt idx="49">
                  <c:v>6.9951905283832891</c:v>
                </c:pt>
                <c:pt idx="50">
                  <c:v>7.0621778264910704</c:v>
                </c:pt>
                <c:pt idx="51">
                  <c:v>7.1291651245988508</c:v>
                </c:pt>
                <c:pt idx="52">
                  <c:v>7.196152422706632</c:v>
                </c:pt>
                <c:pt idx="53">
                  <c:v>7.2631397208144124</c:v>
                </c:pt>
                <c:pt idx="54">
                  <c:v>7.3301270189221928</c:v>
                </c:pt>
                <c:pt idx="55">
                  <c:v>7.397114317029974</c:v>
                </c:pt>
                <c:pt idx="56">
                  <c:v>7.4641016151377544</c:v>
                </c:pt>
                <c:pt idx="57">
                  <c:v>7.5310889132455348</c:v>
                </c:pt>
                <c:pt idx="58">
                  <c:v>7.598076211353316</c:v>
                </c:pt>
                <c:pt idx="59">
                  <c:v>7.6650635094610964</c:v>
                </c:pt>
                <c:pt idx="60">
                  <c:v>7.7320508075688767</c:v>
                </c:pt>
                <c:pt idx="61">
                  <c:v>7.799038105676658</c:v>
                </c:pt>
                <c:pt idx="62">
                  <c:v>7.8660254037844384</c:v>
                </c:pt>
                <c:pt idx="63">
                  <c:v>7.9330127018922187</c:v>
                </c:pt>
                <c:pt idx="64">
                  <c:v>8</c:v>
                </c:pt>
                <c:pt idx="65">
                  <c:v>8.0590169943749466</c:v>
                </c:pt>
                <c:pt idx="66">
                  <c:v>8.1180339887498949</c:v>
                </c:pt>
                <c:pt idx="67">
                  <c:v>8.1770509831248432</c:v>
                </c:pt>
                <c:pt idx="68">
                  <c:v>8.2360679774997898</c:v>
                </c:pt>
                <c:pt idx="69">
                  <c:v>8.2950849718747364</c:v>
                </c:pt>
                <c:pt idx="70">
                  <c:v>8.3541019662496847</c:v>
                </c:pt>
                <c:pt idx="71">
                  <c:v>8.413118960624633</c:v>
                </c:pt>
                <c:pt idx="72">
                  <c:v>8.4721359549995796</c:v>
                </c:pt>
                <c:pt idx="73">
                  <c:v>8.5311529493745262</c:v>
                </c:pt>
                <c:pt idx="74">
                  <c:v>8.5901699437494745</c:v>
                </c:pt>
                <c:pt idx="75">
                  <c:v>8.6491869381244229</c:v>
                </c:pt>
                <c:pt idx="76">
                  <c:v>8.7082039324993694</c:v>
                </c:pt>
                <c:pt idx="77">
                  <c:v>8.767220926874316</c:v>
                </c:pt>
                <c:pt idx="78">
                  <c:v>8.8262379212492643</c:v>
                </c:pt>
                <c:pt idx="79">
                  <c:v>8.8852549156242127</c:v>
                </c:pt>
                <c:pt idx="80">
                  <c:v>8.9442719099991592</c:v>
                </c:pt>
                <c:pt idx="81">
                  <c:v>8.9976273513200056</c:v>
                </c:pt>
                <c:pt idx="82">
                  <c:v>9.0509827926408537</c:v>
                </c:pt>
                <c:pt idx="83">
                  <c:v>9.1043382339617001</c:v>
                </c:pt>
                <c:pt idx="84">
                  <c:v>9.1576936752825482</c:v>
                </c:pt>
                <c:pt idx="85">
                  <c:v>9.2110491166033945</c:v>
                </c:pt>
                <c:pt idx="86">
                  <c:v>9.2644045579242409</c:v>
                </c:pt>
                <c:pt idx="87">
                  <c:v>9.317759999245089</c:v>
                </c:pt>
                <c:pt idx="88">
                  <c:v>9.3711154405659354</c:v>
                </c:pt>
                <c:pt idx="89">
                  <c:v>9.4244708818867817</c:v>
                </c:pt>
                <c:pt idx="90">
                  <c:v>9.4778263232076299</c:v>
                </c:pt>
                <c:pt idx="91">
                  <c:v>9.5311817645284762</c:v>
                </c:pt>
                <c:pt idx="92">
                  <c:v>9.5845372058493226</c:v>
                </c:pt>
                <c:pt idx="93">
                  <c:v>9.6378926471701707</c:v>
                </c:pt>
                <c:pt idx="94">
                  <c:v>9.691248088491017</c:v>
                </c:pt>
                <c:pt idx="95">
                  <c:v>9.7446035298118652</c:v>
                </c:pt>
                <c:pt idx="96">
                  <c:v>9.7979589711327115</c:v>
                </c:pt>
                <c:pt idx="97">
                  <c:v>9.8470243632030652</c:v>
                </c:pt>
                <c:pt idx="98">
                  <c:v>9.8960897552734188</c:v>
                </c:pt>
                <c:pt idx="99">
                  <c:v>9.9451551473437707</c:v>
                </c:pt>
                <c:pt idx="100">
                  <c:v>9.9942205394141244</c:v>
                </c:pt>
                <c:pt idx="101">
                  <c:v>10.043285931484478</c:v>
                </c:pt>
                <c:pt idx="102">
                  <c:v>10.09235132355483</c:v>
                </c:pt>
                <c:pt idx="103">
                  <c:v>10.141416715625184</c:v>
                </c:pt>
                <c:pt idx="104">
                  <c:v>10.190482107695537</c:v>
                </c:pt>
                <c:pt idx="105">
                  <c:v>10.239547499765891</c:v>
                </c:pt>
                <c:pt idx="106">
                  <c:v>10.288612891836245</c:v>
                </c:pt>
                <c:pt idx="107">
                  <c:v>10.337678283906596</c:v>
                </c:pt>
                <c:pt idx="108">
                  <c:v>10.38674367597695</c:v>
                </c:pt>
                <c:pt idx="109">
                  <c:v>10.435809068047304</c:v>
                </c:pt>
                <c:pt idx="110">
                  <c:v>10.484874460117656</c:v>
                </c:pt>
                <c:pt idx="111">
                  <c:v>10.533939852188009</c:v>
                </c:pt>
                <c:pt idx="112">
                  <c:v>10.583005244258363</c:v>
                </c:pt>
                <c:pt idx="113">
                  <c:v>10.628674197678762</c:v>
                </c:pt>
                <c:pt idx="114">
                  <c:v>10.674343151099162</c:v>
                </c:pt>
                <c:pt idx="115">
                  <c:v>10.720012104519563</c:v>
                </c:pt>
                <c:pt idx="116">
                  <c:v>10.765681057939963</c:v>
                </c:pt>
                <c:pt idx="117">
                  <c:v>10.811350011360362</c:v>
                </c:pt>
                <c:pt idx="118">
                  <c:v>10.857018964780762</c:v>
                </c:pt>
                <c:pt idx="119">
                  <c:v>10.902687918201162</c:v>
                </c:pt>
                <c:pt idx="120">
                  <c:v>10.948356871621563</c:v>
                </c:pt>
                <c:pt idx="121">
                  <c:v>10.994025825041962</c:v>
                </c:pt>
                <c:pt idx="122">
                  <c:v>11.039694778462362</c:v>
                </c:pt>
                <c:pt idx="123">
                  <c:v>11.085363731882762</c:v>
                </c:pt>
                <c:pt idx="124">
                  <c:v>11.131032685303161</c:v>
                </c:pt>
                <c:pt idx="125">
                  <c:v>11.176701638723561</c:v>
                </c:pt>
                <c:pt idx="126">
                  <c:v>11.222370592143962</c:v>
                </c:pt>
                <c:pt idx="127">
                  <c:v>11.268039545564362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67616"/>
        <c:axId val="156065792"/>
      </c:lineChart>
      <c:catAx>
        <c:axId val="1391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4605809128630708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6579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5606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4103448275862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67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88863892013498"/>
          <c:y val="0.29971062541667415"/>
          <c:w val="0.10748206474190726"/>
          <c:h val="0.370212316137828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Error of 8 point SQRT LUT</a:t>
            </a:r>
          </a:p>
        </c:rich>
      </c:tx>
      <c:layout>
        <c:manualLayout>
          <c:xMode val="edge"/>
          <c:yMode val="edge"/>
          <c:x val="0.35569176291714882"/>
          <c:y val="3.96475770925110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01651029064698"/>
          <c:y val="0.24229074889867841"/>
          <c:w val="0.84553013356305107"/>
          <c:h val="0.44493392070484589"/>
        </c:manualLayout>
      </c:layout>
      <c:lineChart>
        <c:grouping val="standard"/>
        <c:varyColors val="0"/>
        <c:ser>
          <c:idx val="1"/>
          <c:order val="0"/>
          <c:tx>
            <c:strRef>
              <c:f>'8pt sqrt'!$D$1</c:f>
              <c:strCache>
                <c:ptCount val="1"/>
                <c:pt idx="0">
                  <c:v>error(x)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'8pt sqrt'!$A:$A</c:f>
              <c:strCache>
                <c:ptCount val="129"/>
                <c:pt idx="0">
                  <c:v>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strCache>
            </c:strRef>
          </c:cat>
          <c:val>
            <c:numRef>
              <c:f>'8pt sqrt'!$D$2:$D$129</c:f>
              <c:numCache>
                <c:formatCode>General</c:formatCode>
                <c:ptCount val="128"/>
                <c:pt idx="0">
                  <c:v>0</c:v>
                </c:pt>
                <c:pt idx="1">
                  <c:v>0.75</c:v>
                </c:pt>
                <c:pt idx="2">
                  <c:v>0.91421356237309515</c:v>
                </c:pt>
                <c:pt idx="3">
                  <c:v>0.98205080756887719</c:v>
                </c:pt>
                <c:pt idx="4">
                  <c:v>1</c:v>
                </c:pt>
                <c:pt idx="5">
                  <c:v>0.98606797749978981</c:v>
                </c:pt>
                <c:pt idx="6">
                  <c:v>0.94948974278317788</c:v>
                </c:pt>
                <c:pt idx="7">
                  <c:v>0.89575131106459072</c:v>
                </c:pt>
                <c:pt idx="8">
                  <c:v>0.82842712474619029</c:v>
                </c:pt>
                <c:pt idx="9">
                  <c:v>0.75</c:v>
                </c:pt>
                <c:pt idx="10">
                  <c:v>0.66227766016837952</c:v>
                </c:pt>
                <c:pt idx="11">
                  <c:v>0.56662479035539981</c:v>
                </c:pt>
                <c:pt idx="12">
                  <c:v>0.46410161513775439</c:v>
                </c:pt>
                <c:pt idx="13">
                  <c:v>0.35555127546398912</c:v>
                </c:pt>
                <c:pt idx="14">
                  <c:v>0.24165738677394133</c:v>
                </c:pt>
                <c:pt idx="15">
                  <c:v>0.12298334620741702</c:v>
                </c:pt>
                <c:pt idx="16">
                  <c:v>0</c:v>
                </c:pt>
                <c:pt idx="17">
                  <c:v>1.9552235024386633E-2</c:v>
                </c:pt>
                <c:pt idx="18">
                  <c:v>3.5533905932736864E-2</c:v>
                </c:pt>
                <c:pt idx="19">
                  <c:v>4.8238771760853005E-2</c:v>
                </c:pt>
                <c:pt idx="20">
                  <c:v>5.7922392626484687E-2</c:v>
                </c:pt>
                <c:pt idx="21">
                  <c:v>6.4808741989470953E-2</c:v>
                </c:pt>
                <c:pt idx="22">
                  <c:v>6.9095416263786902E-2</c:v>
                </c:pt>
                <c:pt idx="23">
                  <c:v>7.0957789159802331E-2</c:v>
                </c:pt>
                <c:pt idx="24">
                  <c:v>7.0552360820165916E-2</c:v>
                </c:pt>
                <c:pt idx="25">
                  <c:v>6.80194846605362E-2</c:v>
                </c:pt>
                <c:pt idx="26">
                  <c:v>6.3485607660046739E-2</c:v>
                </c:pt>
                <c:pt idx="27">
                  <c:v>5.7065126180620318E-2</c:v>
                </c:pt>
                <c:pt idx="28">
                  <c:v>4.8861935009895774E-2</c:v>
                </c:pt>
                <c:pt idx="29">
                  <c:v>3.8970729421945016E-2</c:v>
                </c:pt>
                <c:pt idx="30">
                  <c:v>2.7478106745827624E-2</c:v>
                </c:pt>
                <c:pt idx="31">
                  <c:v>1.4463503930914889E-2</c:v>
                </c:pt>
                <c:pt idx="32">
                  <c:v>0</c:v>
                </c:pt>
                <c:pt idx="33">
                  <c:v>8.2490857467023559E-3</c:v>
                </c:pt>
                <c:pt idx="34">
                  <c:v>1.5179022755028804E-2</c:v>
                </c:pt>
                <c:pt idx="35">
                  <c:v>2.08475997103994E-2</c:v>
                </c:pt>
                <c:pt idx="36">
                  <c:v>2.5308505311837592E-2</c:v>
                </c:pt>
                <c:pt idx="37">
                  <c:v>2.8611724311111253E-2</c:v>
                </c:pt>
                <c:pt idx="38">
                  <c:v>3.080388568292225E-2</c:v>
                </c:pt>
                <c:pt idx="39">
                  <c:v>3.1928569813398866E-2</c:v>
                </c:pt>
                <c:pt idx="40">
                  <c:v>3.2026580452813924E-2</c:v>
                </c:pt>
                <c:pt idx="41">
                  <c:v>3.1136186249958619E-2</c:v>
                </c:pt>
                <c:pt idx="42">
                  <c:v>2.9293335926024788E-2</c:v>
                </c:pt>
                <c:pt idx="43">
                  <c:v>2.6531850521219091E-2</c:v>
                </c:pt>
                <c:pt idx="44">
                  <c:v>2.2883595631072673E-2</c:v>
                </c:pt>
                <c:pt idx="45">
                  <c:v>1.8378636120697678E-2</c:v>
                </c:pt>
                <c:pt idx="46">
                  <c:v>1.304537544765072E-2</c:v>
                </c:pt>
                <c:pt idx="47">
                  <c:v>6.9106814244808135E-3</c:v>
                </c:pt>
                <c:pt idx="48">
                  <c:v>0</c:v>
                </c:pt>
                <c:pt idx="49">
                  <c:v>4.8094716167108587E-3</c:v>
                </c:pt>
                <c:pt idx="50">
                  <c:v>8.8899853744051072E-3</c:v>
                </c:pt>
                <c:pt idx="51">
                  <c:v>1.2263303943999659E-2</c:v>
                </c:pt>
                <c:pt idx="52">
                  <c:v>1.4950128221346226E-2</c:v>
                </c:pt>
                <c:pt idx="53">
                  <c:v>1.6970168466105662E-2</c:v>
                </c:pt>
                <c:pt idx="54">
                  <c:v>1.8342209427341771E-2</c:v>
                </c:pt>
                <c:pt idx="55">
                  <c:v>1.9084170065688966E-2</c:v>
                </c:pt>
                <c:pt idx="56">
                  <c:v>1.9213158410128273E-2</c:v>
                </c:pt>
                <c:pt idx="57">
                  <c:v>1.8745522025215067E-2</c:v>
                </c:pt>
                <c:pt idx="58">
                  <c:v>1.7696894510592642E-2</c:v>
                </c:pt>
                <c:pt idx="59">
                  <c:v>1.608223840751144E-2</c:v>
                </c:pt>
                <c:pt idx="60">
                  <c:v>1.3915884845957294E-2</c:v>
                </c:pt>
                <c:pt idx="61">
                  <c:v>1.1211570229995971E-2</c:v>
                </c:pt>
                <c:pt idx="62">
                  <c:v>7.982470227372751E-3</c:v>
                </c:pt>
                <c:pt idx="63">
                  <c:v>4.2412313015534053E-3</c:v>
                </c:pt>
                <c:pt idx="64">
                  <c:v>0</c:v>
                </c:pt>
                <c:pt idx="65">
                  <c:v>3.2407539236025684E-3</c:v>
                </c:pt>
                <c:pt idx="66">
                  <c:v>6.004415886065928E-3</c:v>
                </c:pt>
                <c:pt idx="67">
                  <c:v>8.3017887476071195E-3</c:v>
                </c:pt>
                <c:pt idx="68">
                  <c:v>1.0143273735531366E-2</c:v>
                </c:pt>
                <c:pt idx="69">
                  <c:v>1.1538891043338495E-2</c:v>
                </c:pt>
                <c:pt idx="70">
                  <c:v>1.2498299091070919E-2</c:v>
                </c:pt>
                <c:pt idx="71">
                  <c:v>1.3030812551726001E-2</c:v>
                </c:pt>
                <c:pt idx="72">
                  <c:v>1.314541923898993E-2</c:v>
                </c:pt>
                <c:pt idx="73">
                  <c:v>1.2850795943004201E-2</c:v>
                </c:pt>
                <c:pt idx="74">
                  <c:v>1.2155323293152165E-2</c:v>
                </c:pt>
                <c:pt idx="75">
                  <c:v>1.1067099719964446E-2</c:v>
                </c:pt>
                <c:pt idx="76">
                  <c:v>9.5939545819785366E-3</c:v>
                </c:pt>
                <c:pt idx="77">
                  <c:v>7.7434605178066107E-3</c:v>
                </c:pt>
                <c:pt idx="78">
                  <c:v>5.5229450785834189E-3</c:v>
                </c:pt>
                <c:pt idx="79">
                  <c:v>2.939501691376023E-3</c:v>
                </c:pt>
                <c:pt idx="80">
                  <c:v>0</c:v>
                </c:pt>
                <c:pt idx="81">
                  <c:v>2.3726486799944269E-3</c:v>
                </c:pt>
                <c:pt idx="82">
                  <c:v>4.4023454965635977E-3</c:v>
                </c:pt>
                <c:pt idx="83">
                  <c:v>6.0953451825991323E-3</c:v>
                </c:pt>
                <c:pt idx="84">
                  <c:v>7.4577146291314733E-3</c:v>
                </c:pt>
                <c:pt idx="85">
                  <c:v>8.4953406894925365E-3</c:v>
                </c:pt>
                <c:pt idx="86">
                  <c:v>9.2139375714630489E-3</c:v>
                </c:pt>
                <c:pt idx="87">
                  <c:v>9.6190538437266326E-3</c:v>
                </c:pt>
                <c:pt idx="88">
                  <c:v>9.7160790809240893E-3</c:v>
                </c:pt>
                <c:pt idx="89">
                  <c:v>9.5102501698214326E-3</c:v>
                </c:pt>
                <c:pt idx="90">
                  <c:v>9.0066572975082693E-3</c:v>
                </c:pt>
                <c:pt idx="91">
                  <c:v>8.2102496409799386E-3</c:v>
                </c:pt>
                <c:pt idx="92">
                  <c:v>7.1258407761156661E-3</c:v>
                </c:pt>
                <c:pt idx="93">
                  <c:v>5.7581138227842388E-3</c:v>
                </c:pt>
                <c:pt idx="94">
                  <c:v>4.1116263416416388E-3</c:v>
                </c:pt>
                <c:pt idx="95">
                  <c:v>2.1908149970979451E-3</c:v>
                </c:pt>
                <c:pt idx="96">
                  <c:v>0</c:v>
                </c:pt>
                <c:pt idx="97">
                  <c:v>1.8334385930387498E-3</c:v>
                </c:pt>
                <c:pt idx="98">
                  <c:v>3.4051813382465212E-3</c:v>
                </c:pt>
                <c:pt idx="99">
                  <c:v>4.7192237224287226E-3</c:v>
                </c:pt>
                <c:pt idx="100">
                  <c:v>5.7794605858756398E-3</c:v>
                </c:pt>
                <c:pt idx="101">
                  <c:v>6.5896896364119328E-3</c:v>
                </c:pt>
                <c:pt idx="102">
                  <c:v>7.1536148072475214E-3</c:v>
                </c:pt>
                <c:pt idx="103">
                  <c:v>7.4748494670355825E-3</c:v>
                </c:pt>
                <c:pt idx="104">
                  <c:v>7.5569194900317882E-3</c:v>
                </c:pt>
                <c:pt idx="105">
                  <c:v>7.4032661937071254E-3</c:v>
                </c:pt>
                <c:pt idx="106">
                  <c:v>7.0172491507562995E-3</c:v>
                </c:pt>
                <c:pt idx="107">
                  <c:v>6.4021488820049655E-3</c:v>
                </c:pt>
                <c:pt idx="108">
                  <c:v>5.5611694363140174E-3</c:v>
                </c:pt>
                <c:pt idx="109">
                  <c:v>4.4974408632469931E-3</c:v>
                </c:pt>
                <c:pt idx="110">
                  <c:v>3.2140215838598607E-3</c:v>
                </c:pt>
                <c:pt idx="111">
                  <c:v>1.7139006647290955E-3</c:v>
                </c:pt>
                <c:pt idx="112">
                  <c:v>0</c:v>
                </c:pt>
                <c:pt idx="113">
                  <c:v>1.471615055887554E-3</c:v>
                </c:pt>
                <c:pt idx="114">
                  <c:v>2.735100932149237E-3</c:v>
                </c:pt>
                <c:pt idx="115">
                  <c:v>3.7931902440444532E-3</c:v>
                </c:pt>
                <c:pt idx="116">
                  <c:v>4.6485563290445953E-3</c:v>
                </c:pt>
                <c:pt idx="117">
                  <c:v>5.3038150316062627E-3</c:v>
                </c:pt>
                <c:pt idx="118">
                  <c:v>5.7615264194534888E-3</c:v>
                </c:pt>
                <c:pt idx="119">
                  <c:v>6.0241964345522092E-3</c:v>
                </c:pt>
                <c:pt idx="120">
                  <c:v>6.0942784817594742E-3</c:v>
                </c:pt>
                <c:pt idx="121">
                  <c:v>5.974174958037537E-3</c:v>
                </c:pt>
                <c:pt idx="122">
                  <c:v>5.6662387248991308E-3</c:v>
                </c:pt>
                <c:pt idx="123">
                  <c:v>5.1727745266560987E-3</c:v>
                </c:pt>
                <c:pt idx="124">
                  <c:v>4.4960403568818919E-3</c:v>
                </c:pt>
                <c:pt idx="125">
                  <c:v>3.6382487753883197E-3</c:v>
                </c:pt>
                <c:pt idx="126">
                  <c:v>2.60156817786239E-3</c:v>
                </c:pt>
                <c:pt idx="127">
                  <c:v>1.388124020282433E-3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8560"/>
        <c:axId val="156100864"/>
      </c:lineChart>
      <c:catAx>
        <c:axId val="1560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861895527453962"/>
              <c:y val="0.8414096916299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00864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56100864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error(x)</a:t>
                </a:r>
              </a:p>
            </c:rich>
          </c:tx>
          <c:layout>
            <c:manualLayout>
              <c:xMode val="edge"/>
              <c:yMode val="edge"/>
              <c:x val="3.2520389752425036E-2"/>
              <c:y val="0.36123348017621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9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0</xdr:rowOff>
    </xdr:from>
    <xdr:to>
      <xdr:col>9</xdr:col>
      <xdr:colOff>371475</xdr:colOff>
      <xdr:row>41</xdr:row>
      <xdr:rowOff>114300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43</xdr:row>
      <xdr:rowOff>9525</xdr:rowOff>
    </xdr:from>
    <xdr:to>
      <xdr:col>9</xdr:col>
      <xdr:colOff>361950</xdr:colOff>
      <xdr:row>66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42</xdr:row>
      <xdr:rowOff>142875</xdr:rowOff>
    </xdr:from>
    <xdr:to>
      <xdr:col>17</xdr:col>
      <xdr:colOff>571500</xdr:colOff>
      <xdr:row>59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14</xdr:row>
      <xdr:rowOff>114299</xdr:rowOff>
    </xdr:from>
    <xdr:to>
      <xdr:col>18</xdr:col>
      <xdr:colOff>19050</xdr:colOff>
      <xdr:row>40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45</xdr:row>
      <xdr:rowOff>85725</xdr:rowOff>
    </xdr:from>
    <xdr:to>
      <xdr:col>19</xdr:col>
      <xdr:colOff>609599</xdr:colOff>
      <xdr:row>80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M15" sqref="M15"/>
    </sheetView>
  </sheetViews>
  <sheetFormatPr defaultRowHeight="12.75" x14ac:dyDescent="0.2"/>
  <cols>
    <col min="6" max="6" width="22.140625" customWidth="1"/>
  </cols>
  <sheetData>
    <row r="1" spans="1:14" x14ac:dyDescent="0.2">
      <c r="A1" t="s">
        <v>0</v>
      </c>
      <c r="B1" t="s">
        <v>1</v>
      </c>
      <c r="C1" t="s">
        <v>8</v>
      </c>
      <c r="D1" t="s">
        <v>10</v>
      </c>
      <c r="E1" t="s">
        <v>9</v>
      </c>
      <c r="F1" t="s">
        <v>11</v>
      </c>
      <c r="G1" t="s">
        <v>7</v>
      </c>
    </row>
    <row r="2" spans="1:14" x14ac:dyDescent="0.2">
      <c r="A2" s="1">
        <v>0</v>
      </c>
      <c r="B2" s="1">
        <f t="shared" ref="B2:B17" si="0">SQRT(A2)</f>
        <v>0</v>
      </c>
      <c r="C2" s="1">
        <f>$N$6</f>
        <v>0</v>
      </c>
      <c r="D2" s="1">
        <f>(A2-$L$6*4)/4</f>
        <v>0</v>
      </c>
      <c r="E2" s="1">
        <f t="shared" ref="E2:E4" si="1">$N$7-$N$6</f>
        <v>2</v>
      </c>
      <c r="F2" s="1">
        <f t="shared" ref="F2:F17" si="2">C2+D2*E2</f>
        <v>0</v>
      </c>
      <c r="G2" s="1">
        <f t="shared" ref="G2:G17" si="3">ABS(B2-F2)</f>
        <v>0</v>
      </c>
    </row>
    <row r="3" spans="1:14" x14ac:dyDescent="0.2">
      <c r="A3" s="1">
        <f>A2+1</f>
        <v>1</v>
      </c>
      <c r="B3" s="1">
        <f t="shared" si="0"/>
        <v>1</v>
      </c>
      <c r="C3" s="1">
        <f t="shared" ref="C3:C4" si="4">$N$6</f>
        <v>0</v>
      </c>
      <c r="D3" s="1">
        <f t="shared" ref="D3:D5" si="5">(A3-$L$6*4)/4</f>
        <v>0.25</v>
      </c>
      <c r="E3" s="1">
        <f t="shared" si="1"/>
        <v>2</v>
      </c>
      <c r="F3" s="1">
        <f t="shared" si="2"/>
        <v>0.5</v>
      </c>
      <c r="G3" s="1">
        <f t="shared" si="3"/>
        <v>0.5</v>
      </c>
      <c r="L3" t="s">
        <v>3</v>
      </c>
    </row>
    <row r="4" spans="1:14" x14ac:dyDescent="0.2">
      <c r="A4" s="1">
        <f t="shared" ref="A4:A17" si="6">A3+1</f>
        <v>2</v>
      </c>
      <c r="B4" s="1">
        <f t="shared" si="0"/>
        <v>1.4142135623730951</v>
      </c>
      <c r="C4" s="1">
        <f t="shared" si="4"/>
        <v>0</v>
      </c>
      <c r="D4" s="1">
        <f t="shared" si="5"/>
        <v>0.5</v>
      </c>
      <c r="E4" s="1">
        <f t="shared" si="1"/>
        <v>2</v>
      </c>
      <c r="F4" s="1">
        <f t="shared" si="2"/>
        <v>1</v>
      </c>
      <c r="G4" s="1">
        <f t="shared" si="3"/>
        <v>0.41421356237309515</v>
      </c>
    </row>
    <row r="5" spans="1:14" x14ac:dyDescent="0.2">
      <c r="A5" s="1">
        <f t="shared" si="6"/>
        <v>3</v>
      </c>
      <c r="B5" s="1">
        <f t="shared" si="0"/>
        <v>1.7320508075688772</v>
      </c>
      <c r="C5" s="1">
        <f>$N$6</f>
        <v>0</v>
      </c>
      <c r="D5" s="1">
        <f t="shared" si="5"/>
        <v>0.75</v>
      </c>
      <c r="E5" s="1">
        <f>$N$7-$N$6</f>
        <v>2</v>
      </c>
      <c r="F5" s="1">
        <f>C5+D5*E5</f>
        <v>1.5</v>
      </c>
      <c r="G5" s="1">
        <f t="shared" si="3"/>
        <v>0.23205080756887719</v>
      </c>
      <c r="L5" t="s">
        <v>4</v>
      </c>
      <c r="M5" t="s">
        <v>6</v>
      </c>
      <c r="N5" t="s">
        <v>5</v>
      </c>
    </row>
    <row r="6" spans="1:14" x14ac:dyDescent="0.2">
      <c r="A6" s="2">
        <f t="shared" si="6"/>
        <v>4</v>
      </c>
      <c r="B6" s="2">
        <f t="shared" si="0"/>
        <v>2</v>
      </c>
      <c r="C6" s="2">
        <f>$N$7</f>
        <v>2</v>
      </c>
      <c r="D6" s="2">
        <f>(A6-$L$7*4)/4</f>
        <v>0</v>
      </c>
      <c r="E6" s="2">
        <f>$N$8-$N$7</f>
        <v>0.82842712474619029</v>
      </c>
      <c r="F6" s="2">
        <f t="shared" si="2"/>
        <v>2</v>
      </c>
      <c r="G6" s="2">
        <f t="shared" si="3"/>
        <v>0</v>
      </c>
      <c r="L6" s="9">
        <v>0</v>
      </c>
      <c r="M6" s="9">
        <v>0</v>
      </c>
      <c r="N6" s="9">
        <f>SQRT(M6)</f>
        <v>0</v>
      </c>
    </row>
    <row r="7" spans="1:14" x14ac:dyDescent="0.2">
      <c r="A7" s="2">
        <f t="shared" si="6"/>
        <v>5</v>
      </c>
      <c r="B7" s="2">
        <f t="shared" si="0"/>
        <v>2.2360679774997898</v>
      </c>
      <c r="C7" s="2">
        <f>$N$7</f>
        <v>2</v>
      </c>
      <c r="D7" s="2">
        <f t="shared" ref="D7:D9" si="7">(A7-$L$7*4)/4</f>
        <v>0.25</v>
      </c>
      <c r="E7" s="2">
        <f>$N$8-$N$7</f>
        <v>0.82842712474619029</v>
      </c>
      <c r="F7" s="2">
        <f t="shared" si="2"/>
        <v>2.2071067811865475</v>
      </c>
      <c r="G7" s="2">
        <f t="shared" si="3"/>
        <v>2.8961196313242343E-2</v>
      </c>
      <c r="L7" s="10">
        <v>1</v>
      </c>
      <c r="M7" s="10">
        <v>4</v>
      </c>
      <c r="N7" s="10">
        <f>SQRT(M7)</f>
        <v>2</v>
      </c>
    </row>
    <row r="8" spans="1:14" x14ac:dyDescent="0.2">
      <c r="A8" s="2">
        <f t="shared" si="6"/>
        <v>6</v>
      </c>
      <c r="B8" s="2">
        <f t="shared" si="0"/>
        <v>2.4494897427831779</v>
      </c>
      <c r="C8" s="2">
        <f>$N$7</f>
        <v>2</v>
      </c>
      <c r="D8" s="2">
        <f t="shared" si="7"/>
        <v>0.5</v>
      </c>
      <c r="E8" s="2">
        <f>$N$8-$N$7</f>
        <v>0.82842712474619029</v>
      </c>
      <c r="F8" s="2">
        <f t="shared" si="2"/>
        <v>2.4142135623730949</v>
      </c>
      <c r="G8" s="2">
        <f t="shared" si="3"/>
        <v>3.5276180410082958E-2</v>
      </c>
      <c r="L8" s="11">
        <v>2</v>
      </c>
      <c r="M8" s="11">
        <v>8</v>
      </c>
      <c r="N8" s="11">
        <f>SQRT(M8)</f>
        <v>2.8284271247461903</v>
      </c>
    </row>
    <row r="9" spans="1:14" x14ac:dyDescent="0.2">
      <c r="A9" s="2">
        <f t="shared" si="6"/>
        <v>7</v>
      </c>
      <c r="B9" s="2">
        <f t="shared" si="0"/>
        <v>2.6457513110645907</v>
      </c>
      <c r="C9" s="2">
        <f>$N$7</f>
        <v>2</v>
      </c>
      <c r="D9" s="2">
        <f t="shared" si="7"/>
        <v>0.75</v>
      </c>
      <c r="E9" s="2">
        <f>$N$8-$N$7</f>
        <v>0.82842712474619029</v>
      </c>
      <c r="F9" s="2">
        <f t="shared" si="2"/>
        <v>2.6213203435596428</v>
      </c>
      <c r="G9" s="2">
        <f t="shared" si="3"/>
        <v>2.4430967504947887E-2</v>
      </c>
      <c r="L9" s="12">
        <v>3</v>
      </c>
      <c r="M9" s="12">
        <v>12</v>
      </c>
      <c r="N9" s="12">
        <f>SQRT(M9)</f>
        <v>3.4641016151377544</v>
      </c>
    </row>
    <row r="10" spans="1:14" x14ac:dyDescent="0.2">
      <c r="A10" s="3">
        <f t="shared" si="6"/>
        <v>8</v>
      </c>
      <c r="B10" s="3">
        <f t="shared" si="0"/>
        <v>2.8284271247461903</v>
      </c>
      <c r="C10" s="3">
        <f>$N$8</f>
        <v>2.8284271247461903</v>
      </c>
      <c r="D10" s="3">
        <f>(A10-$L$8*4)/4</f>
        <v>0</v>
      </c>
      <c r="E10" s="3">
        <f>$N$9-$N$8</f>
        <v>0.6356744903915641</v>
      </c>
      <c r="F10" s="3">
        <f t="shared" si="2"/>
        <v>2.8284271247461903</v>
      </c>
      <c r="G10" s="3">
        <f t="shared" si="3"/>
        <v>0</v>
      </c>
      <c r="L10" s="8">
        <v>4</v>
      </c>
      <c r="M10" s="8">
        <v>16</v>
      </c>
      <c r="N10" s="8">
        <f>SQRT(M10)</f>
        <v>4</v>
      </c>
    </row>
    <row r="11" spans="1:14" x14ac:dyDescent="0.2">
      <c r="A11" s="3">
        <f t="shared" si="6"/>
        <v>9</v>
      </c>
      <c r="B11" s="3">
        <f t="shared" si="0"/>
        <v>3</v>
      </c>
      <c r="C11" s="3">
        <f>$N$8</f>
        <v>2.8284271247461903</v>
      </c>
      <c r="D11" s="3">
        <f t="shared" ref="D11:D13" si="8">(A11-$L$8*4)/4</f>
        <v>0.25</v>
      </c>
      <c r="E11" s="3">
        <f>$N$9-$N$8</f>
        <v>0.6356744903915641</v>
      </c>
      <c r="F11" s="3">
        <f t="shared" si="2"/>
        <v>2.9873457473440812</v>
      </c>
      <c r="G11" s="3">
        <f t="shared" si="3"/>
        <v>1.2654252655918796E-2</v>
      </c>
    </row>
    <row r="12" spans="1:14" x14ac:dyDescent="0.2">
      <c r="A12" s="3">
        <f t="shared" si="6"/>
        <v>10</v>
      </c>
      <c r="B12" s="3">
        <f t="shared" si="0"/>
        <v>3.1622776601683795</v>
      </c>
      <c r="C12" s="3">
        <f>$N$8</f>
        <v>2.8284271247461903</v>
      </c>
      <c r="D12" s="3">
        <f t="shared" si="8"/>
        <v>0.5</v>
      </c>
      <c r="E12" s="3">
        <f>$N$9-$N$8</f>
        <v>0.6356744903915641</v>
      </c>
      <c r="F12" s="3">
        <f t="shared" si="2"/>
        <v>3.1462643699419726</v>
      </c>
      <c r="G12" s="3">
        <f t="shared" si="3"/>
        <v>1.6013290226406962E-2</v>
      </c>
    </row>
    <row r="13" spans="1:14" x14ac:dyDescent="0.2">
      <c r="A13" s="3">
        <f t="shared" si="6"/>
        <v>11</v>
      </c>
      <c r="B13" s="3">
        <f t="shared" si="0"/>
        <v>3.3166247903553998</v>
      </c>
      <c r="C13" s="3">
        <f>$N$8</f>
        <v>2.8284271247461903</v>
      </c>
      <c r="D13" s="3">
        <f t="shared" si="8"/>
        <v>0.75</v>
      </c>
      <c r="E13" s="3">
        <f>$N$9-$N$8</f>
        <v>0.6356744903915641</v>
      </c>
      <c r="F13" s="3">
        <f t="shared" si="2"/>
        <v>3.3051829925398635</v>
      </c>
      <c r="G13" s="3">
        <f t="shared" si="3"/>
        <v>1.1441797815536336E-2</v>
      </c>
    </row>
    <row r="14" spans="1:14" x14ac:dyDescent="0.2">
      <c r="A14" s="4">
        <f t="shared" si="6"/>
        <v>12</v>
      </c>
      <c r="B14" s="4">
        <f t="shared" si="0"/>
        <v>3.4641016151377544</v>
      </c>
      <c r="C14" s="4">
        <f>$N$9</f>
        <v>3.4641016151377544</v>
      </c>
      <c r="D14" s="4">
        <f>(A14-$L$9*4)/4</f>
        <v>0</v>
      </c>
      <c r="E14" s="4">
        <f>$N$10-$N$9</f>
        <v>0.53589838486224561</v>
      </c>
      <c r="F14" s="4">
        <f t="shared" si="2"/>
        <v>3.4641016151377544</v>
      </c>
      <c r="G14" s="4">
        <f t="shared" si="3"/>
        <v>0</v>
      </c>
    </row>
    <row r="15" spans="1:14" x14ac:dyDescent="0.2">
      <c r="A15" s="4">
        <f t="shared" si="6"/>
        <v>13</v>
      </c>
      <c r="B15" s="4">
        <f t="shared" si="0"/>
        <v>3.6055512754639891</v>
      </c>
      <c r="C15" s="4">
        <f>$N$9</f>
        <v>3.4641016151377544</v>
      </c>
      <c r="D15" s="4">
        <f t="shared" ref="D15:D17" si="9">(A15-$L$9*4)/4</f>
        <v>0.25</v>
      </c>
      <c r="E15" s="4">
        <f>$N$10-$N$9</f>
        <v>0.53589838486224561</v>
      </c>
      <c r="F15" s="4">
        <f t="shared" si="2"/>
        <v>3.598076211353316</v>
      </c>
      <c r="G15" s="4">
        <f t="shared" si="3"/>
        <v>7.475064110673113E-3</v>
      </c>
    </row>
    <row r="16" spans="1:14" x14ac:dyDescent="0.2">
      <c r="A16" s="4">
        <f t="shared" si="6"/>
        <v>14</v>
      </c>
      <c r="B16" s="4">
        <f t="shared" si="0"/>
        <v>3.7416573867739413</v>
      </c>
      <c r="C16" s="4">
        <f>$N$9</f>
        <v>3.4641016151377544</v>
      </c>
      <c r="D16" s="4">
        <f t="shared" si="9"/>
        <v>0.5</v>
      </c>
      <c r="E16" s="4">
        <f>$N$10-$N$9</f>
        <v>0.53589838486224561</v>
      </c>
      <c r="F16" s="4">
        <f t="shared" si="2"/>
        <v>3.7320508075688772</v>
      </c>
      <c r="G16" s="4">
        <f t="shared" si="3"/>
        <v>9.6065792050641363E-3</v>
      </c>
    </row>
    <row r="17" spans="1:7" x14ac:dyDescent="0.2">
      <c r="A17" s="4">
        <f t="shared" si="6"/>
        <v>15</v>
      </c>
      <c r="B17" s="4">
        <f t="shared" si="0"/>
        <v>3.872983346207417</v>
      </c>
      <c r="C17" s="4">
        <f>$N$9</f>
        <v>3.4641016151377544</v>
      </c>
      <c r="D17" s="4">
        <f t="shared" si="9"/>
        <v>0.75</v>
      </c>
      <c r="E17" s="4">
        <f>$N$10-$N$9</f>
        <v>0.53589838486224561</v>
      </c>
      <c r="F17" s="4">
        <f t="shared" si="2"/>
        <v>3.8660254037844384</v>
      </c>
      <c r="G17" s="4">
        <f t="shared" si="3"/>
        <v>6.9579424229786468E-3</v>
      </c>
    </row>
    <row r="18" spans="1:7" x14ac:dyDescent="0.2">
      <c r="A18" s="8"/>
      <c r="B18" s="8"/>
      <c r="C18" s="8"/>
      <c r="D18" s="8"/>
      <c r="E18" s="8"/>
      <c r="F18" s="8"/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opLeftCell="M1" workbookViewId="0">
      <selection activeCell="T36" sqref="T36:T42"/>
    </sheetView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7</v>
      </c>
    </row>
    <row r="2" spans="1:11" x14ac:dyDescent="0.2">
      <c r="A2" s="1">
        <v>0</v>
      </c>
      <c r="B2" s="1">
        <f t="shared" ref="B2:B65" si="0">SQRT(A2)</f>
        <v>0</v>
      </c>
      <c r="C2" s="1">
        <f>$K$5 + ($K$6-$K$5)*(A2-$J$5)/16</f>
        <v>0</v>
      </c>
      <c r="D2">
        <f>ABS(B2-C2)</f>
        <v>0</v>
      </c>
      <c r="I2" t="s">
        <v>3</v>
      </c>
    </row>
    <row r="3" spans="1:11" ht="12.75" customHeight="1" x14ac:dyDescent="0.2">
      <c r="A3" s="1">
        <f>A2+1</f>
        <v>1</v>
      </c>
      <c r="B3" s="1">
        <f t="shared" si="0"/>
        <v>1</v>
      </c>
      <c r="C3" s="1">
        <f t="shared" ref="C3:C18" si="1">$K$5 + ($K$6-$K$5)*(A3-$J$5)/16</f>
        <v>0.25</v>
      </c>
      <c r="D3">
        <f t="shared" ref="D3:D66" si="2">ABS(B3-C3)</f>
        <v>0.75</v>
      </c>
    </row>
    <row r="4" spans="1:11" ht="12.75" customHeight="1" x14ac:dyDescent="0.2">
      <c r="A4" s="1">
        <f t="shared" ref="A4:A67" si="3">A3+1</f>
        <v>2</v>
      </c>
      <c r="B4" s="1">
        <f t="shared" si="0"/>
        <v>1.4142135623730951</v>
      </c>
      <c r="C4" s="1">
        <f t="shared" si="1"/>
        <v>0.5</v>
      </c>
      <c r="D4">
        <f t="shared" si="2"/>
        <v>0.91421356237309515</v>
      </c>
      <c r="I4" t="s">
        <v>4</v>
      </c>
      <c r="J4" t="s">
        <v>6</v>
      </c>
      <c r="K4" t="s">
        <v>5</v>
      </c>
    </row>
    <row r="5" spans="1:11" ht="12.75" customHeight="1" x14ac:dyDescent="0.2">
      <c r="A5" s="1">
        <f t="shared" si="3"/>
        <v>3</v>
      </c>
      <c r="B5" s="1">
        <f t="shared" si="0"/>
        <v>1.7320508075688772</v>
      </c>
      <c r="C5" s="1">
        <f t="shared" si="1"/>
        <v>0.75</v>
      </c>
      <c r="D5">
        <f t="shared" si="2"/>
        <v>0.98205080756887719</v>
      </c>
      <c r="I5" s="1">
        <v>0</v>
      </c>
      <c r="J5" s="1">
        <f t="shared" ref="J5:J13" si="4">I5*16</f>
        <v>0</v>
      </c>
      <c r="K5" s="1">
        <f>SQRT(J5)</f>
        <v>0</v>
      </c>
    </row>
    <row r="6" spans="1:11" ht="12.75" customHeight="1" x14ac:dyDescent="0.2">
      <c r="A6" s="1">
        <f t="shared" si="3"/>
        <v>4</v>
      </c>
      <c r="B6" s="1">
        <f t="shared" si="0"/>
        <v>2</v>
      </c>
      <c r="C6" s="1">
        <f t="shared" si="1"/>
        <v>1</v>
      </c>
      <c r="D6">
        <f>ABS(B6-C6)</f>
        <v>1</v>
      </c>
      <c r="I6" s="2">
        <v>1</v>
      </c>
      <c r="J6" s="2">
        <f t="shared" si="4"/>
        <v>16</v>
      </c>
      <c r="K6" s="2">
        <f t="shared" ref="K6:K12" si="5">SQRT(J6)</f>
        <v>4</v>
      </c>
    </row>
    <row r="7" spans="1:11" ht="12.75" customHeight="1" x14ac:dyDescent="0.2">
      <c r="A7" s="1">
        <f t="shared" si="3"/>
        <v>5</v>
      </c>
      <c r="B7" s="1">
        <f t="shared" si="0"/>
        <v>2.2360679774997898</v>
      </c>
      <c r="C7" s="1">
        <f t="shared" si="1"/>
        <v>1.25</v>
      </c>
      <c r="D7">
        <f t="shared" si="2"/>
        <v>0.98606797749978981</v>
      </c>
      <c r="I7" s="3">
        <v>2</v>
      </c>
      <c r="J7" s="3">
        <f t="shared" si="4"/>
        <v>32</v>
      </c>
      <c r="K7" s="3">
        <f t="shared" si="5"/>
        <v>5.6568542494923806</v>
      </c>
    </row>
    <row r="8" spans="1:11" ht="12.75" customHeight="1" x14ac:dyDescent="0.2">
      <c r="A8" s="1">
        <f t="shared" si="3"/>
        <v>6</v>
      </c>
      <c r="B8" s="1">
        <f t="shared" si="0"/>
        <v>2.4494897427831779</v>
      </c>
      <c r="C8" s="1">
        <f t="shared" si="1"/>
        <v>1.5</v>
      </c>
      <c r="D8">
        <f t="shared" si="2"/>
        <v>0.94948974278317788</v>
      </c>
      <c r="I8" s="14">
        <v>3</v>
      </c>
      <c r="J8" s="14">
        <f t="shared" si="4"/>
        <v>48</v>
      </c>
      <c r="K8" s="14">
        <f t="shared" si="5"/>
        <v>6.9282032302755088</v>
      </c>
    </row>
    <row r="9" spans="1:11" ht="12.75" customHeight="1" x14ac:dyDescent="0.2">
      <c r="A9" s="1">
        <f t="shared" si="3"/>
        <v>7</v>
      </c>
      <c r="B9" s="1">
        <f t="shared" si="0"/>
        <v>2.6457513110645907</v>
      </c>
      <c r="C9" s="1">
        <f t="shared" si="1"/>
        <v>1.75</v>
      </c>
      <c r="D9">
        <f t="shared" si="2"/>
        <v>0.89575131106459072</v>
      </c>
      <c r="I9" s="5">
        <v>4</v>
      </c>
      <c r="J9" s="5">
        <f t="shared" si="4"/>
        <v>64</v>
      </c>
      <c r="K9" s="5">
        <f t="shared" si="5"/>
        <v>8</v>
      </c>
    </row>
    <row r="10" spans="1:11" ht="12.75" customHeight="1" x14ac:dyDescent="0.2">
      <c r="A10" s="1">
        <f t="shared" si="3"/>
        <v>8</v>
      </c>
      <c r="B10" s="1">
        <f t="shared" si="0"/>
        <v>2.8284271247461903</v>
      </c>
      <c r="C10" s="1">
        <f t="shared" si="1"/>
        <v>2</v>
      </c>
      <c r="D10">
        <f t="shared" si="2"/>
        <v>0.82842712474619029</v>
      </c>
      <c r="I10" s="6">
        <v>5</v>
      </c>
      <c r="J10" s="6">
        <f t="shared" si="4"/>
        <v>80</v>
      </c>
      <c r="K10" s="6">
        <f t="shared" si="5"/>
        <v>8.9442719099991592</v>
      </c>
    </row>
    <row r="11" spans="1:11" ht="12.75" customHeight="1" x14ac:dyDescent="0.2">
      <c r="A11" s="1">
        <f t="shared" si="3"/>
        <v>9</v>
      </c>
      <c r="B11" s="1">
        <f t="shared" si="0"/>
        <v>3</v>
      </c>
      <c r="C11" s="1">
        <f t="shared" si="1"/>
        <v>2.25</v>
      </c>
      <c r="D11">
        <f t="shared" si="2"/>
        <v>0.75</v>
      </c>
      <c r="I11" s="7">
        <v>6</v>
      </c>
      <c r="J11" s="7">
        <f t="shared" si="4"/>
        <v>96</v>
      </c>
      <c r="K11" s="7">
        <f t="shared" si="5"/>
        <v>9.7979589711327115</v>
      </c>
    </row>
    <row r="12" spans="1:11" ht="12.75" customHeight="1" x14ac:dyDescent="0.2">
      <c r="A12" s="1">
        <f t="shared" si="3"/>
        <v>10</v>
      </c>
      <c r="B12" s="1">
        <f t="shared" si="0"/>
        <v>3.1622776601683795</v>
      </c>
      <c r="C12" s="1">
        <f t="shared" si="1"/>
        <v>2.5</v>
      </c>
      <c r="D12">
        <f t="shared" si="2"/>
        <v>0.66227766016837952</v>
      </c>
      <c r="I12" s="13">
        <v>7</v>
      </c>
      <c r="J12" s="13">
        <f t="shared" si="4"/>
        <v>112</v>
      </c>
      <c r="K12" s="13">
        <f t="shared" si="5"/>
        <v>10.583005244258363</v>
      </c>
    </row>
    <row r="13" spans="1:11" ht="12.75" customHeight="1" x14ac:dyDescent="0.2">
      <c r="A13" s="1">
        <f t="shared" si="3"/>
        <v>11</v>
      </c>
      <c r="B13" s="1">
        <f t="shared" si="0"/>
        <v>3.3166247903553998</v>
      </c>
      <c r="C13" s="1">
        <f t="shared" si="1"/>
        <v>2.75</v>
      </c>
      <c r="D13">
        <f t="shared" si="2"/>
        <v>0.56662479035539981</v>
      </c>
      <c r="I13">
        <v>8</v>
      </c>
      <c r="J13">
        <f t="shared" si="4"/>
        <v>128</v>
      </c>
      <c r="K13">
        <f>SQRT(J13)</f>
        <v>11.313708498984761</v>
      </c>
    </row>
    <row r="14" spans="1:11" ht="12.75" customHeight="1" x14ac:dyDescent="0.2">
      <c r="A14" s="1">
        <f t="shared" si="3"/>
        <v>12</v>
      </c>
      <c r="B14" s="1">
        <f t="shared" si="0"/>
        <v>3.4641016151377544</v>
      </c>
      <c r="C14" s="1">
        <f t="shared" si="1"/>
        <v>3</v>
      </c>
      <c r="D14">
        <f t="shared" si="2"/>
        <v>0.46410161513775439</v>
      </c>
    </row>
    <row r="15" spans="1:11" ht="12.75" customHeight="1" x14ac:dyDescent="0.2">
      <c r="A15" s="1">
        <f t="shared" si="3"/>
        <v>13</v>
      </c>
      <c r="B15" s="1">
        <f t="shared" si="0"/>
        <v>3.6055512754639891</v>
      </c>
      <c r="C15" s="1">
        <f t="shared" si="1"/>
        <v>3.25</v>
      </c>
      <c r="D15">
        <f t="shared" si="2"/>
        <v>0.35555127546398912</v>
      </c>
    </row>
    <row r="16" spans="1:11" ht="12.75" customHeight="1" x14ac:dyDescent="0.2">
      <c r="A16" s="1">
        <f t="shared" si="3"/>
        <v>14</v>
      </c>
      <c r="B16" s="1">
        <f t="shared" si="0"/>
        <v>3.7416573867739413</v>
      </c>
      <c r="C16" s="1">
        <f t="shared" si="1"/>
        <v>3.5</v>
      </c>
      <c r="D16">
        <f t="shared" si="2"/>
        <v>0.24165738677394133</v>
      </c>
    </row>
    <row r="17" spans="1:4" ht="12.75" customHeight="1" x14ac:dyDescent="0.2">
      <c r="A17" s="1">
        <f t="shared" si="3"/>
        <v>15</v>
      </c>
      <c r="B17" s="1">
        <f t="shared" si="0"/>
        <v>3.872983346207417</v>
      </c>
      <c r="C17" s="1">
        <f t="shared" si="1"/>
        <v>3.75</v>
      </c>
      <c r="D17">
        <f t="shared" si="2"/>
        <v>0.12298334620741702</v>
      </c>
    </row>
    <row r="18" spans="1:4" ht="12.75" customHeight="1" x14ac:dyDescent="0.2">
      <c r="A18" s="1">
        <f t="shared" si="3"/>
        <v>16</v>
      </c>
      <c r="B18" s="1">
        <f t="shared" si="0"/>
        <v>4</v>
      </c>
      <c r="C18" s="1">
        <f t="shared" si="1"/>
        <v>4</v>
      </c>
      <c r="D18">
        <f t="shared" si="2"/>
        <v>0</v>
      </c>
    </row>
    <row r="19" spans="1:4" x14ac:dyDescent="0.2">
      <c r="A19" s="2">
        <f t="shared" si="3"/>
        <v>17</v>
      </c>
      <c r="B19" s="2">
        <f t="shared" si="0"/>
        <v>4.1231056256176606</v>
      </c>
      <c r="C19" s="2">
        <f>$K$6 + ($K$7-$K$6)*(A19-$J$6)/16</f>
        <v>4.103553390593274</v>
      </c>
      <c r="D19">
        <f t="shared" si="2"/>
        <v>1.9552235024386633E-2</v>
      </c>
    </row>
    <row r="20" spans="1:4" x14ac:dyDescent="0.2">
      <c r="A20" s="2">
        <f t="shared" si="3"/>
        <v>18</v>
      </c>
      <c r="B20" s="2">
        <f t="shared" si="0"/>
        <v>4.2426406871192848</v>
      </c>
      <c r="C20" s="2">
        <f t="shared" ref="C20:C34" si="6">$K$6 + ($K$7-$K$6)*(A20-$J$6)/16</f>
        <v>4.2071067811865479</v>
      </c>
      <c r="D20">
        <f t="shared" si="2"/>
        <v>3.5533905932736864E-2</v>
      </c>
    </row>
    <row r="21" spans="1:4" x14ac:dyDescent="0.2">
      <c r="A21" s="2">
        <f t="shared" si="3"/>
        <v>19</v>
      </c>
      <c r="B21" s="2">
        <f t="shared" si="0"/>
        <v>4.358898943540674</v>
      </c>
      <c r="C21" s="2">
        <f t="shared" si="6"/>
        <v>4.310660171779821</v>
      </c>
      <c r="D21">
        <f t="shared" si="2"/>
        <v>4.8238771760853005E-2</v>
      </c>
    </row>
    <row r="22" spans="1:4" x14ac:dyDescent="0.2">
      <c r="A22" s="2">
        <f t="shared" si="3"/>
        <v>20</v>
      </c>
      <c r="B22" s="2">
        <f t="shared" si="0"/>
        <v>4.4721359549995796</v>
      </c>
      <c r="C22" s="2">
        <f t="shared" si="6"/>
        <v>4.4142135623730949</v>
      </c>
      <c r="D22">
        <f t="shared" si="2"/>
        <v>5.7922392626484687E-2</v>
      </c>
    </row>
    <row r="23" spans="1:4" x14ac:dyDescent="0.2">
      <c r="A23" s="2">
        <f t="shared" si="3"/>
        <v>21</v>
      </c>
      <c r="B23" s="2">
        <f t="shared" si="0"/>
        <v>4.5825756949558398</v>
      </c>
      <c r="C23" s="2">
        <f t="shared" si="6"/>
        <v>4.5177669529663689</v>
      </c>
      <c r="D23">
        <f t="shared" si="2"/>
        <v>6.4808741989470953E-2</v>
      </c>
    </row>
    <row r="24" spans="1:4" x14ac:dyDescent="0.2">
      <c r="A24" s="2">
        <f t="shared" si="3"/>
        <v>22</v>
      </c>
      <c r="B24" s="2">
        <f t="shared" si="0"/>
        <v>4.6904157598234297</v>
      </c>
      <c r="C24" s="2">
        <f>$K$6 + ($K$7-$K$6)*(A24-$J$6)/16</f>
        <v>4.6213203435596428</v>
      </c>
      <c r="D24">
        <f t="shared" si="2"/>
        <v>6.9095416263786902E-2</v>
      </c>
    </row>
    <row r="25" spans="1:4" x14ac:dyDescent="0.2">
      <c r="A25" s="2">
        <f t="shared" si="3"/>
        <v>23</v>
      </c>
      <c r="B25" s="2">
        <f t="shared" si="0"/>
        <v>4.7958315233127191</v>
      </c>
      <c r="C25" s="2">
        <f t="shared" si="6"/>
        <v>4.7248737341529168</v>
      </c>
      <c r="D25">
        <f t="shared" si="2"/>
        <v>7.0957789159802331E-2</v>
      </c>
    </row>
    <row r="26" spans="1:4" x14ac:dyDescent="0.2">
      <c r="A26" s="2">
        <f t="shared" si="3"/>
        <v>24</v>
      </c>
      <c r="B26" s="2">
        <f t="shared" si="0"/>
        <v>4.8989794855663558</v>
      </c>
      <c r="C26" s="2">
        <f t="shared" si="6"/>
        <v>4.8284271247461898</v>
      </c>
      <c r="D26">
        <f t="shared" si="2"/>
        <v>7.0552360820165916E-2</v>
      </c>
    </row>
    <row r="27" spans="1:4" x14ac:dyDescent="0.2">
      <c r="A27" s="2">
        <f t="shared" si="3"/>
        <v>25</v>
      </c>
      <c r="B27" s="2">
        <f t="shared" si="0"/>
        <v>5</v>
      </c>
      <c r="C27" s="2">
        <f t="shared" si="6"/>
        <v>4.9319805153394638</v>
      </c>
      <c r="D27">
        <f t="shared" si="2"/>
        <v>6.80194846605362E-2</v>
      </c>
    </row>
    <row r="28" spans="1:4" x14ac:dyDescent="0.2">
      <c r="A28" s="2">
        <f t="shared" si="3"/>
        <v>26</v>
      </c>
      <c r="B28" s="2">
        <f t="shared" si="0"/>
        <v>5.0990195135927845</v>
      </c>
      <c r="C28" s="2">
        <f t="shared" si="6"/>
        <v>5.0355339059327378</v>
      </c>
      <c r="D28">
        <f t="shared" si="2"/>
        <v>6.3485607660046739E-2</v>
      </c>
    </row>
    <row r="29" spans="1:4" x14ac:dyDescent="0.2">
      <c r="A29" s="2">
        <f t="shared" si="3"/>
        <v>27</v>
      </c>
      <c r="B29" s="2">
        <f t="shared" si="0"/>
        <v>5.196152422706632</v>
      </c>
      <c r="C29" s="2">
        <f t="shared" si="6"/>
        <v>5.1390872965260117</v>
      </c>
      <c r="D29">
        <f t="shared" si="2"/>
        <v>5.7065126180620318E-2</v>
      </c>
    </row>
    <row r="30" spans="1:4" x14ac:dyDescent="0.2">
      <c r="A30" s="2">
        <f t="shared" si="3"/>
        <v>28</v>
      </c>
      <c r="B30" s="2">
        <f t="shared" si="0"/>
        <v>5.2915026221291814</v>
      </c>
      <c r="C30" s="2">
        <f t="shared" si="6"/>
        <v>5.2426406871192857</v>
      </c>
      <c r="D30">
        <f t="shared" si="2"/>
        <v>4.8861935009895774E-2</v>
      </c>
    </row>
    <row r="31" spans="1:4" x14ac:dyDescent="0.2">
      <c r="A31" s="2">
        <f t="shared" si="3"/>
        <v>29</v>
      </c>
      <c r="B31" s="2">
        <f t="shared" si="0"/>
        <v>5.3851648071345037</v>
      </c>
      <c r="C31" s="2">
        <f t="shared" si="6"/>
        <v>5.3461940777125587</v>
      </c>
      <c r="D31">
        <f t="shared" si="2"/>
        <v>3.8970729421945016E-2</v>
      </c>
    </row>
    <row r="32" spans="1:4" x14ac:dyDescent="0.2">
      <c r="A32" s="2">
        <f t="shared" si="3"/>
        <v>30</v>
      </c>
      <c r="B32" s="2">
        <f t="shared" si="0"/>
        <v>5.4772255750516612</v>
      </c>
      <c r="C32" s="2">
        <f t="shared" si="6"/>
        <v>5.4497474683058336</v>
      </c>
      <c r="D32">
        <f t="shared" si="2"/>
        <v>2.7478106745827624E-2</v>
      </c>
    </row>
    <row r="33" spans="1:4" x14ac:dyDescent="0.2">
      <c r="A33" s="2">
        <f t="shared" si="3"/>
        <v>31</v>
      </c>
      <c r="B33" s="2">
        <f t="shared" si="0"/>
        <v>5.5677643628300215</v>
      </c>
      <c r="C33" s="2">
        <f t="shared" si="6"/>
        <v>5.5533008588991066</v>
      </c>
      <c r="D33">
        <f t="shared" si="2"/>
        <v>1.4463503930914889E-2</v>
      </c>
    </row>
    <row r="34" spans="1:4" x14ac:dyDescent="0.2">
      <c r="A34" s="2">
        <f t="shared" si="3"/>
        <v>32</v>
      </c>
      <c r="B34" s="2">
        <f t="shared" si="0"/>
        <v>5.6568542494923806</v>
      </c>
      <c r="C34" s="2">
        <f t="shared" si="6"/>
        <v>5.6568542494923806</v>
      </c>
      <c r="D34">
        <f t="shared" si="2"/>
        <v>0</v>
      </c>
    </row>
    <row r="35" spans="1:4" x14ac:dyDescent="0.2">
      <c r="A35" s="3">
        <f t="shared" si="3"/>
        <v>33</v>
      </c>
      <c r="B35" s="3">
        <f t="shared" si="0"/>
        <v>5.7445626465380286</v>
      </c>
      <c r="C35" s="3">
        <f>$K$7 + ($K$8-$K$7)*(A35-$J$7)/16</f>
        <v>5.7363135607913263</v>
      </c>
      <c r="D35">
        <f t="shared" si="2"/>
        <v>8.2490857467023559E-3</v>
      </c>
    </row>
    <row r="36" spans="1:4" x14ac:dyDescent="0.2">
      <c r="A36" s="3">
        <f t="shared" si="3"/>
        <v>34</v>
      </c>
      <c r="B36" s="3">
        <f t="shared" si="0"/>
        <v>5.8309518948453007</v>
      </c>
      <c r="C36" s="3">
        <f t="shared" ref="C36:C50" si="7">$K$7 + ($K$8-$K$7)*(A36-$J$7)/16</f>
        <v>5.8157728720902719</v>
      </c>
      <c r="D36">
        <f t="shared" si="2"/>
        <v>1.5179022755028804E-2</v>
      </c>
    </row>
    <row r="37" spans="1:4" x14ac:dyDescent="0.2">
      <c r="A37" s="3">
        <f t="shared" si="3"/>
        <v>35</v>
      </c>
      <c r="B37" s="3">
        <f t="shared" si="0"/>
        <v>5.9160797830996161</v>
      </c>
      <c r="C37" s="3">
        <f t="shared" si="7"/>
        <v>5.8952321833892167</v>
      </c>
      <c r="D37">
        <f t="shared" si="2"/>
        <v>2.08475997103994E-2</v>
      </c>
    </row>
    <row r="38" spans="1:4" x14ac:dyDescent="0.2">
      <c r="A38" s="3">
        <f t="shared" si="3"/>
        <v>36</v>
      </c>
      <c r="B38" s="3">
        <f t="shared" si="0"/>
        <v>6</v>
      </c>
      <c r="C38" s="3">
        <f t="shared" si="7"/>
        <v>5.9746914946881624</v>
      </c>
      <c r="D38">
        <f t="shared" si="2"/>
        <v>2.5308505311837592E-2</v>
      </c>
    </row>
    <row r="39" spans="1:4" x14ac:dyDescent="0.2">
      <c r="A39" s="3">
        <f t="shared" si="3"/>
        <v>37</v>
      </c>
      <c r="B39" s="3">
        <f t="shared" si="0"/>
        <v>6.0827625302982193</v>
      </c>
      <c r="C39" s="3">
        <f t="shared" si="7"/>
        <v>6.0541508059871081</v>
      </c>
      <c r="D39">
        <f t="shared" si="2"/>
        <v>2.8611724311111253E-2</v>
      </c>
    </row>
    <row r="40" spans="1:4" x14ac:dyDescent="0.2">
      <c r="A40" s="3">
        <f t="shared" si="3"/>
        <v>38</v>
      </c>
      <c r="B40" s="3">
        <f t="shared" si="0"/>
        <v>6.164414002968976</v>
      </c>
      <c r="C40" s="3">
        <f t="shared" si="7"/>
        <v>6.1336101172860538</v>
      </c>
      <c r="D40">
        <f t="shared" si="2"/>
        <v>3.080388568292225E-2</v>
      </c>
    </row>
    <row r="41" spans="1:4" x14ac:dyDescent="0.2">
      <c r="A41" s="3">
        <f t="shared" si="3"/>
        <v>39</v>
      </c>
      <c r="B41" s="3">
        <f t="shared" si="0"/>
        <v>6.2449979983983983</v>
      </c>
      <c r="C41" s="3">
        <f t="shared" si="7"/>
        <v>6.2130694285849994</v>
      </c>
      <c r="D41">
        <f t="shared" si="2"/>
        <v>3.1928569813398866E-2</v>
      </c>
    </row>
    <row r="42" spans="1:4" x14ac:dyDescent="0.2">
      <c r="A42" s="3">
        <f t="shared" si="3"/>
        <v>40</v>
      </c>
      <c r="B42" s="3">
        <f t="shared" si="0"/>
        <v>6.324555320336759</v>
      </c>
      <c r="C42" s="3">
        <f t="shared" si="7"/>
        <v>6.2925287398839451</v>
      </c>
      <c r="D42">
        <f t="shared" si="2"/>
        <v>3.2026580452813924E-2</v>
      </c>
    </row>
    <row r="43" spans="1:4" x14ac:dyDescent="0.2">
      <c r="A43" s="3">
        <f t="shared" si="3"/>
        <v>41</v>
      </c>
      <c r="B43" s="3">
        <f t="shared" si="0"/>
        <v>6.4031242374328485</v>
      </c>
      <c r="C43" s="3">
        <f t="shared" si="7"/>
        <v>6.3719880511828899</v>
      </c>
      <c r="D43">
        <f t="shared" si="2"/>
        <v>3.1136186249958619E-2</v>
      </c>
    </row>
    <row r="44" spans="1:4" x14ac:dyDescent="0.2">
      <c r="A44" s="3">
        <f t="shared" si="3"/>
        <v>42</v>
      </c>
      <c r="B44" s="3">
        <f t="shared" si="0"/>
        <v>6.4807406984078604</v>
      </c>
      <c r="C44" s="3">
        <f t="shared" si="7"/>
        <v>6.4514473624818356</v>
      </c>
      <c r="D44">
        <f t="shared" si="2"/>
        <v>2.9293335926024788E-2</v>
      </c>
    </row>
    <row r="45" spans="1:4" x14ac:dyDescent="0.2">
      <c r="A45" s="3">
        <f t="shared" si="3"/>
        <v>43</v>
      </c>
      <c r="B45" s="3">
        <f t="shared" si="0"/>
        <v>6.5574385243020004</v>
      </c>
      <c r="C45" s="3">
        <f t="shared" si="7"/>
        <v>6.5309066737807813</v>
      </c>
      <c r="D45">
        <f t="shared" si="2"/>
        <v>2.6531850521219091E-2</v>
      </c>
    </row>
    <row r="46" spans="1:4" x14ac:dyDescent="0.2">
      <c r="A46" s="3">
        <f t="shared" si="3"/>
        <v>44</v>
      </c>
      <c r="B46" s="3">
        <f t="shared" si="0"/>
        <v>6.6332495807107996</v>
      </c>
      <c r="C46" s="3">
        <f t="shared" si="7"/>
        <v>6.6103659850797269</v>
      </c>
      <c r="D46">
        <f t="shared" si="2"/>
        <v>2.2883595631072673E-2</v>
      </c>
    </row>
    <row r="47" spans="1:4" x14ac:dyDescent="0.2">
      <c r="A47" s="3">
        <f t="shared" si="3"/>
        <v>45</v>
      </c>
      <c r="B47" s="3">
        <f t="shared" si="0"/>
        <v>6.7082039324993694</v>
      </c>
      <c r="C47" s="3">
        <f t="shared" si="7"/>
        <v>6.6898252963786717</v>
      </c>
      <c r="D47">
        <f t="shared" si="2"/>
        <v>1.8378636120697678E-2</v>
      </c>
    </row>
    <row r="48" spans="1:4" x14ac:dyDescent="0.2">
      <c r="A48" s="3">
        <f t="shared" si="3"/>
        <v>46</v>
      </c>
      <c r="B48" s="3">
        <f t="shared" si="0"/>
        <v>6.7823299831252681</v>
      </c>
      <c r="C48" s="3">
        <f t="shared" si="7"/>
        <v>6.7692846076776174</v>
      </c>
      <c r="D48">
        <f t="shared" si="2"/>
        <v>1.304537544765072E-2</v>
      </c>
    </row>
    <row r="49" spans="1:4" x14ac:dyDescent="0.2">
      <c r="A49" s="3">
        <f t="shared" si="3"/>
        <v>47</v>
      </c>
      <c r="B49" s="3">
        <f t="shared" si="0"/>
        <v>6.8556546004010439</v>
      </c>
      <c r="C49" s="3">
        <f t="shared" si="7"/>
        <v>6.8487439189765631</v>
      </c>
      <c r="D49">
        <f t="shared" si="2"/>
        <v>6.9106814244808135E-3</v>
      </c>
    </row>
    <row r="50" spans="1:4" x14ac:dyDescent="0.2">
      <c r="A50" s="3">
        <f t="shared" si="3"/>
        <v>48</v>
      </c>
      <c r="B50" s="3">
        <f t="shared" si="0"/>
        <v>6.9282032302755088</v>
      </c>
      <c r="C50" s="3">
        <f t="shared" si="7"/>
        <v>6.9282032302755088</v>
      </c>
      <c r="D50">
        <f t="shared" si="2"/>
        <v>0</v>
      </c>
    </row>
    <row r="51" spans="1:4" x14ac:dyDescent="0.2">
      <c r="A51" s="14">
        <f t="shared" si="3"/>
        <v>49</v>
      </c>
      <c r="B51" s="14">
        <f t="shared" si="0"/>
        <v>7</v>
      </c>
      <c r="C51" s="14">
        <f>$K$8 + ($K$9-$K$8)*(A51-$J$8)/16</f>
        <v>6.9951905283832891</v>
      </c>
      <c r="D51">
        <f t="shared" si="2"/>
        <v>4.8094716167108587E-3</v>
      </c>
    </row>
    <row r="52" spans="1:4" x14ac:dyDescent="0.2">
      <c r="A52" s="14">
        <f t="shared" si="3"/>
        <v>50</v>
      </c>
      <c r="B52" s="14">
        <f t="shared" si="0"/>
        <v>7.0710678118654755</v>
      </c>
      <c r="C52" s="14">
        <f t="shared" ref="C52:C66" si="8">$K$8 + ($K$9-$K$8)*(A52-$J$8)/16</f>
        <v>7.0621778264910704</v>
      </c>
      <c r="D52">
        <f t="shared" si="2"/>
        <v>8.8899853744051072E-3</v>
      </c>
    </row>
    <row r="53" spans="1:4" x14ac:dyDescent="0.2">
      <c r="A53" s="14">
        <f t="shared" si="3"/>
        <v>51</v>
      </c>
      <c r="B53" s="14">
        <f t="shared" si="0"/>
        <v>7.1414284285428504</v>
      </c>
      <c r="C53" s="14">
        <f t="shared" si="8"/>
        <v>7.1291651245988508</v>
      </c>
      <c r="D53">
        <f t="shared" si="2"/>
        <v>1.2263303943999659E-2</v>
      </c>
    </row>
    <row r="54" spans="1:4" x14ac:dyDescent="0.2">
      <c r="A54" s="14">
        <f t="shared" si="3"/>
        <v>52</v>
      </c>
      <c r="B54" s="14">
        <f t="shared" si="0"/>
        <v>7.2111025509279782</v>
      </c>
      <c r="C54" s="14">
        <f t="shared" si="8"/>
        <v>7.196152422706632</v>
      </c>
      <c r="D54">
        <f t="shared" si="2"/>
        <v>1.4950128221346226E-2</v>
      </c>
    </row>
    <row r="55" spans="1:4" x14ac:dyDescent="0.2">
      <c r="A55" s="14">
        <f t="shared" si="3"/>
        <v>53</v>
      </c>
      <c r="B55" s="14">
        <f t="shared" si="0"/>
        <v>7.2801098892805181</v>
      </c>
      <c r="C55" s="14">
        <f t="shared" si="8"/>
        <v>7.2631397208144124</v>
      </c>
      <c r="D55">
        <f t="shared" si="2"/>
        <v>1.6970168466105662E-2</v>
      </c>
    </row>
    <row r="56" spans="1:4" x14ac:dyDescent="0.2">
      <c r="A56" s="14">
        <f t="shared" si="3"/>
        <v>54</v>
      </c>
      <c r="B56" s="14">
        <f t="shared" si="0"/>
        <v>7.3484692283495345</v>
      </c>
      <c r="C56" s="14">
        <f t="shared" si="8"/>
        <v>7.3301270189221928</v>
      </c>
      <c r="D56">
        <f t="shared" si="2"/>
        <v>1.8342209427341771E-2</v>
      </c>
    </row>
    <row r="57" spans="1:4" x14ac:dyDescent="0.2">
      <c r="A57" s="14">
        <f t="shared" si="3"/>
        <v>55</v>
      </c>
      <c r="B57" s="14">
        <f t="shared" si="0"/>
        <v>7.416198487095663</v>
      </c>
      <c r="C57" s="14">
        <f t="shared" si="8"/>
        <v>7.397114317029974</v>
      </c>
      <c r="D57">
        <f t="shared" si="2"/>
        <v>1.9084170065688966E-2</v>
      </c>
    </row>
    <row r="58" spans="1:4" x14ac:dyDescent="0.2">
      <c r="A58" s="14">
        <f t="shared" si="3"/>
        <v>56</v>
      </c>
      <c r="B58" s="14">
        <f t="shared" si="0"/>
        <v>7.4833147735478827</v>
      </c>
      <c r="C58" s="14">
        <f t="shared" si="8"/>
        <v>7.4641016151377544</v>
      </c>
      <c r="D58">
        <f t="shared" si="2"/>
        <v>1.9213158410128273E-2</v>
      </c>
    </row>
    <row r="59" spans="1:4" x14ac:dyDescent="0.2">
      <c r="A59" s="14">
        <f t="shared" si="3"/>
        <v>57</v>
      </c>
      <c r="B59" s="14">
        <f t="shared" si="0"/>
        <v>7.5498344352707498</v>
      </c>
      <c r="C59" s="14">
        <f t="shared" si="8"/>
        <v>7.5310889132455348</v>
      </c>
      <c r="D59">
        <f t="shared" si="2"/>
        <v>1.8745522025215067E-2</v>
      </c>
    </row>
    <row r="60" spans="1:4" x14ac:dyDescent="0.2">
      <c r="A60" s="14">
        <f t="shared" si="3"/>
        <v>58</v>
      </c>
      <c r="B60" s="14">
        <f t="shared" si="0"/>
        <v>7.6157731058639087</v>
      </c>
      <c r="C60" s="14">
        <f t="shared" si="8"/>
        <v>7.598076211353316</v>
      </c>
      <c r="D60">
        <f t="shared" si="2"/>
        <v>1.7696894510592642E-2</v>
      </c>
    </row>
    <row r="61" spans="1:4" x14ac:dyDescent="0.2">
      <c r="A61" s="14">
        <f t="shared" si="3"/>
        <v>59</v>
      </c>
      <c r="B61" s="14">
        <f t="shared" si="0"/>
        <v>7.6811457478686078</v>
      </c>
      <c r="C61" s="14">
        <f t="shared" si="8"/>
        <v>7.6650635094610964</v>
      </c>
      <c r="D61">
        <f t="shared" si="2"/>
        <v>1.608223840751144E-2</v>
      </c>
    </row>
    <row r="62" spans="1:4" x14ac:dyDescent="0.2">
      <c r="A62" s="14">
        <f t="shared" si="3"/>
        <v>60</v>
      </c>
      <c r="B62" s="14">
        <f t="shared" si="0"/>
        <v>7.745966692414834</v>
      </c>
      <c r="C62" s="14">
        <f t="shared" si="8"/>
        <v>7.7320508075688767</v>
      </c>
      <c r="D62">
        <f t="shared" si="2"/>
        <v>1.3915884845957294E-2</v>
      </c>
    </row>
    <row r="63" spans="1:4" x14ac:dyDescent="0.2">
      <c r="A63" s="14">
        <f t="shared" si="3"/>
        <v>61</v>
      </c>
      <c r="B63" s="14">
        <f t="shared" si="0"/>
        <v>7.810249675906654</v>
      </c>
      <c r="C63" s="14">
        <f t="shared" si="8"/>
        <v>7.799038105676658</v>
      </c>
      <c r="D63">
        <f t="shared" si="2"/>
        <v>1.1211570229995971E-2</v>
      </c>
    </row>
    <row r="64" spans="1:4" x14ac:dyDescent="0.2">
      <c r="A64" s="14">
        <f t="shared" si="3"/>
        <v>62</v>
      </c>
      <c r="B64" s="14">
        <f t="shared" si="0"/>
        <v>7.8740078740118111</v>
      </c>
      <c r="C64" s="14">
        <f t="shared" si="8"/>
        <v>7.8660254037844384</v>
      </c>
      <c r="D64">
        <f t="shared" si="2"/>
        <v>7.982470227372751E-3</v>
      </c>
    </row>
    <row r="65" spans="1:4" x14ac:dyDescent="0.2">
      <c r="A65" s="14">
        <f t="shared" si="3"/>
        <v>63</v>
      </c>
      <c r="B65" s="14">
        <f t="shared" si="0"/>
        <v>7.9372539331937721</v>
      </c>
      <c r="C65" s="14">
        <f t="shared" si="8"/>
        <v>7.9330127018922187</v>
      </c>
      <c r="D65">
        <f t="shared" si="2"/>
        <v>4.2412313015534053E-3</v>
      </c>
    </row>
    <row r="66" spans="1:4" x14ac:dyDescent="0.2">
      <c r="A66" s="14">
        <f t="shared" si="3"/>
        <v>64</v>
      </c>
      <c r="B66" s="14">
        <f t="shared" ref="B66:B128" si="9">SQRT(A66)</f>
        <v>8</v>
      </c>
      <c r="C66" s="14">
        <f t="shared" si="8"/>
        <v>8</v>
      </c>
      <c r="D66">
        <f t="shared" si="2"/>
        <v>0</v>
      </c>
    </row>
    <row r="67" spans="1:4" x14ac:dyDescent="0.2">
      <c r="A67" s="5">
        <f t="shared" si="3"/>
        <v>65</v>
      </c>
      <c r="B67" s="5">
        <f t="shared" si="9"/>
        <v>8.0622577482985491</v>
      </c>
      <c r="C67" s="5">
        <f>$K$9 + ($K$10-$K$9)*(A67-$J$9)/16</f>
        <v>8.0590169943749466</v>
      </c>
      <c r="D67">
        <f t="shared" ref="D67:D129" si="10">ABS(B67-C67)</f>
        <v>3.2407539236025684E-3</v>
      </c>
    </row>
    <row r="68" spans="1:4" x14ac:dyDescent="0.2">
      <c r="A68" s="5">
        <f t="shared" ref="A68:A129" si="11">A67+1</f>
        <v>66</v>
      </c>
      <c r="B68" s="5">
        <f t="shared" si="9"/>
        <v>8.1240384046359608</v>
      </c>
      <c r="C68" s="5">
        <f t="shared" ref="C68:C82" si="12">$K$9 + ($K$10-$K$9)*(A68-$J$9)/16</f>
        <v>8.1180339887498949</v>
      </c>
      <c r="D68">
        <f t="shared" si="10"/>
        <v>6.004415886065928E-3</v>
      </c>
    </row>
    <row r="69" spans="1:4" x14ac:dyDescent="0.2">
      <c r="A69" s="5">
        <f t="shared" si="11"/>
        <v>67</v>
      </c>
      <c r="B69" s="5">
        <f t="shared" si="9"/>
        <v>8.1853527718724504</v>
      </c>
      <c r="C69" s="5">
        <f t="shared" si="12"/>
        <v>8.1770509831248432</v>
      </c>
      <c r="D69">
        <f t="shared" si="10"/>
        <v>8.3017887476071195E-3</v>
      </c>
    </row>
    <row r="70" spans="1:4" x14ac:dyDescent="0.2">
      <c r="A70" s="5">
        <f t="shared" si="11"/>
        <v>68</v>
      </c>
      <c r="B70" s="5">
        <f t="shared" si="9"/>
        <v>8.2462112512353212</v>
      </c>
      <c r="C70" s="5">
        <f t="shared" si="12"/>
        <v>8.2360679774997898</v>
      </c>
      <c r="D70">
        <f t="shared" si="10"/>
        <v>1.0143273735531366E-2</v>
      </c>
    </row>
    <row r="71" spans="1:4" x14ac:dyDescent="0.2">
      <c r="A71" s="5">
        <f t="shared" si="11"/>
        <v>69</v>
      </c>
      <c r="B71" s="5">
        <f t="shared" si="9"/>
        <v>8.3066238629180749</v>
      </c>
      <c r="C71" s="5">
        <f t="shared" si="12"/>
        <v>8.2950849718747364</v>
      </c>
      <c r="D71">
        <f t="shared" si="10"/>
        <v>1.1538891043338495E-2</v>
      </c>
    </row>
    <row r="72" spans="1:4" x14ac:dyDescent="0.2">
      <c r="A72" s="5">
        <f t="shared" si="11"/>
        <v>70</v>
      </c>
      <c r="B72" s="5">
        <f t="shared" si="9"/>
        <v>8.3666002653407556</v>
      </c>
      <c r="C72" s="5">
        <f t="shared" si="12"/>
        <v>8.3541019662496847</v>
      </c>
      <c r="D72">
        <f t="shared" si="10"/>
        <v>1.2498299091070919E-2</v>
      </c>
    </row>
    <row r="73" spans="1:4" x14ac:dyDescent="0.2">
      <c r="A73" s="5">
        <f t="shared" si="11"/>
        <v>71</v>
      </c>
      <c r="B73" s="5">
        <f t="shared" si="9"/>
        <v>8.426149773176359</v>
      </c>
      <c r="C73" s="5">
        <f t="shared" si="12"/>
        <v>8.413118960624633</v>
      </c>
      <c r="D73">
        <f t="shared" si="10"/>
        <v>1.3030812551726001E-2</v>
      </c>
    </row>
    <row r="74" spans="1:4" x14ac:dyDescent="0.2">
      <c r="A74" s="5">
        <f t="shared" si="11"/>
        <v>72</v>
      </c>
      <c r="B74" s="5">
        <f t="shared" si="9"/>
        <v>8.4852813742385695</v>
      </c>
      <c r="C74" s="5">
        <f t="shared" si="12"/>
        <v>8.4721359549995796</v>
      </c>
      <c r="D74">
        <f t="shared" si="10"/>
        <v>1.314541923898993E-2</v>
      </c>
    </row>
    <row r="75" spans="1:4" x14ac:dyDescent="0.2">
      <c r="A75" s="5">
        <f t="shared" si="11"/>
        <v>73</v>
      </c>
      <c r="B75" s="5">
        <f t="shared" si="9"/>
        <v>8.5440037453175304</v>
      </c>
      <c r="C75" s="5">
        <f t="shared" si="12"/>
        <v>8.5311529493745262</v>
      </c>
      <c r="D75">
        <f t="shared" si="10"/>
        <v>1.2850795943004201E-2</v>
      </c>
    </row>
    <row r="76" spans="1:4" x14ac:dyDescent="0.2">
      <c r="A76" s="5">
        <f t="shared" si="11"/>
        <v>74</v>
      </c>
      <c r="B76" s="5">
        <f t="shared" si="9"/>
        <v>8.6023252670426267</v>
      </c>
      <c r="C76" s="5">
        <f t="shared" si="12"/>
        <v>8.5901699437494745</v>
      </c>
      <c r="D76">
        <f t="shared" si="10"/>
        <v>1.2155323293152165E-2</v>
      </c>
    </row>
    <row r="77" spans="1:4" x14ac:dyDescent="0.2">
      <c r="A77" s="5">
        <f t="shared" si="11"/>
        <v>75</v>
      </c>
      <c r="B77" s="5">
        <f t="shared" si="9"/>
        <v>8.6602540378443873</v>
      </c>
      <c r="C77" s="5">
        <f t="shared" si="12"/>
        <v>8.6491869381244229</v>
      </c>
      <c r="D77">
        <f t="shared" si="10"/>
        <v>1.1067099719964446E-2</v>
      </c>
    </row>
    <row r="78" spans="1:4" x14ac:dyDescent="0.2">
      <c r="A78" s="5">
        <f t="shared" si="11"/>
        <v>76</v>
      </c>
      <c r="B78" s="5">
        <f t="shared" si="9"/>
        <v>8.717797887081348</v>
      </c>
      <c r="C78" s="5">
        <f t="shared" si="12"/>
        <v>8.7082039324993694</v>
      </c>
      <c r="D78">
        <f t="shared" si="10"/>
        <v>9.5939545819785366E-3</v>
      </c>
    </row>
    <row r="79" spans="1:4" x14ac:dyDescent="0.2">
      <c r="A79" s="5">
        <f t="shared" si="11"/>
        <v>77</v>
      </c>
      <c r="B79" s="5">
        <f t="shared" si="9"/>
        <v>8.7749643873921226</v>
      </c>
      <c r="C79" s="5">
        <f t="shared" si="12"/>
        <v>8.767220926874316</v>
      </c>
      <c r="D79">
        <f t="shared" si="10"/>
        <v>7.7434605178066107E-3</v>
      </c>
    </row>
    <row r="80" spans="1:4" x14ac:dyDescent="0.2">
      <c r="A80" s="5">
        <f t="shared" si="11"/>
        <v>78</v>
      </c>
      <c r="B80" s="5">
        <f t="shared" si="9"/>
        <v>8.8317608663278477</v>
      </c>
      <c r="C80" s="5">
        <f t="shared" si="12"/>
        <v>8.8262379212492643</v>
      </c>
      <c r="D80">
        <f t="shared" si="10"/>
        <v>5.5229450785834189E-3</v>
      </c>
    </row>
    <row r="81" spans="1:4" x14ac:dyDescent="0.2">
      <c r="A81" s="5">
        <f t="shared" si="11"/>
        <v>79</v>
      </c>
      <c r="B81" s="5">
        <f t="shared" si="9"/>
        <v>8.8881944173155887</v>
      </c>
      <c r="C81" s="5">
        <f t="shared" si="12"/>
        <v>8.8852549156242127</v>
      </c>
      <c r="D81">
        <f t="shared" si="10"/>
        <v>2.939501691376023E-3</v>
      </c>
    </row>
    <row r="82" spans="1:4" x14ac:dyDescent="0.2">
      <c r="A82" s="5">
        <f t="shared" si="11"/>
        <v>80</v>
      </c>
      <c r="B82" s="5">
        <f t="shared" si="9"/>
        <v>8.9442719099991592</v>
      </c>
      <c r="C82" s="5">
        <f t="shared" si="12"/>
        <v>8.9442719099991592</v>
      </c>
      <c r="D82">
        <f t="shared" si="10"/>
        <v>0</v>
      </c>
    </row>
    <row r="83" spans="1:4" x14ac:dyDescent="0.2">
      <c r="A83" s="6">
        <f t="shared" si="11"/>
        <v>81</v>
      </c>
      <c r="B83" s="6">
        <f t="shared" si="9"/>
        <v>9</v>
      </c>
      <c r="C83" s="6">
        <f>$K$10 + ($K$11-$K$10)*(A83-$J$10)/16</f>
        <v>8.9976273513200056</v>
      </c>
      <c r="D83">
        <f t="shared" si="10"/>
        <v>2.3726486799944269E-3</v>
      </c>
    </row>
    <row r="84" spans="1:4" x14ac:dyDescent="0.2">
      <c r="A84" s="6">
        <f t="shared" si="11"/>
        <v>82</v>
      </c>
      <c r="B84" s="6">
        <f t="shared" si="9"/>
        <v>9.0553851381374173</v>
      </c>
      <c r="C84" s="6">
        <f t="shared" ref="C84:C98" si="13">$K$10 + ($K$11-$K$10)*(A84-$J$10)/16</f>
        <v>9.0509827926408537</v>
      </c>
      <c r="D84">
        <f t="shared" si="10"/>
        <v>4.4023454965635977E-3</v>
      </c>
    </row>
    <row r="85" spans="1:4" x14ac:dyDescent="0.2">
      <c r="A85" s="6">
        <f t="shared" si="11"/>
        <v>83</v>
      </c>
      <c r="B85" s="6">
        <f t="shared" si="9"/>
        <v>9.1104335791442992</v>
      </c>
      <c r="C85" s="6">
        <f t="shared" si="13"/>
        <v>9.1043382339617001</v>
      </c>
      <c r="D85">
        <f t="shared" si="10"/>
        <v>6.0953451825991323E-3</v>
      </c>
    </row>
    <row r="86" spans="1:4" x14ac:dyDescent="0.2">
      <c r="A86" s="6">
        <f t="shared" si="11"/>
        <v>84</v>
      </c>
      <c r="B86" s="6">
        <f t="shared" si="9"/>
        <v>9.1651513899116797</v>
      </c>
      <c r="C86" s="6">
        <f t="shared" si="13"/>
        <v>9.1576936752825482</v>
      </c>
      <c r="D86">
        <f t="shared" si="10"/>
        <v>7.4577146291314733E-3</v>
      </c>
    </row>
    <row r="87" spans="1:4" x14ac:dyDescent="0.2">
      <c r="A87" s="6">
        <f t="shared" si="11"/>
        <v>85</v>
      </c>
      <c r="B87" s="6">
        <f t="shared" si="9"/>
        <v>9.2195444572928871</v>
      </c>
      <c r="C87" s="6">
        <f t="shared" si="13"/>
        <v>9.2110491166033945</v>
      </c>
      <c r="D87">
        <f t="shared" si="10"/>
        <v>8.4953406894925365E-3</v>
      </c>
    </row>
    <row r="88" spans="1:4" x14ac:dyDescent="0.2">
      <c r="A88" s="6">
        <f t="shared" si="11"/>
        <v>86</v>
      </c>
      <c r="B88" s="6">
        <f t="shared" si="9"/>
        <v>9.2736184954957039</v>
      </c>
      <c r="C88" s="6">
        <f t="shared" si="13"/>
        <v>9.2644045579242409</v>
      </c>
      <c r="D88">
        <f t="shared" si="10"/>
        <v>9.2139375714630489E-3</v>
      </c>
    </row>
    <row r="89" spans="1:4" x14ac:dyDescent="0.2">
      <c r="A89" s="6">
        <f t="shared" si="11"/>
        <v>87</v>
      </c>
      <c r="B89" s="6">
        <f t="shared" si="9"/>
        <v>9.3273790530888157</v>
      </c>
      <c r="C89" s="6">
        <f t="shared" si="13"/>
        <v>9.317759999245089</v>
      </c>
      <c r="D89">
        <f t="shared" si="10"/>
        <v>9.6190538437266326E-3</v>
      </c>
    </row>
    <row r="90" spans="1:4" x14ac:dyDescent="0.2">
      <c r="A90" s="6">
        <f t="shared" si="11"/>
        <v>88</v>
      </c>
      <c r="B90" s="6">
        <f t="shared" si="9"/>
        <v>9.3808315196468595</v>
      </c>
      <c r="C90" s="6">
        <f t="shared" si="13"/>
        <v>9.3711154405659354</v>
      </c>
      <c r="D90">
        <f t="shared" si="10"/>
        <v>9.7160790809240893E-3</v>
      </c>
    </row>
    <row r="91" spans="1:4" x14ac:dyDescent="0.2">
      <c r="A91" s="6">
        <f t="shared" si="11"/>
        <v>89</v>
      </c>
      <c r="B91" s="6">
        <f t="shared" si="9"/>
        <v>9.4339811320566032</v>
      </c>
      <c r="C91" s="6">
        <f t="shared" si="13"/>
        <v>9.4244708818867817</v>
      </c>
      <c r="D91">
        <f t="shared" si="10"/>
        <v>9.5102501698214326E-3</v>
      </c>
    </row>
    <row r="92" spans="1:4" x14ac:dyDescent="0.2">
      <c r="A92" s="6">
        <f t="shared" si="11"/>
        <v>90</v>
      </c>
      <c r="B92" s="6">
        <f t="shared" si="9"/>
        <v>9.4868329805051381</v>
      </c>
      <c r="C92" s="6">
        <f t="shared" si="13"/>
        <v>9.4778263232076299</v>
      </c>
      <c r="D92">
        <f t="shared" si="10"/>
        <v>9.0066572975082693E-3</v>
      </c>
    </row>
    <row r="93" spans="1:4" x14ac:dyDescent="0.2">
      <c r="A93" s="6">
        <f t="shared" si="11"/>
        <v>91</v>
      </c>
      <c r="B93" s="6">
        <f t="shared" si="9"/>
        <v>9.5393920141694561</v>
      </c>
      <c r="C93" s="6">
        <f t="shared" si="13"/>
        <v>9.5311817645284762</v>
      </c>
      <c r="D93">
        <f t="shared" si="10"/>
        <v>8.2102496409799386E-3</v>
      </c>
    </row>
    <row r="94" spans="1:4" x14ac:dyDescent="0.2">
      <c r="A94" s="6">
        <f t="shared" si="11"/>
        <v>92</v>
      </c>
      <c r="B94" s="6">
        <f t="shared" si="9"/>
        <v>9.5916630466254382</v>
      </c>
      <c r="C94" s="6">
        <f t="shared" si="13"/>
        <v>9.5845372058493226</v>
      </c>
      <c r="D94">
        <f t="shared" si="10"/>
        <v>7.1258407761156661E-3</v>
      </c>
    </row>
    <row r="95" spans="1:4" x14ac:dyDescent="0.2">
      <c r="A95" s="6">
        <f t="shared" si="11"/>
        <v>93</v>
      </c>
      <c r="B95" s="6">
        <f t="shared" si="9"/>
        <v>9.6436507609929549</v>
      </c>
      <c r="C95" s="6">
        <f t="shared" si="13"/>
        <v>9.6378926471701707</v>
      </c>
      <c r="D95">
        <f t="shared" si="10"/>
        <v>5.7581138227842388E-3</v>
      </c>
    </row>
    <row r="96" spans="1:4" x14ac:dyDescent="0.2">
      <c r="A96" s="6">
        <f t="shared" si="11"/>
        <v>94</v>
      </c>
      <c r="B96" s="6">
        <f t="shared" si="9"/>
        <v>9.6953597148326587</v>
      </c>
      <c r="C96" s="6">
        <f t="shared" si="13"/>
        <v>9.691248088491017</v>
      </c>
      <c r="D96">
        <f t="shared" si="10"/>
        <v>4.1116263416416388E-3</v>
      </c>
    </row>
    <row r="97" spans="1:4" x14ac:dyDescent="0.2">
      <c r="A97" s="6">
        <f t="shared" si="11"/>
        <v>95</v>
      </c>
      <c r="B97" s="6">
        <f t="shared" si="9"/>
        <v>9.7467943448089631</v>
      </c>
      <c r="C97" s="6">
        <f t="shared" si="13"/>
        <v>9.7446035298118652</v>
      </c>
      <c r="D97">
        <f t="shared" si="10"/>
        <v>2.1908149970979451E-3</v>
      </c>
    </row>
    <row r="98" spans="1:4" x14ac:dyDescent="0.2">
      <c r="A98" s="6">
        <f t="shared" si="11"/>
        <v>96</v>
      </c>
      <c r="B98" s="6">
        <f t="shared" si="9"/>
        <v>9.7979589711327115</v>
      </c>
      <c r="C98" s="6">
        <f t="shared" si="13"/>
        <v>9.7979589711327115</v>
      </c>
      <c r="D98">
        <f t="shared" si="10"/>
        <v>0</v>
      </c>
    </row>
    <row r="99" spans="1:4" x14ac:dyDescent="0.2">
      <c r="A99" s="7">
        <f t="shared" si="11"/>
        <v>97</v>
      </c>
      <c r="B99" s="7">
        <f t="shared" si="9"/>
        <v>9.8488578017961039</v>
      </c>
      <c r="C99" s="7">
        <f>$K$11 + ($K$12-$K$11)*(A99-$J$11)/16</f>
        <v>9.8470243632030652</v>
      </c>
      <c r="D99">
        <f t="shared" si="10"/>
        <v>1.8334385930387498E-3</v>
      </c>
    </row>
    <row r="100" spans="1:4" x14ac:dyDescent="0.2">
      <c r="A100" s="7">
        <f t="shared" si="11"/>
        <v>98</v>
      </c>
      <c r="B100" s="7">
        <f t="shared" si="9"/>
        <v>9.8994949366116654</v>
      </c>
      <c r="C100" s="7">
        <f t="shared" ref="C100:C114" si="14">$K$11 + ($K$12-$K$11)*(A100-$J$11)/16</f>
        <v>9.8960897552734188</v>
      </c>
      <c r="D100">
        <f t="shared" si="10"/>
        <v>3.4051813382465212E-3</v>
      </c>
    </row>
    <row r="101" spans="1:4" x14ac:dyDescent="0.2">
      <c r="A101" s="7">
        <f t="shared" si="11"/>
        <v>99</v>
      </c>
      <c r="B101" s="7">
        <f t="shared" si="9"/>
        <v>9.9498743710661994</v>
      </c>
      <c r="C101" s="7">
        <f t="shared" si="14"/>
        <v>9.9451551473437707</v>
      </c>
      <c r="D101">
        <f t="shared" si="10"/>
        <v>4.7192237224287226E-3</v>
      </c>
    </row>
    <row r="102" spans="1:4" x14ac:dyDescent="0.2">
      <c r="A102" s="7">
        <f t="shared" si="11"/>
        <v>100</v>
      </c>
      <c r="B102" s="7">
        <f t="shared" si="9"/>
        <v>10</v>
      </c>
      <c r="C102" s="7">
        <f t="shared" si="14"/>
        <v>9.9942205394141244</v>
      </c>
      <c r="D102">
        <f t="shared" si="10"/>
        <v>5.7794605858756398E-3</v>
      </c>
    </row>
    <row r="103" spans="1:4" x14ac:dyDescent="0.2">
      <c r="A103" s="7">
        <f t="shared" si="11"/>
        <v>101</v>
      </c>
      <c r="B103" s="7">
        <f t="shared" si="9"/>
        <v>10.04987562112089</v>
      </c>
      <c r="C103" s="7">
        <f t="shared" si="14"/>
        <v>10.043285931484478</v>
      </c>
      <c r="D103">
        <f t="shared" si="10"/>
        <v>6.5896896364119328E-3</v>
      </c>
    </row>
    <row r="104" spans="1:4" x14ac:dyDescent="0.2">
      <c r="A104" s="7">
        <f t="shared" si="11"/>
        <v>102</v>
      </c>
      <c r="B104" s="7">
        <f t="shared" si="9"/>
        <v>10.099504938362077</v>
      </c>
      <c r="C104" s="7">
        <f t="shared" si="14"/>
        <v>10.09235132355483</v>
      </c>
      <c r="D104">
        <f t="shared" si="10"/>
        <v>7.1536148072475214E-3</v>
      </c>
    </row>
    <row r="105" spans="1:4" x14ac:dyDescent="0.2">
      <c r="A105" s="7">
        <f t="shared" si="11"/>
        <v>103</v>
      </c>
      <c r="B105" s="7">
        <f t="shared" si="9"/>
        <v>10.148891565092219</v>
      </c>
      <c r="C105" s="7">
        <f t="shared" si="14"/>
        <v>10.141416715625184</v>
      </c>
      <c r="D105">
        <f t="shared" si="10"/>
        <v>7.4748494670355825E-3</v>
      </c>
    </row>
    <row r="106" spans="1:4" x14ac:dyDescent="0.2">
      <c r="A106" s="7">
        <f t="shared" si="11"/>
        <v>104</v>
      </c>
      <c r="B106" s="7">
        <f t="shared" si="9"/>
        <v>10.198039027185569</v>
      </c>
      <c r="C106" s="7">
        <f t="shared" si="14"/>
        <v>10.190482107695537</v>
      </c>
      <c r="D106">
        <f t="shared" si="10"/>
        <v>7.5569194900317882E-3</v>
      </c>
    </row>
    <row r="107" spans="1:4" x14ac:dyDescent="0.2">
      <c r="A107" s="7">
        <f t="shared" si="11"/>
        <v>105</v>
      </c>
      <c r="B107" s="7">
        <f t="shared" si="9"/>
        <v>10.246950765959598</v>
      </c>
      <c r="C107" s="7">
        <f t="shared" si="14"/>
        <v>10.239547499765891</v>
      </c>
      <c r="D107">
        <f t="shared" si="10"/>
        <v>7.4032661937071254E-3</v>
      </c>
    </row>
    <row r="108" spans="1:4" x14ac:dyDescent="0.2">
      <c r="A108" s="7">
        <f t="shared" si="11"/>
        <v>106</v>
      </c>
      <c r="B108" s="7">
        <f t="shared" si="9"/>
        <v>10.295630140987001</v>
      </c>
      <c r="C108" s="7">
        <f t="shared" si="14"/>
        <v>10.288612891836245</v>
      </c>
      <c r="D108">
        <f t="shared" si="10"/>
        <v>7.0172491507562995E-3</v>
      </c>
    </row>
    <row r="109" spans="1:4" x14ac:dyDescent="0.2">
      <c r="A109" s="7">
        <f t="shared" si="11"/>
        <v>107</v>
      </c>
      <c r="B109" s="7">
        <f t="shared" si="9"/>
        <v>10.344080432788601</v>
      </c>
      <c r="C109" s="7">
        <f t="shared" si="14"/>
        <v>10.337678283906596</v>
      </c>
      <c r="D109">
        <f t="shared" si="10"/>
        <v>6.4021488820049655E-3</v>
      </c>
    </row>
    <row r="110" spans="1:4" x14ac:dyDescent="0.2">
      <c r="A110" s="7">
        <f t="shared" si="11"/>
        <v>108</v>
      </c>
      <c r="B110" s="7">
        <f t="shared" si="9"/>
        <v>10.392304845413264</v>
      </c>
      <c r="C110" s="7">
        <f t="shared" si="14"/>
        <v>10.38674367597695</v>
      </c>
      <c r="D110">
        <f t="shared" si="10"/>
        <v>5.5611694363140174E-3</v>
      </c>
    </row>
    <row r="111" spans="1:4" x14ac:dyDescent="0.2">
      <c r="A111" s="7">
        <f t="shared" si="11"/>
        <v>109</v>
      </c>
      <c r="B111" s="7">
        <f t="shared" si="9"/>
        <v>10.440306508910551</v>
      </c>
      <c r="C111" s="7">
        <f t="shared" si="14"/>
        <v>10.435809068047304</v>
      </c>
      <c r="D111">
        <f t="shared" si="10"/>
        <v>4.4974408632469931E-3</v>
      </c>
    </row>
    <row r="112" spans="1:4" x14ac:dyDescent="0.2">
      <c r="A112" s="7">
        <f t="shared" si="11"/>
        <v>110</v>
      </c>
      <c r="B112" s="7">
        <f t="shared" si="9"/>
        <v>10.488088481701515</v>
      </c>
      <c r="C112" s="7">
        <f t="shared" si="14"/>
        <v>10.484874460117656</v>
      </c>
      <c r="D112">
        <f t="shared" si="10"/>
        <v>3.2140215838598607E-3</v>
      </c>
    </row>
    <row r="113" spans="1:4" x14ac:dyDescent="0.2">
      <c r="A113" s="7">
        <f t="shared" si="11"/>
        <v>111</v>
      </c>
      <c r="B113" s="7">
        <f t="shared" si="9"/>
        <v>10.535653752852738</v>
      </c>
      <c r="C113" s="7">
        <f t="shared" si="14"/>
        <v>10.533939852188009</v>
      </c>
      <c r="D113">
        <f t="shared" si="10"/>
        <v>1.7139006647290955E-3</v>
      </c>
    </row>
    <row r="114" spans="1:4" x14ac:dyDescent="0.2">
      <c r="A114" s="7">
        <f t="shared" si="11"/>
        <v>112</v>
      </c>
      <c r="B114" s="7">
        <f t="shared" si="9"/>
        <v>10.583005244258363</v>
      </c>
      <c r="C114" s="7">
        <f t="shared" si="14"/>
        <v>10.583005244258363</v>
      </c>
      <c r="D114">
        <f t="shared" si="10"/>
        <v>0</v>
      </c>
    </row>
    <row r="115" spans="1:4" x14ac:dyDescent="0.2">
      <c r="A115" s="13">
        <f t="shared" si="11"/>
        <v>113</v>
      </c>
      <c r="B115" s="13">
        <f t="shared" si="9"/>
        <v>10.63014581273465</v>
      </c>
      <c r="C115" s="13">
        <f>$K$12 + ($K$13-$K$12)*(A115-$J$12)/16</f>
        <v>10.628674197678762</v>
      </c>
      <c r="D115">
        <f t="shared" si="10"/>
        <v>1.471615055887554E-3</v>
      </c>
    </row>
    <row r="116" spans="1:4" x14ac:dyDescent="0.2">
      <c r="A116" s="13">
        <f t="shared" si="11"/>
        <v>114</v>
      </c>
      <c r="B116" s="13">
        <f t="shared" si="9"/>
        <v>10.677078252031311</v>
      </c>
      <c r="C116" s="13">
        <f t="shared" ref="C116:C129" si="15">$K$12 + ($K$13-$K$12)*(A116-$J$12)/16</f>
        <v>10.674343151099162</v>
      </c>
      <c r="D116">
        <f t="shared" si="10"/>
        <v>2.735100932149237E-3</v>
      </c>
    </row>
    <row r="117" spans="1:4" x14ac:dyDescent="0.2">
      <c r="A117" s="13">
        <f t="shared" si="11"/>
        <v>115</v>
      </c>
      <c r="B117" s="13">
        <f t="shared" si="9"/>
        <v>10.723805294763608</v>
      </c>
      <c r="C117" s="13">
        <f t="shared" si="15"/>
        <v>10.720012104519563</v>
      </c>
      <c r="D117">
        <f t="shared" si="10"/>
        <v>3.7931902440444532E-3</v>
      </c>
    </row>
    <row r="118" spans="1:4" x14ac:dyDescent="0.2">
      <c r="A118" s="13">
        <f t="shared" si="11"/>
        <v>116</v>
      </c>
      <c r="B118" s="13">
        <f t="shared" si="9"/>
        <v>10.770329614269007</v>
      </c>
      <c r="C118" s="13">
        <f t="shared" si="15"/>
        <v>10.765681057939963</v>
      </c>
      <c r="D118">
        <f t="shared" si="10"/>
        <v>4.6485563290445953E-3</v>
      </c>
    </row>
    <row r="119" spans="1:4" x14ac:dyDescent="0.2">
      <c r="A119" s="13">
        <f t="shared" si="11"/>
        <v>117</v>
      </c>
      <c r="B119" s="13">
        <f t="shared" si="9"/>
        <v>10.816653826391969</v>
      </c>
      <c r="C119" s="13">
        <f t="shared" si="15"/>
        <v>10.811350011360362</v>
      </c>
      <c r="D119">
        <f t="shared" si="10"/>
        <v>5.3038150316062627E-3</v>
      </c>
    </row>
    <row r="120" spans="1:4" x14ac:dyDescent="0.2">
      <c r="A120" s="13">
        <f t="shared" si="11"/>
        <v>118</v>
      </c>
      <c r="B120" s="13">
        <f t="shared" si="9"/>
        <v>10.862780491200215</v>
      </c>
      <c r="C120" s="13">
        <f t="shared" si="15"/>
        <v>10.857018964780762</v>
      </c>
      <c r="D120">
        <f t="shared" si="10"/>
        <v>5.7615264194534888E-3</v>
      </c>
    </row>
    <row r="121" spans="1:4" x14ac:dyDescent="0.2">
      <c r="A121" s="13">
        <f t="shared" si="11"/>
        <v>119</v>
      </c>
      <c r="B121" s="13">
        <f t="shared" si="9"/>
        <v>10.908712114635714</v>
      </c>
      <c r="C121" s="13">
        <f t="shared" si="15"/>
        <v>10.902687918201162</v>
      </c>
      <c r="D121">
        <f t="shared" si="10"/>
        <v>6.0241964345522092E-3</v>
      </c>
    </row>
    <row r="122" spans="1:4" x14ac:dyDescent="0.2">
      <c r="A122" s="13">
        <f t="shared" si="11"/>
        <v>120</v>
      </c>
      <c r="B122" s="13">
        <f t="shared" si="9"/>
        <v>10.954451150103322</v>
      </c>
      <c r="C122" s="13">
        <f t="shared" si="15"/>
        <v>10.948356871621563</v>
      </c>
      <c r="D122">
        <f t="shared" si="10"/>
        <v>6.0942784817594742E-3</v>
      </c>
    </row>
    <row r="123" spans="1:4" x14ac:dyDescent="0.2">
      <c r="A123" s="13">
        <f t="shared" si="11"/>
        <v>121</v>
      </c>
      <c r="B123" s="13">
        <f t="shared" si="9"/>
        <v>11</v>
      </c>
      <c r="C123" s="13">
        <f t="shared" si="15"/>
        <v>10.994025825041962</v>
      </c>
      <c r="D123">
        <f t="shared" si="10"/>
        <v>5.974174958037537E-3</v>
      </c>
    </row>
    <row r="124" spans="1:4" x14ac:dyDescent="0.2">
      <c r="A124" s="13">
        <f t="shared" si="11"/>
        <v>122</v>
      </c>
      <c r="B124" s="13">
        <f t="shared" si="9"/>
        <v>11.045361017187261</v>
      </c>
      <c r="C124" s="13">
        <f t="shared" si="15"/>
        <v>11.039694778462362</v>
      </c>
      <c r="D124">
        <f t="shared" si="10"/>
        <v>5.6662387248991308E-3</v>
      </c>
    </row>
    <row r="125" spans="1:4" x14ac:dyDescent="0.2">
      <c r="A125" s="13">
        <f t="shared" si="11"/>
        <v>123</v>
      </c>
      <c r="B125" s="13">
        <f t="shared" si="9"/>
        <v>11.090536506409418</v>
      </c>
      <c r="C125" s="13">
        <f t="shared" si="15"/>
        <v>11.085363731882762</v>
      </c>
      <c r="D125">
        <f t="shared" si="10"/>
        <v>5.1727745266560987E-3</v>
      </c>
    </row>
    <row r="126" spans="1:4" x14ac:dyDescent="0.2">
      <c r="A126" s="13">
        <f t="shared" si="11"/>
        <v>124</v>
      </c>
      <c r="B126" s="13">
        <f t="shared" si="9"/>
        <v>11.135528725660043</v>
      </c>
      <c r="C126" s="13">
        <f t="shared" si="15"/>
        <v>11.131032685303161</v>
      </c>
      <c r="D126">
        <f t="shared" si="10"/>
        <v>4.4960403568818919E-3</v>
      </c>
    </row>
    <row r="127" spans="1:4" x14ac:dyDescent="0.2">
      <c r="A127" s="13">
        <f t="shared" si="11"/>
        <v>125</v>
      </c>
      <c r="B127" s="13">
        <f t="shared" si="9"/>
        <v>11.180339887498949</v>
      </c>
      <c r="C127" s="13">
        <f t="shared" si="15"/>
        <v>11.176701638723561</v>
      </c>
      <c r="D127">
        <f t="shared" si="10"/>
        <v>3.6382487753883197E-3</v>
      </c>
    </row>
    <row r="128" spans="1:4" x14ac:dyDescent="0.2">
      <c r="A128" s="13">
        <f t="shared" si="11"/>
        <v>126</v>
      </c>
      <c r="B128" s="13">
        <f t="shared" si="9"/>
        <v>11.224972160321824</v>
      </c>
      <c r="C128" s="13">
        <f t="shared" si="15"/>
        <v>11.222370592143962</v>
      </c>
      <c r="D128">
        <f t="shared" si="10"/>
        <v>2.60156817786239E-3</v>
      </c>
    </row>
    <row r="129" spans="1:4" x14ac:dyDescent="0.2">
      <c r="A129" s="13">
        <f t="shared" si="11"/>
        <v>127</v>
      </c>
      <c r="B129" s="13">
        <f>SQRT(A129)</f>
        <v>11.269427669584644</v>
      </c>
      <c r="C129" s="13">
        <f t="shared" si="15"/>
        <v>11.268039545564362</v>
      </c>
      <c r="D129">
        <f t="shared" si="10"/>
        <v>1.388124020282433E-3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S4" sqref="S4"/>
    </sheetView>
  </sheetViews>
  <sheetFormatPr defaultRowHeight="12.75" x14ac:dyDescent="0.2"/>
  <cols>
    <col min="1" max="1" width="8.5703125" bestFit="1" customWidth="1"/>
    <col min="2" max="2" width="8.85546875" bestFit="1" customWidth="1"/>
    <col min="4" max="4" width="5.42578125" bestFit="1" customWidth="1"/>
    <col min="5" max="5" width="10.42578125" customWidth="1"/>
    <col min="6" max="6" width="11.42578125" customWidth="1"/>
    <col min="7" max="7" width="16.42578125" customWidth="1"/>
    <col min="8" max="8" width="5.42578125" customWidth="1"/>
    <col min="9" max="10" width="4.5703125" customWidth="1"/>
    <col min="11" max="11" width="5.7109375" bestFit="1" customWidth="1"/>
    <col min="12" max="12" width="19.7109375" bestFit="1" customWidth="1"/>
    <col min="13" max="13" width="7" bestFit="1" customWidth="1"/>
    <col min="14" max="14" width="6.5703125" bestFit="1" customWidth="1"/>
    <col min="15" max="15" width="8.85546875" bestFit="1" customWidth="1"/>
    <col min="16" max="16" width="25.5703125" bestFit="1" customWidth="1"/>
    <col min="17" max="17" width="26.5703125" customWidth="1"/>
    <col min="18" max="18" width="25.28515625" customWidth="1"/>
    <col min="19" max="19" width="6.140625" bestFit="1" customWidth="1"/>
  </cols>
  <sheetData>
    <row r="1" spans="1:19" ht="13.5" thickBot="1" x14ac:dyDescent="0.25">
      <c r="A1" s="15" t="s">
        <v>12</v>
      </c>
      <c r="B1" s="15" t="s">
        <v>13</v>
      </c>
      <c r="C1" s="16"/>
      <c r="Q1" s="16"/>
      <c r="R1" s="16"/>
      <c r="S1" s="16"/>
    </row>
    <row r="2" spans="1:19" ht="30.75" thickBot="1" x14ac:dyDescent="0.25">
      <c r="A2" s="17">
        <v>0</v>
      </c>
      <c r="B2" s="18">
        <v>127</v>
      </c>
      <c r="C2" s="16"/>
      <c r="D2" s="28" t="s">
        <v>14</v>
      </c>
      <c r="E2" s="29" t="s">
        <v>15</v>
      </c>
      <c r="F2" s="19" t="s">
        <v>16</v>
      </c>
      <c r="G2" s="19" t="s">
        <v>17</v>
      </c>
      <c r="H2" s="30" t="s">
        <v>18</v>
      </c>
      <c r="I2" s="20"/>
      <c r="J2" s="20"/>
      <c r="K2" s="30" t="s">
        <v>19</v>
      </c>
      <c r="L2" s="31" t="s">
        <v>20</v>
      </c>
      <c r="M2" s="20" t="s">
        <v>21</v>
      </c>
      <c r="N2" s="20" t="s">
        <v>22</v>
      </c>
      <c r="O2" s="20" t="s">
        <v>23</v>
      </c>
      <c r="P2" s="31" t="s">
        <v>23</v>
      </c>
      <c r="Q2" s="20" t="s">
        <v>24</v>
      </c>
      <c r="R2" s="30" t="s">
        <v>24</v>
      </c>
      <c r="S2" s="30" t="s">
        <v>25</v>
      </c>
    </row>
    <row r="3" spans="1:19" ht="15.75" thickBot="1" x14ac:dyDescent="0.25">
      <c r="A3" s="21">
        <v>1</v>
      </c>
      <c r="B3" s="22">
        <v>175</v>
      </c>
      <c r="C3" s="16"/>
      <c r="D3" s="21">
        <v>0</v>
      </c>
      <c r="E3" s="22" t="str">
        <f>DEC2BIN(27*D3,8)</f>
        <v>00000000</v>
      </c>
      <c r="F3" s="22">
        <f>BIN2DEC(E3)/2^4</f>
        <v>0</v>
      </c>
      <c r="G3" s="22">
        <f>TRUNC(BIN2DEC(E3)/2^4,0)</f>
        <v>0</v>
      </c>
      <c r="H3" s="22">
        <f>B2</f>
        <v>127</v>
      </c>
      <c r="I3" s="22">
        <f>INDEX($A$2:$B$17,G3+2,2)</f>
        <v>175</v>
      </c>
      <c r="J3" s="22">
        <f>INDEX($A$2:$B$17,G3+1,2)</f>
        <v>127</v>
      </c>
      <c r="K3" s="22">
        <f>I3-J3</f>
        <v>48</v>
      </c>
      <c r="L3" s="23" t="s">
        <v>26</v>
      </c>
      <c r="M3" s="22">
        <f>F3-G3</f>
        <v>0</v>
      </c>
      <c r="N3" s="22" t="str">
        <f>DEC2BIN(M3*2^4,4)</f>
        <v>0000</v>
      </c>
      <c r="O3" s="22">
        <f>M3*K3</f>
        <v>0</v>
      </c>
      <c r="P3" s="23" t="s">
        <v>27</v>
      </c>
      <c r="Q3" s="22">
        <f>H3+O3</f>
        <v>127</v>
      </c>
      <c r="R3" s="22" t="s">
        <v>28</v>
      </c>
      <c r="S3" s="22">
        <v>127</v>
      </c>
    </row>
    <row r="4" spans="1:19" ht="15.75" thickBot="1" x14ac:dyDescent="0.25">
      <c r="A4" s="24">
        <v>2</v>
      </c>
      <c r="B4" s="25">
        <v>216</v>
      </c>
      <c r="C4" s="16"/>
      <c r="D4" s="26">
        <v>1</v>
      </c>
      <c r="E4" s="25" t="str">
        <f>DEC2BIN(27*D4,8)</f>
        <v>00011011</v>
      </c>
      <c r="F4" s="25">
        <f>BIN2DEC(E4)/2^4</f>
        <v>1.6875</v>
      </c>
      <c r="G4" s="25">
        <f>TRUNC(BIN2DEC(E4)/2^4,0)</f>
        <v>1</v>
      </c>
      <c r="H4" s="25">
        <f>B3</f>
        <v>175</v>
      </c>
      <c r="I4" s="25">
        <f>INDEX($A$2:$B$17,G4+2,2)</f>
        <v>216</v>
      </c>
      <c r="J4" s="25">
        <f>INDEX($A$2:$B$17,G4+1,2)</f>
        <v>175</v>
      </c>
      <c r="K4" s="25">
        <f>I4-J4</f>
        <v>41</v>
      </c>
      <c r="L4" s="27" t="s">
        <v>29</v>
      </c>
      <c r="M4" s="25">
        <f>F4-G4</f>
        <v>0.6875</v>
      </c>
      <c r="N4" s="25" t="str">
        <f>DEC2BIN(M4*2^4,4)</f>
        <v>1011</v>
      </c>
      <c r="O4" s="25">
        <f>M4*K4</f>
        <v>28.1875</v>
      </c>
      <c r="P4" s="27" t="s">
        <v>30</v>
      </c>
      <c r="Q4" s="25">
        <f>H4+O4</f>
        <v>203.1875</v>
      </c>
      <c r="R4" s="25" t="s">
        <v>31</v>
      </c>
      <c r="S4" s="25">
        <v>203</v>
      </c>
    </row>
    <row r="5" spans="1:19" ht="15.75" thickBot="1" x14ac:dyDescent="0.25">
      <c r="A5" s="21">
        <v>3</v>
      </c>
      <c r="B5" s="22">
        <v>244</v>
      </c>
      <c r="C5" s="16"/>
      <c r="D5" s="21">
        <v>2</v>
      </c>
      <c r="E5" s="22"/>
      <c r="F5" s="22"/>
      <c r="G5" s="22"/>
      <c r="H5" s="22"/>
      <c r="I5" s="22"/>
      <c r="J5" s="22"/>
      <c r="K5" s="22"/>
      <c r="L5" s="23"/>
      <c r="M5" s="22"/>
      <c r="N5" s="22"/>
      <c r="O5" s="22"/>
      <c r="P5" s="23"/>
      <c r="Q5" s="22"/>
      <c r="R5" s="22"/>
      <c r="S5" s="22"/>
    </row>
    <row r="6" spans="1:19" ht="15.75" thickBot="1" x14ac:dyDescent="0.25">
      <c r="A6" s="24">
        <v>4</v>
      </c>
      <c r="B6" s="25">
        <v>253</v>
      </c>
      <c r="C6" s="16"/>
      <c r="D6" s="26">
        <v>3</v>
      </c>
      <c r="E6" s="25"/>
      <c r="F6" s="25"/>
      <c r="G6" s="25"/>
      <c r="H6" s="25"/>
      <c r="I6" s="25"/>
      <c r="J6" s="25"/>
      <c r="K6" s="25"/>
      <c r="L6" s="27"/>
      <c r="M6" s="25"/>
      <c r="N6" s="25"/>
      <c r="O6" s="25"/>
      <c r="P6" s="27"/>
      <c r="Q6" s="25"/>
      <c r="R6" s="25"/>
      <c r="S6" s="25"/>
    </row>
    <row r="7" spans="1:19" ht="15.75" thickBot="1" x14ac:dyDescent="0.25">
      <c r="A7" s="21">
        <v>5</v>
      </c>
      <c r="B7" s="22">
        <v>244</v>
      </c>
      <c r="C7" s="16"/>
      <c r="D7" s="21">
        <v>4</v>
      </c>
      <c r="E7" s="22"/>
      <c r="F7" s="22"/>
      <c r="G7" s="22"/>
      <c r="H7" s="22"/>
      <c r="I7" s="22"/>
      <c r="J7" s="22"/>
      <c r="K7" s="22"/>
      <c r="L7" s="23"/>
      <c r="M7" s="22"/>
      <c r="N7" s="22"/>
      <c r="O7" s="22"/>
      <c r="P7" s="23"/>
      <c r="Q7" s="22"/>
      <c r="R7" s="22"/>
      <c r="S7" s="22"/>
    </row>
    <row r="8" spans="1:19" ht="15.75" thickBot="1" x14ac:dyDescent="0.25">
      <c r="A8" s="24">
        <v>6</v>
      </c>
      <c r="B8" s="25">
        <v>216</v>
      </c>
      <c r="C8" s="16"/>
      <c r="D8" s="24">
        <v>5</v>
      </c>
      <c r="E8" s="25"/>
      <c r="F8" s="25"/>
      <c r="G8" s="25"/>
      <c r="H8" s="25"/>
      <c r="I8" s="25"/>
      <c r="J8" s="25"/>
      <c r="K8" s="25"/>
      <c r="L8" s="27"/>
      <c r="M8" s="25"/>
      <c r="N8" s="25"/>
      <c r="O8" s="25"/>
      <c r="P8" s="27"/>
      <c r="Q8" s="25"/>
      <c r="R8" s="25"/>
      <c r="S8" s="25"/>
    </row>
    <row r="9" spans="1:19" ht="15.75" thickBot="1" x14ac:dyDescent="0.25">
      <c r="A9" s="21">
        <v>7</v>
      </c>
      <c r="B9" s="22">
        <v>175</v>
      </c>
      <c r="C9" s="16"/>
      <c r="D9" s="21">
        <v>6</v>
      </c>
      <c r="E9" s="22"/>
      <c r="F9" s="22"/>
      <c r="G9" s="22"/>
      <c r="H9" s="22"/>
      <c r="I9" s="22"/>
      <c r="J9" s="22"/>
      <c r="K9" s="22"/>
      <c r="L9" s="23"/>
      <c r="M9" s="22"/>
      <c r="N9" s="22"/>
      <c r="O9" s="22"/>
      <c r="P9" s="23"/>
      <c r="Q9" s="22"/>
      <c r="R9" s="22"/>
      <c r="S9" s="22"/>
    </row>
    <row r="10" spans="1:19" ht="15.75" thickBot="1" x14ac:dyDescent="0.25">
      <c r="A10" s="24">
        <v>8</v>
      </c>
      <c r="B10" s="25">
        <v>127</v>
      </c>
      <c r="C10" s="16"/>
      <c r="D10" s="24">
        <v>7</v>
      </c>
      <c r="E10" s="25"/>
      <c r="F10" s="25"/>
      <c r="G10" s="25"/>
      <c r="H10" s="25"/>
      <c r="I10" s="25"/>
      <c r="J10" s="25"/>
      <c r="K10" s="25"/>
      <c r="L10" s="27"/>
      <c r="M10" s="25"/>
      <c r="N10" s="25"/>
      <c r="O10" s="25"/>
      <c r="P10" s="27"/>
      <c r="Q10" s="25"/>
      <c r="R10" s="25"/>
      <c r="S10" s="25"/>
    </row>
    <row r="11" spans="1:19" ht="15.75" thickBot="1" x14ac:dyDescent="0.25">
      <c r="A11" s="21">
        <v>9</v>
      </c>
      <c r="B11" s="22">
        <v>78</v>
      </c>
      <c r="C11" s="16"/>
      <c r="D11" s="21">
        <v>8</v>
      </c>
      <c r="E11" s="22"/>
      <c r="F11" s="22"/>
      <c r="G11" s="22"/>
      <c r="H11" s="22"/>
      <c r="I11" s="22"/>
      <c r="J11" s="22"/>
      <c r="K11" s="22"/>
      <c r="L11" s="23"/>
      <c r="M11" s="22"/>
      <c r="N11" s="22"/>
      <c r="O11" s="22"/>
      <c r="P11" s="23"/>
      <c r="Q11" s="22"/>
      <c r="R11" s="22"/>
      <c r="S11" s="22"/>
    </row>
    <row r="12" spans="1:19" ht="15.75" thickBot="1" x14ac:dyDescent="0.25">
      <c r="A12" s="24">
        <v>10</v>
      </c>
      <c r="B12" s="25">
        <v>37</v>
      </c>
      <c r="C12" s="16"/>
      <c r="D12" s="24">
        <v>9</v>
      </c>
      <c r="E12" s="25"/>
      <c r="F12" s="25"/>
      <c r="G12" s="25"/>
      <c r="H12" s="25"/>
      <c r="I12" s="25"/>
      <c r="J12" s="25"/>
      <c r="K12" s="25"/>
      <c r="L12" s="27"/>
      <c r="M12" s="25"/>
      <c r="N12" s="25"/>
      <c r="O12" s="25"/>
      <c r="P12" s="27"/>
      <c r="Q12" s="25"/>
      <c r="R12" s="25"/>
      <c r="S12" s="25"/>
    </row>
    <row r="13" spans="1:19" ht="15.75" thickBot="1" x14ac:dyDescent="0.25">
      <c r="A13" s="21">
        <v>11</v>
      </c>
      <c r="B13" s="22">
        <v>9</v>
      </c>
      <c r="C13" s="16"/>
      <c r="D13" s="21">
        <v>10</v>
      </c>
      <c r="E13" s="22"/>
      <c r="F13" s="22"/>
      <c r="G13" s="22"/>
      <c r="H13" s="22"/>
      <c r="I13" s="22"/>
      <c r="J13" s="22"/>
      <c r="K13" s="22"/>
      <c r="L13" s="23"/>
      <c r="M13" s="22"/>
      <c r="N13" s="22"/>
      <c r="O13" s="22"/>
      <c r="P13" s="23"/>
      <c r="Q13" s="22"/>
      <c r="R13" s="22"/>
      <c r="S13" s="22"/>
    </row>
    <row r="14" spans="1:19" ht="15.75" thickBot="1" x14ac:dyDescent="0.25">
      <c r="A14" s="24">
        <v>12</v>
      </c>
      <c r="B14" s="25">
        <v>0</v>
      </c>
      <c r="C14" s="16"/>
      <c r="D14" s="24">
        <v>11</v>
      </c>
      <c r="E14" s="25"/>
      <c r="F14" s="25"/>
      <c r="G14" s="25"/>
      <c r="H14" s="25"/>
      <c r="I14" s="25"/>
      <c r="J14" s="25"/>
      <c r="K14" s="25"/>
      <c r="L14" s="27"/>
      <c r="M14" s="25"/>
      <c r="N14" s="25"/>
      <c r="O14" s="25"/>
      <c r="P14" s="27"/>
      <c r="Q14" s="25"/>
      <c r="R14" s="25"/>
      <c r="S14" s="25"/>
    </row>
    <row r="15" spans="1:19" ht="15.75" thickBot="1" x14ac:dyDescent="0.25">
      <c r="A15" s="21">
        <v>13</v>
      </c>
      <c r="B15" s="22">
        <v>9</v>
      </c>
      <c r="C15" s="16"/>
      <c r="D15" s="21">
        <v>12</v>
      </c>
      <c r="E15" s="22"/>
      <c r="F15" s="22"/>
      <c r="G15" s="22"/>
      <c r="H15" s="22"/>
      <c r="I15" s="22"/>
      <c r="J15" s="22"/>
      <c r="K15" s="22"/>
      <c r="L15" s="23"/>
      <c r="M15" s="22"/>
      <c r="N15" s="22"/>
      <c r="O15" s="22"/>
      <c r="P15" s="23"/>
      <c r="Q15" s="22"/>
      <c r="R15" s="22"/>
      <c r="S15" s="22"/>
    </row>
    <row r="16" spans="1:19" ht="15.75" thickBot="1" x14ac:dyDescent="0.25">
      <c r="A16" s="24">
        <v>14</v>
      </c>
      <c r="B16" s="25">
        <v>36</v>
      </c>
      <c r="C16" s="16"/>
      <c r="D16" s="24">
        <v>13</v>
      </c>
      <c r="E16" s="25"/>
      <c r="F16" s="25"/>
      <c r="G16" s="25"/>
      <c r="H16" s="25"/>
      <c r="I16" s="25"/>
      <c r="J16" s="25"/>
      <c r="K16" s="25"/>
      <c r="L16" s="27"/>
      <c r="M16" s="25"/>
      <c r="N16" s="25"/>
      <c r="O16" s="25"/>
      <c r="P16" s="27"/>
      <c r="Q16" s="25"/>
      <c r="R16" s="25"/>
      <c r="S16" s="25"/>
    </row>
    <row r="17" spans="1:19" ht="15.75" thickBot="1" x14ac:dyDescent="0.25">
      <c r="A17" s="21">
        <v>15</v>
      </c>
      <c r="B17" s="22">
        <v>78</v>
      </c>
      <c r="C17" s="16"/>
      <c r="D17" s="21">
        <v>14</v>
      </c>
      <c r="E17" s="22"/>
      <c r="F17" s="22"/>
      <c r="G17" s="22"/>
      <c r="H17" s="22"/>
      <c r="I17" s="22"/>
      <c r="J17" s="22"/>
      <c r="K17" s="22"/>
      <c r="L17" s="23"/>
      <c r="M17" s="22"/>
      <c r="N17" s="22"/>
      <c r="O17" s="22"/>
      <c r="P17" s="23"/>
      <c r="Q17" s="22"/>
      <c r="R17" s="22"/>
      <c r="S1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4pt sqrt</vt:lpstr>
      <vt:lpstr>8pt sqrt</vt:lpstr>
      <vt:lpstr>LUT Practice</vt:lpstr>
    </vt:vector>
  </TitlesOfParts>
  <Company>The home front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Vitolo</dc:creator>
  <cp:lastModifiedBy>Maj Jeff Falkinburg</cp:lastModifiedBy>
  <dcterms:created xsi:type="dcterms:W3CDTF">2007-04-02T02:34:26Z</dcterms:created>
  <dcterms:modified xsi:type="dcterms:W3CDTF">2017-03-14T19:11:55Z</dcterms:modified>
</cp:coreProperties>
</file>