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ia Samaritaki\Desktop\hy463-project\IRQualityEvaluator\"/>
    </mc:Choice>
  </mc:AlternateContent>
  <xr:revisionPtr revIDLastSave="0" documentId="13_ncr:1_{7D6722D3-B104-474A-AE95-6D7E6A54561C}" xr6:coauthVersionLast="43" xr6:coauthVersionMax="43" xr10:uidLastSave="{00000000-0000-0000-0000-000000000000}"/>
  <bookViews>
    <workbookView xWindow="-37965" yWindow="570" windowWidth="21345" windowHeight="12930" xr2:uid="{87AB5B14-3042-4D36-9269-42508550404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1" l="1"/>
  <c r="I36" i="1"/>
  <c r="J35" i="1"/>
  <c r="I35" i="1"/>
  <c r="E35" i="1"/>
  <c r="D35" i="1"/>
  <c r="C35" i="1"/>
  <c r="B35" i="1"/>
  <c r="E34" i="1"/>
  <c r="D34" i="1"/>
  <c r="C34" i="1"/>
  <c r="B34" i="1"/>
  <c r="E33" i="1"/>
  <c r="D33" i="1"/>
  <c r="C33" i="1"/>
  <c r="J32" i="1"/>
  <c r="I32" i="1"/>
  <c r="H32" i="1"/>
  <c r="E32" i="1"/>
  <c r="D32" i="1"/>
  <c r="C32" i="1"/>
  <c r="B32" i="1"/>
  <c r="J31" i="1"/>
  <c r="I31" i="1"/>
  <c r="H31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35" i="1"/>
  <c r="B33" i="1"/>
  <c r="H36" i="1"/>
</calcChain>
</file>

<file path=xl/sharedStrings.xml><?xml version="1.0" encoding="utf-8"?>
<sst xmlns="http://schemas.openxmlformats.org/spreadsheetml/2006/main" count="11" uniqueCount="9">
  <si>
    <t>Topic</t>
  </si>
  <si>
    <t>Bpref</t>
  </si>
  <si>
    <t xml:space="preserve">Avep </t>
  </si>
  <si>
    <t>nDCG</t>
  </si>
  <si>
    <t>Sum</t>
  </si>
  <si>
    <t>AVG</t>
  </si>
  <si>
    <t>ΜΙΝ</t>
  </si>
  <si>
    <t>ΜΑΧ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</si>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</sst>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Fill="1" applyAlignment="1">
      <alignment horizontal="right"/>
    </xf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Bpref</a:t>
            </a:r>
            <a:r>
              <a:rPr lang="el-G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Bpref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0.64740661112604103</c:v>
                </c:pt>
                <c:pt idx="1">
                  <c:v>0.909260097580604</c:v>
                </c:pt>
                <c:pt idx="2">
                  <c:v>0</c:v>
                </c:pt>
                <c:pt idx="3">
                  <c:v>0.87543252595155696</c:v>
                </c:pt>
                <c:pt idx="4">
                  <c:v>0.312744140625</c:v>
                </c:pt>
                <c:pt idx="5">
                  <c:v>0.83062952759922404</c:v>
                </c:pt>
                <c:pt idx="6">
                  <c:v>0.827755177514792</c:v>
                </c:pt>
                <c:pt idx="7">
                  <c:v>0.90106823979591799</c:v>
                </c:pt>
                <c:pt idx="8">
                  <c:v>0</c:v>
                </c:pt>
                <c:pt idx="9">
                  <c:v>0.58888888888888802</c:v>
                </c:pt>
                <c:pt idx="10">
                  <c:v>0</c:v>
                </c:pt>
                <c:pt idx="11">
                  <c:v>0.29427083333333298</c:v>
                </c:pt>
                <c:pt idx="12">
                  <c:v>0.44674556213017702</c:v>
                </c:pt>
                <c:pt idx="13">
                  <c:v>0.73439999999999905</c:v>
                </c:pt>
                <c:pt idx="14">
                  <c:v>0.77351134215500905</c:v>
                </c:pt>
                <c:pt idx="15">
                  <c:v>0</c:v>
                </c:pt>
                <c:pt idx="16">
                  <c:v>0.63803504740017203</c:v>
                </c:pt>
                <c:pt idx="17">
                  <c:v>0.67542882601915799</c:v>
                </c:pt>
                <c:pt idx="18">
                  <c:v>0.87015624999999996</c:v>
                </c:pt>
                <c:pt idx="19">
                  <c:v>0.77277970011534003</c:v>
                </c:pt>
                <c:pt idx="20">
                  <c:v>0.82444606768931095</c:v>
                </c:pt>
                <c:pt idx="21">
                  <c:v>0</c:v>
                </c:pt>
                <c:pt idx="22">
                  <c:v>0</c:v>
                </c:pt>
                <c:pt idx="23">
                  <c:v>9.9112426035502896E-2</c:v>
                </c:pt>
                <c:pt idx="24">
                  <c:v>0</c:v>
                </c:pt>
                <c:pt idx="25">
                  <c:v>0.609358329522938</c:v>
                </c:pt>
                <c:pt idx="26">
                  <c:v>0.99113922529796195</c:v>
                </c:pt>
                <c:pt idx="27">
                  <c:v>0.45432098765432</c:v>
                </c:pt>
                <c:pt idx="28">
                  <c:v>0.72843749999999996</c:v>
                </c:pt>
                <c:pt idx="29">
                  <c:v>0.44189920866305699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26A-A67F-C4E4E466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178784"/>
        <c:axId val="523176816"/>
      </c:barChart>
      <c:scatterChart>
        <c:scatterStyle val="smoothMarker"/>
        <c:varyColors val="0"/>
        <c:ser>
          <c:idx val="1"/>
          <c:order val="1"/>
          <c:tx>
            <c:strRef>
              <c:f>Sheet1!$H$30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Sheet1!$G$31:$G$32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Sheet1!$H$31:$H$32</c:f>
              <c:numCache>
                <c:formatCode>General</c:formatCode>
                <c:ptCount val="2"/>
                <c:pt idx="0">
                  <c:v>0.50824088383661004</c:v>
                </c:pt>
                <c:pt idx="1">
                  <c:v>0.50824088383661004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22-426A-A67F-C4E4E4662408}"/>
            </c:ext>
          </c:extLst>
        </c:ser>
        <c:ser>
          <c:idx val="2"/>
          <c:order val="2"/>
          <c:tx>
            <c:strRef>
              <c:f>Sheet1!$H$34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Sheet1!$G$35:$G$36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Sheet1!$H$35:$H$36</c:f>
              <c:numCache>
                <c:formatCode>General</c:formatCode>
                <c:ptCount val="2"/>
                <c:pt idx="0">
                  <c:v>0.62369668846155502</c:v>
                </c:pt>
                <c:pt idx="1">
                  <c:v>0.62369668846155502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5-4E1E-8DA9-87C50EA6B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8784"/>
        <c:axId val="523176816"/>
      </c:scatterChart>
      <c:catAx>
        <c:axId val="523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6816"/>
        <c:crosses val="autoZero"/>
        <c:auto val="1"/>
        <c:lblAlgn val="ctr"/>
        <c:lblOffset val="100"/>
        <c:noMultiLvlLbl val="0"/>
      </c:catAx>
      <c:valAx>
        <c:axId val="523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Bpref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Avep</a:t>
            </a:r>
            <a:r>
              <a:rPr lang="el-G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0.48225268775260899</c:v>
                </c:pt>
                <c:pt idx="1">
                  <c:v>0.48045001509744001</c:v>
                </c:pt>
                <c:pt idx="2">
                  <c:v>0.12134799447308001</c:v>
                </c:pt>
                <c:pt idx="3">
                  <c:v>0.72159080076536397</c:v>
                </c:pt>
                <c:pt idx="4">
                  <c:v>0.21780289936535399</c:v>
                </c:pt>
                <c:pt idx="5">
                  <c:v>0.42548942557039499</c:v>
                </c:pt>
                <c:pt idx="6">
                  <c:v>0.81982380760589002</c:v>
                </c:pt>
                <c:pt idx="7">
                  <c:v>0.48222613938549702</c:v>
                </c:pt>
                <c:pt idx="8">
                  <c:v>0.22281607479347201</c:v>
                </c:pt>
                <c:pt idx="9">
                  <c:v>0.71839320201381096</c:v>
                </c:pt>
                <c:pt idx="10">
                  <c:v>5.5339883125351298E-2</c:v>
                </c:pt>
                <c:pt idx="11">
                  <c:v>0.14061113322167501</c:v>
                </c:pt>
                <c:pt idx="12">
                  <c:v>0.27495982846469402</c:v>
                </c:pt>
                <c:pt idx="13">
                  <c:v>0.40299770462921197</c:v>
                </c:pt>
                <c:pt idx="14">
                  <c:v>0.70171374378334195</c:v>
                </c:pt>
                <c:pt idx="15">
                  <c:v>0</c:v>
                </c:pt>
                <c:pt idx="16">
                  <c:v>0.54510231883988303</c:v>
                </c:pt>
                <c:pt idx="17">
                  <c:v>0.49758969063254399</c:v>
                </c:pt>
                <c:pt idx="18">
                  <c:v>0.70835806225714604</c:v>
                </c:pt>
                <c:pt idx="19">
                  <c:v>0.50281460228868402</c:v>
                </c:pt>
                <c:pt idx="20">
                  <c:v>0.48913098000591398</c:v>
                </c:pt>
                <c:pt idx="21">
                  <c:v>0.208731451454157</c:v>
                </c:pt>
                <c:pt idx="22">
                  <c:v>0.10952322663035501</c:v>
                </c:pt>
                <c:pt idx="23">
                  <c:v>0.28354116955576603</c:v>
                </c:pt>
                <c:pt idx="24">
                  <c:v>2.2117155369184401E-2</c:v>
                </c:pt>
                <c:pt idx="25">
                  <c:v>0.67945319558077</c:v>
                </c:pt>
                <c:pt idx="26">
                  <c:v>0.88709442301844899</c:v>
                </c:pt>
                <c:pt idx="27">
                  <c:v>0.42694891986498401</c:v>
                </c:pt>
                <c:pt idx="28">
                  <c:v>0.67299325623487904</c:v>
                </c:pt>
                <c:pt idx="29">
                  <c:v>0.27409392283152401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6-4E83-B2B0-82DF0847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178784"/>
        <c:axId val="523176816"/>
      </c:barChart>
      <c:scatterChart>
        <c:scatterStyle val="smoothMarker"/>
        <c:varyColors val="0"/>
        <c:ser>
          <c:idx val="1"/>
          <c:order val="1"/>
          <c:tx>
            <c:strRef>
              <c:f>Sheet1!$H$30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Sheet1!$G$31:$G$32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Sheet1!$I$31:$I$32</c:f>
              <c:numCache>
                <c:formatCode>General</c:formatCode>
                <c:ptCount val="2"/>
                <c:pt idx="0">
                  <c:v>0.4191769238203808</c:v>
                </c:pt>
                <c:pt idx="1">
                  <c:v>0.4191769238203808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46-4E83-B2B0-82DF0847E0F4}"/>
            </c:ext>
          </c:extLst>
        </c:ser>
        <c:ser>
          <c:idx val="2"/>
          <c:order val="2"/>
          <c:tx>
            <c:strRef>
              <c:f>Sheet1!$H$34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Sheet1!$G$35:$G$36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Sheet1!$I$35:$I$36</c:f>
              <c:numCache>
                <c:formatCode>General</c:formatCode>
                <c:ptCount val="2"/>
                <c:pt idx="0">
                  <c:v>0.45369946748121204</c:v>
                </c:pt>
                <c:pt idx="1">
                  <c:v>0.45369946748121204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B46-4E83-B2B0-82DF0847E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8784"/>
        <c:axId val="523176816"/>
      </c:scatterChart>
      <c:catAx>
        <c:axId val="523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6816"/>
        <c:crosses val="autoZero"/>
        <c:auto val="1"/>
        <c:lblAlgn val="ctr"/>
        <c:lblOffset val="100"/>
        <c:noMultiLvlLbl val="0"/>
      </c:catAx>
      <c:valAx>
        <c:axId val="523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/>
                </a:br>
                <a:r>
                  <a:rPr lang="en-US"/>
                  <a:t>Avep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nDCG</a:t>
            </a:r>
            <a:r>
              <a:rPr lang="el-G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nDCG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0.724194643726499</c:v>
                </c:pt>
                <c:pt idx="1">
                  <c:v>0.54368202335018301</c:v>
                </c:pt>
                <c:pt idx="2">
                  <c:v>0.37074944936125898</c:v>
                </c:pt>
                <c:pt idx="3">
                  <c:v>0.86095243004202404</c:v>
                </c:pt>
                <c:pt idx="4">
                  <c:v>0.38952400973097601</c:v>
                </c:pt>
                <c:pt idx="5">
                  <c:v>0.59210327750051595</c:v>
                </c:pt>
                <c:pt idx="6">
                  <c:v>0.97047325770106396</c:v>
                </c:pt>
                <c:pt idx="7">
                  <c:v>0.61633472501282605</c:v>
                </c:pt>
                <c:pt idx="8">
                  <c:v>0.50266316586690396</c:v>
                </c:pt>
                <c:pt idx="9">
                  <c:v>0.82596324892697404</c:v>
                </c:pt>
                <c:pt idx="10">
                  <c:v>0.16323507403051901</c:v>
                </c:pt>
                <c:pt idx="11">
                  <c:v>0.30573857878376498</c:v>
                </c:pt>
                <c:pt idx="12">
                  <c:v>0.40272633378761502</c:v>
                </c:pt>
                <c:pt idx="13">
                  <c:v>0.61337365659813503</c:v>
                </c:pt>
                <c:pt idx="14">
                  <c:v>0.85048165530747599</c:v>
                </c:pt>
                <c:pt idx="15">
                  <c:v>0</c:v>
                </c:pt>
                <c:pt idx="16">
                  <c:v>0.81948314061376903</c:v>
                </c:pt>
                <c:pt idx="17">
                  <c:v>0.72621783425102904</c:v>
                </c:pt>
                <c:pt idx="18">
                  <c:v>0.71819629374855498</c:v>
                </c:pt>
                <c:pt idx="19">
                  <c:v>0.67876006078417594</c:v>
                </c:pt>
                <c:pt idx="20">
                  <c:v>0.64505715793086704</c:v>
                </c:pt>
                <c:pt idx="21">
                  <c:v>0.44262038166105799</c:v>
                </c:pt>
                <c:pt idx="22">
                  <c:v>0.30547673767311301</c:v>
                </c:pt>
                <c:pt idx="23">
                  <c:v>0.56583859675653903</c:v>
                </c:pt>
                <c:pt idx="24">
                  <c:v>0.13781807730983001</c:v>
                </c:pt>
                <c:pt idx="25">
                  <c:v>0.93890724679206095</c:v>
                </c:pt>
                <c:pt idx="26">
                  <c:v>0.85683105124589598</c:v>
                </c:pt>
                <c:pt idx="27">
                  <c:v>0.64771485712313104</c:v>
                </c:pt>
                <c:pt idx="28">
                  <c:v>0.88043836843812595</c:v>
                </c:pt>
                <c:pt idx="29">
                  <c:v>0.52665624386062004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7-4EC0-BE71-74194B64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23178784"/>
        <c:axId val="523176816"/>
      </c:barChart>
      <c:scatterChart>
        <c:scatterStyle val="smoothMarker"/>
        <c:varyColors val="0"/>
        <c:ser>
          <c:idx val="1"/>
          <c:order val="1"/>
          <c:tx>
            <c:strRef>
              <c:f>Sheet1!$H$30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Sheet1!$G$31:$G$32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Sheet1!$J$31:$J$32</c:f>
              <c:numCache>
                <c:formatCode>General</c:formatCode>
                <c:ptCount val="2"/>
                <c:pt idx="0">
                  <c:v>0.58740705259718362</c:v>
                </c:pt>
                <c:pt idx="1">
                  <c:v>0.58740705259718362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C7-4EC0-BE71-74194B647F03}"/>
            </c:ext>
          </c:extLst>
        </c:ser>
        <c:ser>
          <c:idx val="2"/>
          <c:order val="2"/>
          <c:tx>
            <c:strRef>
              <c:f>Sheet1!$H$34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Sheet1!$G$35:$G$36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Sheet1!$J$35:$J$36</c:f>
              <c:numCache>
                <c:formatCode>General</c:formatCode>
                <c:ptCount val="2"/>
                <c:pt idx="0">
                  <c:v>0.61485419080548054</c:v>
                </c:pt>
                <c:pt idx="1">
                  <c:v>0.61485419080548054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C7-4EC0-BE71-74194B647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78784"/>
        <c:axId val="523176816"/>
      </c:scatterChart>
      <c:catAx>
        <c:axId val="523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6816"/>
        <c:crosses val="autoZero"/>
        <c:auto val="1"/>
        <c:lblAlgn val="ctr"/>
        <c:lblOffset val="100"/>
        <c:noMultiLvlLbl val="0"/>
      </c:catAx>
      <c:valAx>
        <c:axId val="523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/>
                </a:br>
                <a:r>
                  <a:rPr lang="en-US"/>
                  <a:t>nDCG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l-G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Sheet1!$E$1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1.853853942605149</c:v>
                </c:pt>
                <c:pt idx="1">
                  <c:v>1.9333921360282269</c:v>
                </c:pt>
                <c:pt idx="2">
                  <c:v>0.49209744383433895</c:v>
                </c:pt>
                <c:pt idx="3">
                  <c:v>2.4579757567589451</c:v>
                </c:pt>
                <c:pt idx="4">
                  <c:v>0.92007104972133003</c:v>
                </c:pt>
                <c:pt idx="5">
                  <c:v>1.848222230670135</c:v>
                </c:pt>
                <c:pt idx="6">
                  <c:v>2.6180522428217463</c:v>
                </c:pt>
                <c:pt idx="7">
                  <c:v>1.9996291041942409</c:v>
                </c:pt>
                <c:pt idx="8">
                  <c:v>0.72547924066037595</c:v>
                </c:pt>
                <c:pt idx="9">
                  <c:v>2.1332453398296729</c:v>
                </c:pt>
                <c:pt idx="10">
                  <c:v>0.2185749571558703</c:v>
                </c:pt>
                <c:pt idx="11">
                  <c:v>0.74062054533877297</c:v>
                </c:pt>
                <c:pt idx="12">
                  <c:v>1.124431724382486</c:v>
                </c:pt>
                <c:pt idx="13">
                  <c:v>1.7507713612273461</c:v>
                </c:pt>
                <c:pt idx="14">
                  <c:v>2.3257067412458272</c:v>
                </c:pt>
                <c:pt idx="15">
                  <c:v>0</c:v>
                </c:pt>
                <c:pt idx="16">
                  <c:v>2.0026205068538241</c:v>
                </c:pt>
                <c:pt idx="17">
                  <c:v>1.899236350902731</c:v>
                </c:pt>
                <c:pt idx="18">
                  <c:v>2.2967106060057012</c:v>
                </c:pt>
                <c:pt idx="19">
                  <c:v>1.9543543631881999</c:v>
                </c:pt>
                <c:pt idx="20">
                  <c:v>1.9586342056260919</c:v>
                </c:pt>
                <c:pt idx="21">
                  <c:v>0.65135183311521505</c:v>
                </c:pt>
                <c:pt idx="22">
                  <c:v>0.41499996430346803</c:v>
                </c:pt>
                <c:pt idx="23">
                  <c:v>0.94849219234780802</c:v>
                </c:pt>
                <c:pt idx="24">
                  <c:v>0.15993523267901441</c:v>
                </c:pt>
                <c:pt idx="25">
                  <c:v>2.2277187718957689</c:v>
                </c:pt>
                <c:pt idx="26">
                  <c:v>2.7350646995623071</c:v>
                </c:pt>
                <c:pt idx="27">
                  <c:v>1.528984764642435</c:v>
                </c:pt>
                <c:pt idx="28">
                  <c:v>2.2818691246730052</c:v>
                </c:pt>
                <c:pt idx="29">
                  <c:v>1.242649375355201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59-4BF3-BE30-17C8D2378B68}"/>
            </c:ext>
          </c:extLst>
        </c:ser>
        <c:ser>
          <c:idx val="0"/>
          <c:order val="1"/>
          <c:tx>
            <c:strRef>
              <c:f>Sheet1!$D$1</c:f>
              <c:strCache>
                <c:ptCount val="1"/>
                <c:pt idx="0">
                  <c:v>nDCG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0.724194643726499</c:v>
                </c:pt>
                <c:pt idx="1">
                  <c:v>0.54368202335018301</c:v>
                </c:pt>
                <c:pt idx="2">
                  <c:v>0.37074944936125898</c:v>
                </c:pt>
                <c:pt idx="3">
                  <c:v>0.86095243004202404</c:v>
                </c:pt>
                <c:pt idx="4">
                  <c:v>0.38952400973097601</c:v>
                </c:pt>
                <c:pt idx="5">
                  <c:v>0.59210327750051595</c:v>
                </c:pt>
                <c:pt idx="6">
                  <c:v>0.97047325770106396</c:v>
                </c:pt>
                <c:pt idx="7">
                  <c:v>0.61633472501282605</c:v>
                </c:pt>
                <c:pt idx="8">
                  <c:v>0.50266316586690396</c:v>
                </c:pt>
                <c:pt idx="9">
                  <c:v>0.82596324892697404</c:v>
                </c:pt>
                <c:pt idx="10">
                  <c:v>0.16323507403051901</c:v>
                </c:pt>
                <c:pt idx="11">
                  <c:v>0.30573857878376498</c:v>
                </c:pt>
                <c:pt idx="12">
                  <c:v>0.40272633378761502</c:v>
                </c:pt>
                <c:pt idx="13">
                  <c:v>0.61337365659813503</c:v>
                </c:pt>
                <c:pt idx="14">
                  <c:v>0.85048165530747599</c:v>
                </c:pt>
                <c:pt idx="15">
                  <c:v>0</c:v>
                </c:pt>
                <c:pt idx="16">
                  <c:v>0.81948314061376903</c:v>
                </c:pt>
                <c:pt idx="17">
                  <c:v>0.72621783425102904</c:v>
                </c:pt>
                <c:pt idx="18">
                  <c:v>0.71819629374855498</c:v>
                </c:pt>
                <c:pt idx="19">
                  <c:v>0.67876006078417594</c:v>
                </c:pt>
                <c:pt idx="20">
                  <c:v>0.64505715793086704</c:v>
                </c:pt>
                <c:pt idx="21">
                  <c:v>0.44262038166105799</c:v>
                </c:pt>
                <c:pt idx="22">
                  <c:v>0.30547673767311301</c:v>
                </c:pt>
                <c:pt idx="23">
                  <c:v>0.56583859675653903</c:v>
                </c:pt>
                <c:pt idx="24">
                  <c:v>0.13781807730983001</c:v>
                </c:pt>
                <c:pt idx="25">
                  <c:v>0.93890724679206095</c:v>
                </c:pt>
                <c:pt idx="26">
                  <c:v>0.85683105124589598</c:v>
                </c:pt>
                <c:pt idx="27">
                  <c:v>0.64771485712313104</c:v>
                </c:pt>
                <c:pt idx="28">
                  <c:v>0.88043836843812595</c:v>
                </c:pt>
                <c:pt idx="29">
                  <c:v>0.52665624386062004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59-4BF3-BE30-17C8D2378B68}"/>
            </c:ext>
          </c:extLst>
        </c:ser>
        <c:ser>
          <c:idx val="3"/>
          <c:order val="4"/>
          <c:tx>
            <c:strRef>
              <c:f>Sheet1!$C$1</c:f>
              <c:strCache>
                <c:ptCount val="1"/>
                <c:pt idx="0">
                  <c:v>Avep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0.48225268775260899</c:v>
                </c:pt>
                <c:pt idx="1">
                  <c:v>0.48045001509744001</c:v>
                </c:pt>
                <c:pt idx="2">
                  <c:v>0.12134799447308001</c:v>
                </c:pt>
                <c:pt idx="3">
                  <c:v>0.72159080076536397</c:v>
                </c:pt>
                <c:pt idx="4">
                  <c:v>0.21780289936535399</c:v>
                </c:pt>
                <c:pt idx="5">
                  <c:v>0.42548942557039499</c:v>
                </c:pt>
                <c:pt idx="6">
                  <c:v>0.81982380760589002</c:v>
                </c:pt>
                <c:pt idx="7">
                  <c:v>0.48222613938549702</c:v>
                </c:pt>
                <c:pt idx="8">
                  <c:v>0.22281607479347201</c:v>
                </c:pt>
                <c:pt idx="9">
                  <c:v>0.71839320201381096</c:v>
                </c:pt>
                <c:pt idx="10">
                  <c:v>5.5339883125351298E-2</c:v>
                </c:pt>
                <c:pt idx="11">
                  <c:v>0.14061113322167501</c:v>
                </c:pt>
                <c:pt idx="12">
                  <c:v>0.27495982846469402</c:v>
                </c:pt>
                <c:pt idx="13">
                  <c:v>0.40299770462921197</c:v>
                </c:pt>
                <c:pt idx="14">
                  <c:v>0.70171374378334195</c:v>
                </c:pt>
                <c:pt idx="15">
                  <c:v>0</c:v>
                </c:pt>
                <c:pt idx="16">
                  <c:v>0.54510231883988303</c:v>
                </c:pt>
                <c:pt idx="17">
                  <c:v>0.49758969063254399</c:v>
                </c:pt>
                <c:pt idx="18">
                  <c:v>0.70835806225714604</c:v>
                </c:pt>
                <c:pt idx="19">
                  <c:v>0.50281460228868402</c:v>
                </c:pt>
                <c:pt idx="20">
                  <c:v>0.48913098000591398</c:v>
                </c:pt>
                <c:pt idx="21">
                  <c:v>0.208731451454157</c:v>
                </c:pt>
                <c:pt idx="22">
                  <c:v>0.10952322663035501</c:v>
                </c:pt>
                <c:pt idx="23">
                  <c:v>0.28354116955576603</c:v>
                </c:pt>
                <c:pt idx="24">
                  <c:v>2.2117155369184401E-2</c:v>
                </c:pt>
                <c:pt idx="25">
                  <c:v>0.67945319558077</c:v>
                </c:pt>
                <c:pt idx="26">
                  <c:v>0.88709442301844899</c:v>
                </c:pt>
                <c:pt idx="27">
                  <c:v>0.42694891986498401</c:v>
                </c:pt>
                <c:pt idx="28">
                  <c:v>0.67299325623487904</c:v>
                </c:pt>
                <c:pt idx="29">
                  <c:v>0.27409392283152401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59-4BF3-BE30-17C8D2378B68}"/>
            </c:ext>
          </c:extLst>
        </c:ser>
        <c:ser>
          <c:idx val="4"/>
          <c:order val="5"/>
          <c:tx>
            <c:strRef>
              <c:f>Sheet1!$B$1</c:f>
              <c:strCache>
                <c:ptCount val="1"/>
                <c:pt idx="0">
                  <c:v>Bpref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0.64740661112604103</c:v>
                </c:pt>
                <c:pt idx="1">
                  <c:v>0.909260097580604</c:v>
                </c:pt>
                <c:pt idx="2">
                  <c:v>0</c:v>
                </c:pt>
                <c:pt idx="3">
                  <c:v>0.87543252595155696</c:v>
                </c:pt>
                <c:pt idx="4">
                  <c:v>0.312744140625</c:v>
                </c:pt>
                <c:pt idx="5">
                  <c:v>0.83062952759922404</c:v>
                </c:pt>
                <c:pt idx="6">
                  <c:v>0.827755177514792</c:v>
                </c:pt>
                <c:pt idx="7">
                  <c:v>0.90106823979591799</c:v>
                </c:pt>
                <c:pt idx="8">
                  <c:v>0</c:v>
                </c:pt>
                <c:pt idx="9">
                  <c:v>0.58888888888888802</c:v>
                </c:pt>
                <c:pt idx="10">
                  <c:v>0</c:v>
                </c:pt>
                <c:pt idx="11">
                  <c:v>0.29427083333333298</c:v>
                </c:pt>
                <c:pt idx="12">
                  <c:v>0.44674556213017702</c:v>
                </c:pt>
                <c:pt idx="13">
                  <c:v>0.73439999999999905</c:v>
                </c:pt>
                <c:pt idx="14">
                  <c:v>0.77351134215500905</c:v>
                </c:pt>
                <c:pt idx="15">
                  <c:v>0</c:v>
                </c:pt>
                <c:pt idx="16">
                  <c:v>0.63803504740017203</c:v>
                </c:pt>
                <c:pt idx="17">
                  <c:v>0.67542882601915799</c:v>
                </c:pt>
                <c:pt idx="18">
                  <c:v>0.87015624999999996</c:v>
                </c:pt>
                <c:pt idx="19">
                  <c:v>0.77277970011534003</c:v>
                </c:pt>
                <c:pt idx="20">
                  <c:v>0.82444606768931095</c:v>
                </c:pt>
                <c:pt idx="21">
                  <c:v>0</c:v>
                </c:pt>
                <c:pt idx="22">
                  <c:v>0</c:v>
                </c:pt>
                <c:pt idx="23">
                  <c:v>9.9112426035502896E-2</c:v>
                </c:pt>
                <c:pt idx="24">
                  <c:v>0</c:v>
                </c:pt>
                <c:pt idx="25">
                  <c:v>0.609358329522938</c:v>
                </c:pt>
                <c:pt idx="26">
                  <c:v>0.99113922529796195</c:v>
                </c:pt>
                <c:pt idx="27">
                  <c:v>0.45432098765432</c:v>
                </c:pt>
                <c:pt idx="28">
                  <c:v>0.72843749999999996</c:v>
                </c:pt>
                <c:pt idx="29">
                  <c:v>0.44189920866305699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59-4BF3-BE30-17C8D2378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178784"/>
        <c:axId val="523176816"/>
        <c:extLst>
          <c:ext xmlns:c15="http://schemas.microsoft.com/office/drawing/2012/chart" uri="{02D57815-91ED-43cb-92C2-25804820EDAC}">
            <c15:filteredBarSeries>
              <c15:ser>
                <c:idx val="1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Sheet1!$H$30</c15:sqref>
                        </c15:formulaRef>
                      </c:ext>
                    </c:extLst>
                    <c:strCache>
                      <c:ptCount val="1"/>
                      <c:pt idx="0">
                        <c:v>AVG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Sheet1!$E$32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1.5148248602541741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959-4BF3-BE30-17C8D2378B68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Sheet1!$H$34</c15:sqref>
                        </c15:formulaRef>
                      </c:ext>
                    </c:extLst>
                    <c:strCache>
                      <c:ptCount val="1"/>
                      <c:pt idx="0">
                        <c:v>Median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Sheet1!$E$33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1.8510380866376419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59-4BF3-BE30-17C8D2378B68}"/>
                  </c:ext>
                </c:extLst>
              </c15:ser>
            </c15:filteredBarSeries>
          </c:ext>
        </c:extLst>
      </c:barChart>
      <c:catAx>
        <c:axId val="523178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6816"/>
        <c:crosses val="autoZero"/>
        <c:auto val="1"/>
        <c:lblAlgn val="ctr"/>
        <c:lblOffset val="100"/>
        <c:noMultiLvlLbl val="0"/>
      </c:catAx>
      <c:valAx>
        <c:axId val="52317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/>
                </a:br>
                <a:r>
                  <a:rPr lang="en-US"/>
                  <a:t>Sum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2317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325754</xdr:colOff>
      <xdr:row>0</xdr:row>
      <xdr:rowOff>50483</xdr:rowOff>
    </xdr:from>
    <xdr:to>
      <xdr:col>13</xdr:col>
      <xdr:colOff>329565</xdr:colOff>
      <xdr:row>12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DCCE8F-9963-4A12-8DA2-47D79C172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0</xdr:row>
      <xdr:rowOff>5715</xdr:rowOff>
    </xdr:from>
    <xdr:to>
      <xdr:col>21</xdr:col>
      <xdr:colOff>531496</xdr:colOff>
      <xdr:row>12</xdr:row>
      <xdr:rowOff>132397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0919BC-1FA5-46E5-9AD4-DD12510AC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354330</xdr:colOff>
      <xdr:row>14</xdr:row>
      <xdr:rowOff>15240</xdr:rowOff>
    </xdr:from>
    <xdr:to>
      <xdr:col>13</xdr:col>
      <xdr:colOff>360046</xdr:colOff>
      <xdr:row>26</xdr:row>
      <xdr:rowOff>151447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83AC88-FC05-4469-BD94-384D1ED6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512443</xdr:colOff>
      <xdr:row>13</xdr:row>
      <xdr:rowOff>99059</xdr:rowOff>
    </xdr:from>
    <xdr:to>
      <xdr:col>27</xdr:col>
      <xdr:colOff>333374</xdr:colOff>
      <xdr:row>34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24D0FA-E5F4-4779-9372-D10B27B24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DDFB11-BD1A-43E7-8171-A0190E75977F}" name="Table1" displayName="Table1" ref="A1:E35" headerRowDxfId="0">
  <autoFilter ref="A1:E35" xr:uid="{43F922DB-B547-4A99-966A-6B645461A30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F81A1BC-C4E8-40F2-A9C9-C4E6C58CCFF9}" name="Topic" totalsRowLabel="Total"/>
    <tableColumn id="2" xr3:uid="{192BDC04-B93B-42F1-B255-9B2EDA8BA01B}" name="Bpref"/>
    <tableColumn id="3" xr3:uid="{BEBB1FB5-74FB-4B87-97DD-11A89211ED74}" name="Avep "/>
    <tableColumn id="4" xr3:uid="{42494F95-1106-46A2-909E-3EF44CCD21C3}" name="nDCG" totalsRowFunction="sum"/>
    <tableColumn id="5" xr3:uid="{008FBADB-0A4C-447E-992F-FE98BEC79CEF}" name="Sum"/>
  </tableColumns>
  <tableStyleInfo name="TableStyleLight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E435-AF49-4235-9FA6-5739694803EB}">
  <dimension ref="A1:K36"/>
  <sheetViews>
    <sheetView tabSelected="1" topLeftCell="A10" zoomScale="70" zoomScaleNormal="70" workbookViewId="0">
      <selection activeCell="N56" sqref="N56"/>
    </sheetView>
  </sheetViews>
  <sheetFormatPr defaultRowHeight="14.4" x14ac:dyDescent="0.3"/>
  <cols>
    <col min="1" max="1" width="7.5546875" customWidth="1"/>
    <col min="2" max="2" width="12.6640625" bestFit="1" customWidth="1"/>
    <col min="3" max="4" width="12" bestFit="1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>
        <v>1</v>
      </c>
      <c r="B2">
        <v>0.64740661112604103</v>
      </c>
      <c r="C2">
        <v>0.48225268775260899</v>
      </c>
      <c r="D2">
        <v>0.724194643726499</v>
      </c>
      <c r="E2">
        <f>SUM(B2:D2)</f>
        <v>1.853853942605149</v>
      </c>
    </row>
    <row r="3" spans="1:5" x14ac:dyDescent="0.3">
      <c r="A3">
        <v>2</v>
      </c>
      <c r="B3" s="3">
        <v>0.909260097580604</v>
      </c>
      <c r="C3">
        <v>0.48045001509744001</v>
      </c>
      <c r="D3">
        <v>0.54368202335018301</v>
      </c>
      <c r="E3">
        <f t="shared" ref="E3:E31" si="0">SUM(B3:D3)</f>
        <v>1.9333921360282269</v>
      </c>
    </row>
    <row r="4" spans="1:5" x14ac:dyDescent="0.3">
      <c r="A4">
        <v>3</v>
      </c>
      <c r="B4">
        <v>0</v>
      </c>
      <c r="C4">
        <v>0.12134799447308001</v>
      </c>
      <c r="D4">
        <v>0.37074944936125898</v>
      </c>
      <c r="E4">
        <f t="shared" si="0"/>
        <v>0.49209744383433895</v>
      </c>
    </row>
    <row r="5" spans="1:5" x14ac:dyDescent="0.3">
      <c r="A5">
        <v>4</v>
      </c>
      <c r="B5">
        <v>0.87543252595155696</v>
      </c>
      <c r="C5" s="3">
        <v>0.72159080076536397</v>
      </c>
      <c r="D5">
        <v>0.86095243004202404</v>
      </c>
      <c r="E5">
        <f t="shared" si="0"/>
        <v>2.4579757567589451</v>
      </c>
    </row>
    <row r="6" spans="1:5" x14ac:dyDescent="0.3">
      <c r="A6">
        <v>5</v>
      </c>
      <c r="B6">
        <v>0.312744140625</v>
      </c>
      <c r="C6">
        <v>0.21780289936535399</v>
      </c>
      <c r="D6">
        <v>0.38952400973097601</v>
      </c>
      <c r="E6">
        <f t="shared" si="0"/>
        <v>0.92007104972133003</v>
      </c>
    </row>
    <row r="7" spans="1:5" x14ac:dyDescent="0.3">
      <c r="A7">
        <v>6</v>
      </c>
      <c r="B7">
        <v>0.83062952759922404</v>
      </c>
      <c r="C7">
        <v>0.42548942557039499</v>
      </c>
      <c r="D7">
        <v>0.59210327750051595</v>
      </c>
      <c r="E7">
        <f t="shared" si="0"/>
        <v>1.848222230670135</v>
      </c>
    </row>
    <row r="8" spans="1:5" x14ac:dyDescent="0.3">
      <c r="A8">
        <v>7</v>
      </c>
      <c r="B8">
        <v>0.827755177514792</v>
      </c>
      <c r="C8" s="3">
        <v>0.81982380760589002</v>
      </c>
      <c r="D8" s="3">
        <v>0.97047325770106396</v>
      </c>
      <c r="E8">
        <f t="shared" si="0"/>
        <v>2.6180522428217463</v>
      </c>
    </row>
    <row r="9" spans="1:5" x14ac:dyDescent="0.3">
      <c r="A9">
        <v>8</v>
      </c>
      <c r="B9" s="3">
        <v>0.90106823979591799</v>
      </c>
      <c r="C9">
        <v>0.48222613938549702</v>
      </c>
      <c r="D9">
        <v>0.61633472501282605</v>
      </c>
      <c r="E9">
        <f t="shared" si="0"/>
        <v>1.9996291041942409</v>
      </c>
    </row>
    <row r="10" spans="1:5" x14ac:dyDescent="0.3">
      <c r="A10">
        <v>9</v>
      </c>
      <c r="B10">
        <v>0</v>
      </c>
      <c r="C10">
        <v>0.22281607479347201</v>
      </c>
      <c r="D10">
        <v>0.50266316586690396</v>
      </c>
      <c r="E10">
        <f t="shared" si="0"/>
        <v>0.72547924066037595</v>
      </c>
    </row>
    <row r="11" spans="1:5" x14ac:dyDescent="0.3">
      <c r="A11">
        <v>10</v>
      </c>
      <c r="B11">
        <v>0.58888888888888802</v>
      </c>
      <c r="C11">
        <v>0.71839320201381096</v>
      </c>
      <c r="D11">
        <v>0.82596324892697404</v>
      </c>
      <c r="E11">
        <f t="shared" si="0"/>
        <v>2.1332453398296729</v>
      </c>
    </row>
    <row r="12" spans="1:5" x14ac:dyDescent="0.3">
      <c r="A12">
        <v>11</v>
      </c>
      <c r="B12">
        <v>0</v>
      </c>
      <c r="C12">
        <v>5.5339883125351298E-2</v>
      </c>
      <c r="D12">
        <v>0.16323507403051901</v>
      </c>
      <c r="E12">
        <f t="shared" si="0"/>
        <v>0.2185749571558703</v>
      </c>
    </row>
    <row r="13" spans="1:5" x14ac:dyDescent="0.3">
      <c r="A13">
        <v>12</v>
      </c>
      <c r="B13">
        <v>0.29427083333333298</v>
      </c>
      <c r="C13">
        <v>0.14061113322167501</v>
      </c>
      <c r="D13">
        <v>0.30573857878376498</v>
      </c>
      <c r="E13">
        <f t="shared" si="0"/>
        <v>0.74062054533877297</v>
      </c>
    </row>
    <row r="14" spans="1:5" x14ac:dyDescent="0.3">
      <c r="A14">
        <v>13</v>
      </c>
      <c r="B14">
        <v>0.44674556213017702</v>
      </c>
      <c r="C14">
        <v>0.27495982846469402</v>
      </c>
      <c r="D14">
        <v>0.40272633378761502</v>
      </c>
      <c r="E14">
        <f t="shared" si="0"/>
        <v>1.124431724382486</v>
      </c>
    </row>
    <row r="15" spans="1:5" x14ac:dyDescent="0.3">
      <c r="A15">
        <v>14</v>
      </c>
      <c r="B15">
        <v>0.73439999999999905</v>
      </c>
      <c r="C15">
        <v>0.40299770462921197</v>
      </c>
      <c r="D15">
        <v>0.61337365659813503</v>
      </c>
      <c r="E15">
        <f t="shared" si="0"/>
        <v>1.7507713612273461</v>
      </c>
    </row>
    <row r="16" spans="1:5" x14ac:dyDescent="0.3">
      <c r="A16">
        <v>15</v>
      </c>
      <c r="B16">
        <v>0.77351134215500905</v>
      </c>
      <c r="C16">
        <v>0.70171374378334195</v>
      </c>
      <c r="D16">
        <v>0.85048165530747599</v>
      </c>
      <c r="E16">
        <f t="shared" si="0"/>
        <v>2.3257067412458272</v>
      </c>
    </row>
    <row r="17" spans="1:11" x14ac:dyDescent="0.3">
      <c r="A17">
        <v>16</v>
      </c>
      <c r="B17">
        <v>0</v>
      </c>
      <c r="C17">
        <v>0</v>
      </c>
      <c r="D17">
        <v>0</v>
      </c>
      <c r="E17">
        <f t="shared" si="0"/>
        <v>0</v>
      </c>
    </row>
    <row r="18" spans="1:11" x14ac:dyDescent="0.3">
      <c r="A18">
        <v>17</v>
      </c>
      <c r="B18">
        <v>0.63803504740017203</v>
      </c>
      <c r="C18">
        <v>0.54510231883988303</v>
      </c>
      <c r="D18">
        <v>0.81948314061376903</v>
      </c>
      <c r="E18">
        <f t="shared" si="0"/>
        <v>2.0026205068538241</v>
      </c>
    </row>
    <row r="19" spans="1:11" x14ac:dyDescent="0.3">
      <c r="A19">
        <v>18</v>
      </c>
      <c r="B19">
        <v>0.67542882601915799</v>
      </c>
      <c r="C19">
        <v>0.49758969063254399</v>
      </c>
      <c r="D19">
        <v>0.72621783425102904</v>
      </c>
      <c r="E19">
        <f t="shared" si="0"/>
        <v>1.899236350902731</v>
      </c>
    </row>
    <row r="20" spans="1:11" x14ac:dyDescent="0.3">
      <c r="A20">
        <v>19</v>
      </c>
      <c r="B20">
        <v>0.87015624999999996</v>
      </c>
      <c r="C20">
        <v>0.70835806225714604</v>
      </c>
      <c r="D20">
        <v>0.71819629374855498</v>
      </c>
      <c r="E20">
        <f t="shared" si="0"/>
        <v>2.2967106060057012</v>
      </c>
    </row>
    <row r="21" spans="1:11" x14ac:dyDescent="0.3">
      <c r="A21">
        <v>20</v>
      </c>
      <c r="B21">
        <v>0.77277970011534003</v>
      </c>
      <c r="C21">
        <v>0.50281460228868402</v>
      </c>
      <c r="D21">
        <v>0.67876006078417594</v>
      </c>
      <c r="E21">
        <f t="shared" si="0"/>
        <v>1.9543543631881999</v>
      </c>
    </row>
    <row r="22" spans="1:11" x14ac:dyDescent="0.3">
      <c r="A22">
        <v>21</v>
      </c>
      <c r="B22">
        <v>0.82444606768931095</v>
      </c>
      <c r="C22">
        <v>0.48913098000591398</v>
      </c>
      <c r="D22">
        <v>0.64505715793086704</v>
      </c>
      <c r="E22">
        <f t="shared" si="0"/>
        <v>1.9586342056260919</v>
      </c>
    </row>
    <row r="23" spans="1:11" x14ac:dyDescent="0.3">
      <c r="A23">
        <v>22</v>
      </c>
      <c r="B23">
        <v>0</v>
      </c>
      <c r="C23">
        <v>0.208731451454157</v>
      </c>
      <c r="D23">
        <v>0.44262038166105799</v>
      </c>
      <c r="E23">
        <f t="shared" si="0"/>
        <v>0.65135183311521505</v>
      </c>
    </row>
    <row r="24" spans="1:11" x14ac:dyDescent="0.3">
      <c r="A24">
        <v>23</v>
      </c>
      <c r="B24">
        <v>0</v>
      </c>
      <c r="C24">
        <v>0.10952322663035501</v>
      </c>
      <c r="D24">
        <v>0.30547673767311301</v>
      </c>
      <c r="E24">
        <f t="shared" si="0"/>
        <v>0.41499996430346803</v>
      </c>
    </row>
    <row r="25" spans="1:11" x14ac:dyDescent="0.3">
      <c r="A25">
        <v>24</v>
      </c>
      <c r="B25">
        <v>9.9112426035502896E-2</v>
      </c>
      <c r="C25">
        <v>0.28354116955576603</v>
      </c>
      <c r="D25">
        <v>0.56583859675653903</v>
      </c>
      <c r="E25">
        <f t="shared" si="0"/>
        <v>0.94849219234780802</v>
      </c>
    </row>
    <row r="26" spans="1:11" x14ac:dyDescent="0.3">
      <c r="A26">
        <v>25</v>
      </c>
      <c r="B26">
        <v>0</v>
      </c>
      <c r="C26">
        <v>2.2117155369184401E-2</v>
      </c>
      <c r="D26">
        <v>0.13781807730983001</v>
      </c>
      <c r="E26">
        <f t="shared" si="0"/>
        <v>0.15993523267901441</v>
      </c>
    </row>
    <row r="27" spans="1:11" x14ac:dyDescent="0.3">
      <c r="A27">
        <v>26</v>
      </c>
      <c r="B27">
        <v>0.609358329522938</v>
      </c>
      <c r="C27">
        <v>0.67945319558077</v>
      </c>
      <c r="D27" s="3">
        <v>0.93890724679206095</v>
      </c>
      <c r="E27">
        <f t="shared" si="0"/>
        <v>2.2277187718957689</v>
      </c>
    </row>
    <row r="28" spans="1:11" x14ac:dyDescent="0.3">
      <c r="A28">
        <v>27</v>
      </c>
      <c r="B28" s="3">
        <v>0.99113922529796195</v>
      </c>
      <c r="C28" s="3">
        <v>0.88709442301844899</v>
      </c>
      <c r="D28">
        <v>0.85683105124589598</v>
      </c>
      <c r="E28">
        <f t="shared" si="0"/>
        <v>2.7350646995623071</v>
      </c>
    </row>
    <row r="29" spans="1:11" x14ac:dyDescent="0.3">
      <c r="A29">
        <v>28</v>
      </c>
      <c r="B29">
        <v>0.45432098765432</v>
      </c>
      <c r="C29">
        <v>0.42694891986498401</v>
      </c>
      <c r="D29">
        <v>0.64771485712313104</v>
      </c>
      <c r="E29">
        <f t="shared" si="0"/>
        <v>1.528984764642435</v>
      </c>
    </row>
    <row r="30" spans="1:11" x14ac:dyDescent="0.3">
      <c r="A30">
        <v>29</v>
      </c>
      <c r="B30">
        <v>0.72843749999999996</v>
      </c>
      <c r="C30">
        <v>0.67299325623487904</v>
      </c>
      <c r="D30" s="3">
        <v>0.88043836843812595</v>
      </c>
      <c r="E30">
        <f t="shared" si="0"/>
        <v>2.2818691246730052</v>
      </c>
      <c r="H30" s="5" t="s">
        <v>5</v>
      </c>
    </row>
    <row r="31" spans="1:11" x14ac:dyDescent="0.3">
      <c r="A31">
        <v>30</v>
      </c>
      <c r="B31">
        <v>0.44189920866305699</v>
      </c>
      <c r="C31">
        <v>0.27409392283152401</v>
      </c>
      <c r="D31">
        <v>0.52665624386062004</v>
      </c>
      <c r="E31">
        <f t="shared" si="0"/>
        <v>1.242649375355201</v>
      </c>
      <c r="G31">
        <v>0</v>
      </c>
      <c r="H31" s="6">
        <f>B32</f>
        <v>0.50824088383661004</v>
      </c>
      <c r="I31" s="6">
        <f>C32</f>
        <v>0.4191769238203808</v>
      </c>
      <c r="J31" s="6">
        <f>D32</f>
        <v>0.58740705259718362</v>
      </c>
      <c r="K31" s="4"/>
    </row>
    <row r="32" spans="1:11" x14ac:dyDescent="0.3">
      <c r="A32" s="1" t="s">
        <v>5</v>
      </c>
      <c r="B32" s="1">
        <f>AVERAGE(B2:B31)</f>
        <v>0.50824088383661004</v>
      </c>
      <c r="C32" s="1">
        <f>AVERAGE(C2:C31)</f>
        <v>0.4191769238203808</v>
      </c>
      <c r="D32" s="1">
        <f>AVERAGE(D2:D31)</f>
        <v>0.58740705259718362</v>
      </c>
      <c r="E32">
        <f>AVERAGE(E2:E31)</f>
        <v>1.5148248602541741</v>
      </c>
      <c r="G32">
        <v>30</v>
      </c>
      <c r="H32" s="6">
        <f>H31</f>
        <v>0.50824088383661004</v>
      </c>
      <c r="I32" s="6">
        <f>I31</f>
        <v>0.4191769238203808</v>
      </c>
      <c r="J32" s="6">
        <f>J31</f>
        <v>0.58740705259718362</v>
      </c>
    </row>
    <row r="33" spans="1:10" x14ac:dyDescent="0.3">
      <c r="A33" s="1" t="s">
        <v>8</v>
      </c>
      <c r="B33" s="1">
        <f ca="1">MEDIAN(Table1[Bpref])</f>
        <v>0.62369668846155502</v>
      </c>
      <c r="C33" s="1">
        <f>MEDIAN(C2:C31)</f>
        <v>0.45369946748121204</v>
      </c>
      <c r="D33" s="1">
        <f>MEDIAN(D2:D31)</f>
        <v>0.61485419080548054</v>
      </c>
      <c r="E33" s="1">
        <f>MEDIAN(E2:E31)</f>
        <v>1.8510380866376419</v>
      </c>
    </row>
    <row r="34" spans="1:10" x14ac:dyDescent="0.3">
      <c r="A34" s="1" t="s">
        <v>6</v>
      </c>
      <c r="B34" s="1">
        <f>MIN(B2:B31)</f>
        <v>0</v>
      </c>
      <c r="C34" s="1">
        <f>MIN(C2:C31)</f>
        <v>0</v>
      </c>
      <c r="D34" s="1">
        <f>MIN(D2:D31)</f>
        <v>0</v>
      </c>
      <c r="E34" s="1">
        <f>MIN(E2:E31)</f>
        <v>0</v>
      </c>
      <c r="H34" s="7" t="s">
        <v>8</v>
      </c>
    </row>
    <row r="35" spans="1:10" x14ac:dyDescent="0.3">
      <c r="A35" s="1" t="s">
        <v>7</v>
      </c>
      <c r="B35" s="1">
        <f>MAX(B2:B31)</f>
        <v>0.99113922529796195</v>
      </c>
      <c r="C35" s="1">
        <f>MAX(C2:C31)</f>
        <v>0.88709442301844899</v>
      </c>
      <c r="D35" s="1">
        <f>MAX(D2:D31)</f>
        <v>0.97047325770106396</v>
      </c>
      <c r="E35" s="1">
        <f>MAX(E2:E31)</f>
        <v>2.7350646995623071</v>
      </c>
      <c r="G35">
        <v>0</v>
      </c>
      <c r="H35" s="1">
        <f ca="1">MEDIAN(Table1[Bpref])</f>
        <v>0.62369668846155502</v>
      </c>
      <c r="I35">
        <f>C33</f>
        <v>0.45369946748121204</v>
      </c>
      <c r="J35">
        <f>D33</f>
        <v>0.61485419080548054</v>
      </c>
    </row>
    <row r="36" spans="1:10" x14ac:dyDescent="0.3">
      <c r="G36">
        <v>30</v>
      </c>
      <c r="H36" s="1">
        <f ca="1">MEDIAN(Table1[Bpref])</f>
        <v>0.62369668846155502</v>
      </c>
      <c r="I36">
        <f>I35</f>
        <v>0.45369946748121204</v>
      </c>
      <c r="J36">
        <f>J35</f>
        <v>0.61485419080548054</v>
      </c>
    </row>
  </sheetData>
  <conditionalFormatting sqref="C2:C31">
    <cfRule type="top10" dxfId="2" priority="2" percent="1" bottom="1" rank="10"/>
  </conditionalFormatting>
  <conditionalFormatting sqref="D2:D31">
    <cfRule type="top10" dxfId="1" priority="1" percent="1" bottom="1" rank="10"/>
  </conditionalFormatting>
  <pageMargins left="0.7" right="0.7" top="0.75" bottom="0.75" header="0.3" footer="0.3"/>
  <pageSetup orientation="portrait" r:id="rId1"/>
  <ignoredErrors>
    <ignoredError sqref="E2" formulaRange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Georgia Samaritaki</dc:creator>
  <cp:lastModifiedBy>Georgia Samaritaki</cp:lastModifiedBy>
  <dcterms:created xsi:type="dcterms:W3CDTF">2019-05-19T11:35:20Z</dcterms:created>
  <dcterms:modified xsi:type="dcterms:W3CDTF">2019-05-19T15:33:31Z</dcterms:modified>
</cp:coreProperties>
</file>