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orgina\Desktop\Y4SI&amp;S2\advanced EXCEL\"/>
    </mc:Choice>
  </mc:AlternateContent>
  <bookViews>
    <workbookView xWindow="0" yWindow="0" windowWidth="15450" windowHeight="8235" firstSheet="1" activeTab="6"/>
  </bookViews>
  <sheets>
    <sheet name="Sheet1" sheetId="1" r:id="rId1"/>
    <sheet name="Vlookup" sheetId="3" r:id="rId2"/>
    <sheet name="Approximate match" sheetId="4" r:id="rId3"/>
    <sheet name="first match" sheetId="5" r:id="rId4"/>
    <sheet name="wildcards" sheetId="6" r:id="rId5"/>
    <sheet name="error message" sheetId="7" r:id="rId6"/>
    <sheet name="2 way look up" sheetId="8" r:id="rId7"/>
    <sheet name="department data" sheetId="2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3" i="8" l="1"/>
  <c r="C21" i="8"/>
  <c r="C20" i="7"/>
  <c r="D21" i="7"/>
  <c r="B24" i="6"/>
  <c r="C22" i="6"/>
  <c r="C21" i="6"/>
  <c r="F21" i="5"/>
  <c r="E21" i="5"/>
  <c r="B19" i="5"/>
  <c r="B21" i="5"/>
  <c r="C26" i="4"/>
  <c r="C25" i="4"/>
  <c r="C24" i="4"/>
  <c r="C20" i="4"/>
  <c r="C23" i="4"/>
  <c r="C22" i="4"/>
  <c r="C21" i="4"/>
  <c r="C19" i="4"/>
  <c r="E21" i="3"/>
  <c r="C20" i="3"/>
  <c r="F21" i="3"/>
  <c r="C18" i="3"/>
  <c r="C26" i="3"/>
  <c r="C22" i="3"/>
  <c r="C24" i="3"/>
</calcChain>
</file>

<file path=xl/sharedStrings.xml><?xml version="1.0" encoding="utf-8"?>
<sst xmlns="http://schemas.openxmlformats.org/spreadsheetml/2006/main" count="294" uniqueCount="60">
  <si>
    <t>Employee ID</t>
  </si>
  <si>
    <t>Employee Name</t>
  </si>
  <si>
    <t>Employee Department</t>
  </si>
  <si>
    <t>Employee Salary</t>
  </si>
  <si>
    <t>FISCAL year</t>
  </si>
  <si>
    <t>Work Timings</t>
  </si>
  <si>
    <t>Jo</t>
  </si>
  <si>
    <t>Yusher Karishmi</t>
  </si>
  <si>
    <t>Suzey Bee</t>
  </si>
  <si>
    <t>Bumble Karim</t>
  </si>
  <si>
    <t>log out time</t>
  </si>
  <si>
    <t>CEO</t>
  </si>
  <si>
    <t>Developer</t>
  </si>
  <si>
    <t>Quality Analyst</t>
  </si>
  <si>
    <t>System Analyst</t>
  </si>
  <si>
    <t>Finance</t>
  </si>
  <si>
    <t>Human Resources</t>
  </si>
  <si>
    <t>IT Support</t>
  </si>
  <si>
    <t>Admin</t>
  </si>
  <si>
    <t>Desk Support</t>
  </si>
  <si>
    <t>Customer Support</t>
  </si>
  <si>
    <t>Employee welfare</t>
  </si>
  <si>
    <t>Knowledge Transfer</t>
  </si>
  <si>
    <t>Database Administrator</t>
  </si>
  <si>
    <t>Cyber Security</t>
  </si>
  <si>
    <t>Joe</t>
  </si>
  <si>
    <t>John</t>
  </si>
  <si>
    <t>Mary</t>
  </si>
  <si>
    <t>Mark</t>
  </si>
  <si>
    <t>Susan</t>
  </si>
  <si>
    <t>Jennifer</t>
  </si>
  <si>
    <t>Mike</t>
  </si>
  <si>
    <t>Tim</t>
  </si>
  <si>
    <t>Jeffery</t>
  </si>
  <si>
    <t>Morgan</t>
  </si>
  <si>
    <t>FIND TIM'S SALARY</t>
  </si>
  <si>
    <t>FIND JO'S DEPARTMENT</t>
  </si>
  <si>
    <t>DEPARTMENT  FOR MARK</t>
  </si>
  <si>
    <t>SALARY  FOR JOE</t>
  </si>
  <si>
    <t>DPTMT FOR 10111</t>
  </si>
  <si>
    <t>Mitchelle</t>
  </si>
  <si>
    <t>Mac</t>
  </si>
  <si>
    <t>Marylee</t>
  </si>
  <si>
    <t>apxt dpt</t>
  </si>
  <si>
    <t>apxt salary</t>
  </si>
  <si>
    <t>Bushley</t>
  </si>
  <si>
    <t>salary for Joe</t>
  </si>
  <si>
    <t>dptmt Susan</t>
  </si>
  <si>
    <t>YUSHER KARISHMI</t>
  </si>
  <si>
    <t>Dpt &amp;salary for</t>
  </si>
  <si>
    <t>Person whose name starts with Je</t>
  </si>
  <si>
    <t>Salary &amp;dpt</t>
  </si>
  <si>
    <t>Je</t>
  </si>
  <si>
    <t>Bu</t>
  </si>
  <si>
    <t>add &amp;"*" to representative column</t>
  </si>
  <si>
    <t>Crystal</t>
  </si>
  <si>
    <t>employee department</t>
  </si>
  <si>
    <t>Suzey Bee salary</t>
  </si>
  <si>
    <t>EMPLOYEE SALARY</t>
  </si>
  <si>
    <t>SUzey Bee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</si>
</sst>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3" fillId="2" borderId="0" xfId="0" applyFont="1" applyFill="1"/>
    <xf numFmtId="44" fontId="0" fillId="0" borderId="0" xfId="1" applyFont="1"/>
    <xf numFmtId="14" fontId="0" fillId="0" borderId="0" xfId="0" applyNumberFormat="1"/>
    <xf numFmtId="20" fontId="0" fillId="0" borderId="0" xfId="0" applyNumberFormat="1"/>
    <xf numFmtId="0" fontId="2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H13" sqref="H13"/>
    </sheetView>
  </sheetViews>
  <sheetFormatPr defaultRowHeight="15" x14ac:dyDescent="0.25"/>
  <cols>
    <col min="1" max="1" width="12.140625" bestFit="1" customWidth="1"/>
    <col min="2" max="2" width="15.7109375" bestFit="1" customWidth="1"/>
    <col min="3" max="3" width="21.42578125" bestFit="1" customWidth="1"/>
    <col min="4" max="4" width="15.7109375" bestFit="1" customWidth="1"/>
    <col min="5" max="5" width="11.140625" bestFit="1" customWidth="1"/>
    <col min="6" max="6" width="13.140625" bestFit="1" customWidth="1"/>
    <col min="7" max="7" width="11.7109375" bestFit="1" customWidth="1"/>
    <col min="10" max="10" width="22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</row>
    <row r="2" spans="1:7" x14ac:dyDescent="0.25">
      <c r="A2">
        <v>10901</v>
      </c>
      <c r="B2" t="s">
        <v>6</v>
      </c>
      <c r="C2" t="s">
        <v>12</v>
      </c>
      <c r="D2" s="2">
        <v>95000</v>
      </c>
      <c r="E2" s="3">
        <v>44573</v>
      </c>
      <c r="F2" s="4">
        <v>0.375</v>
      </c>
      <c r="G2" s="4">
        <v>0.66666666666666663</v>
      </c>
    </row>
    <row r="3" spans="1:7" x14ac:dyDescent="0.25">
      <c r="A3">
        <v>10000</v>
      </c>
      <c r="B3" t="s">
        <v>7</v>
      </c>
      <c r="C3" t="s">
        <v>17</v>
      </c>
      <c r="D3" s="2">
        <v>82356</v>
      </c>
      <c r="E3" s="3">
        <v>44616</v>
      </c>
      <c r="F3" s="4">
        <v>0.42708333333333331</v>
      </c>
      <c r="G3" s="4">
        <v>0.70833333333333337</v>
      </c>
    </row>
    <row r="4" spans="1:7" x14ac:dyDescent="0.25">
      <c r="A4">
        <v>11000</v>
      </c>
      <c r="B4" t="s">
        <v>8</v>
      </c>
      <c r="C4" t="s">
        <v>15</v>
      </c>
      <c r="D4" s="2">
        <v>94000</v>
      </c>
      <c r="E4" s="3">
        <v>44801</v>
      </c>
      <c r="F4" s="4">
        <v>0.46597222222222223</v>
      </c>
      <c r="G4" s="4">
        <v>0.70833333333333337</v>
      </c>
    </row>
    <row r="5" spans="1:7" x14ac:dyDescent="0.25">
      <c r="A5">
        <v>10101</v>
      </c>
      <c r="B5" t="s">
        <v>9</v>
      </c>
      <c r="C5" t="s">
        <v>18</v>
      </c>
      <c r="D5" s="2">
        <v>34000</v>
      </c>
      <c r="E5" s="3">
        <v>44926</v>
      </c>
      <c r="F5" s="4">
        <v>0.37847222222222227</v>
      </c>
      <c r="G5" s="4">
        <v>0.70833333333333337</v>
      </c>
    </row>
    <row r="6" spans="1:7" x14ac:dyDescent="0.25">
      <c r="A6">
        <v>10121</v>
      </c>
      <c r="B6" t="s">
        <v>25</v>
      </c>
      <c r="C6" t="s">
        <v>11</v>
      </c>
      <c r="D6" s="2">
        <v>100000</v>
      </c>
      <c r="E6" s="3">
        <v>44927</v>
      </c>
      <c r="F6" s="4">
        <v>0.375</v>
      </c>
      <c r="G6" s="4">
        <v>0.70833333333333337</v>
      </c>
    </row>
    <row r="7" spans="1:7" x14ac:dyDescent="0.25">
      <c r="A7">
        <v>10893</v>
      </c>
      <c r="B7" t="s">
        <v>26</v>
      </c>
      <c r="C7" t="s">
        <v>14</v>
      </c>
      <c r="D7" s="2">
        <v>78000</v>
      </c>
      <c r="E7" s="3">
        <v>44928</v>
      </c>
      <c r="F7" s="4">
        <v>0.375</v>
      </c>
      <c r="G7" s="4">
        <v>0.70833333333333337</v>
      </c>
    </row>
    <row r="8" spans="1:7" x14ac:dyDescent="0.25">
      <c r="A8">
        <v>10555</v>
      </c>
      <c r="B8" t="s">
        <v>27</v>
      </c>
      <c r="C8" t="s">
        <v>19</v>
      </c>
      <c r="D8" s="2">
        <v>34000</v>
      </c>
      <c r="E8" s="3">
        <v>44929</v>
      </c>
      <c r="F8" s="4">
        <v>0.375</v>
      </c>
      <c r="G8" s="4">
        <v>0.70138888888888884</v>
      </c>
    </row>
    <row r="9" spans="1:7" x14ac:dyDescent="0.25">
      <c r="A9">
        <v>10782</v>
      </c>
      <c r="B9" t="s">
        <v>28</v>
      </c>
      <c r="C9" t="s">
        <v>21</v>
      </c>
      <c r="D9" s="2">
        <v>32000.9</v>
      </c>
      <c r="E9" s="3">
        <v>44930</v>
      </c>
      <c r="F9" s="4">
        <v>0.375</v>
      </c>
      <c r="G9" s="4">
        <v>0.66319444444444442</v>
      </c>
    </row>
    <row r="10" spans="1:7" x14ac:dyDescent="0.25">
      <c r="A10">
        <v>10324</v>
      </c>
      <c r="B10" t="s">
        <v>29</v>
      </c>
      <c r="C10" t="s">
        <v>13</v>
      </c>
      <c r="D10" s="2">
        <v>43000</v>
      </c>
      <c r="E10" s="3">
        <v>44931</v>
      </c>
      <c r="F10" s="4">
        <v>0.375</v>
      </c>
      <c r="G10" s="4">
        <v>0.70833333333333337</v>
      </c>
    </row>
    <row r="11" spans="1:7" x14ac:dyDescent="0.25">
      <c r="A11">
        <v>10111</v>
      </c>
      <c r="B11" t="s">
        <v>30</v>
      </c>
      <c r="C11" t="s">
        <v>22</v>
      </c>
      <c r="D11" s="2">
        <v>22005</v>
      </c>
      <c r="E11" s="3">
        <v>44932</v>
      </c>
      <c r="F11" s="4">
        <v>0.375</v>
      </c>
      <c r="G11" s="4">
        <v>0.7055555555555556</v>
      </c>
    </row>
    <row r="12" spans="1:7" x14ac:dyDescent="0.25">
      <c r="A12">
        <v>10444</v>
      </c>
      <c r="B12" t="s">
        <v>31</v>
      </c>
      <c r="C12" t="s">
        <v>19</v>
      </c>
      <c r="D12" s="2">
        <v>34500</v>
      </c>
      <c r="E12" s="3">
        <v>44933</v>
      </c>
      <c r="F12" s="4">
        <v>0.39027777777777778</v>
      </c>
      <c r="G12" s="4">
        <v>0.70833333333333337</v>
      </c>
    </row>
    <row r="13" spans="1:7" x14ac:dyDescent="0.25">
      <c r="A13">
        <v>10999</v>
      </c>
      <c r="B13" t="s">
        <v>32</v>
      </c>
      <c r="C13" t="s">
        <v>23</v>
      </c>
      <c r="D13" s="2">
        <v>88000</v>
      </c>
      <c r="E13" s="3">
        <v>44934</v>
      </c>
      <c r="F13" s="4">
        <v>0.375</v>
      </c>
      <c r="G13" s="4">
        <v>0.66319444444444442</v>
      </c>
    </row>
    <row r="14" spans="1:7" x14ac:dyDescent="0.25">
      <c r="A14">
        <v>10367</v>
      </c>
      <c r="B14" t="s">
        <v>33</v>
      </c>
      <c r="C14" t="s">
        <v>20</v>
      </c>
      <c r="D14" s="2">
        <v>65000</v>
      </c>
      <c r="E14" s="3">
        <v>44935</v>
      </c>
      <c r="F14" s="4">
        <v>0.39583333333333331</v>
      </c>
      <c r="G14" s="4">
        <v>0.70833333333333337</v>
      </c>
    </row>
    <row r="15" spans="1:7" x14ac:dyDescent="0.25">
      <c r="A15">
        <v>10784</v>
      </c>
      <c r="B15" t="s">
        <v>34</v>
      </c>
      <c r="C15" t="s">
        <v>16</v>
      </c>
      <c r="D15" s="2">
        <v>70000</v>
      </c>
      <c r="E15" s="3">
        <v>44936</v>
      </c>
      <c r="F15" s="4">
        <v>0.39583333333333331</v>
      </c>
      <c r="G15" s="4">
        <v>0.70833333333333337</v>
      </c>
    </row>
    <row r="16" spans="1:7" x14ac:dyDescent="0.25">
      <c r="G16" s="4"/>
    </row>
  </sheetData>
  <dataValidations count="6">
    <dataValidation type="whole" allowBlank="1" showInputMessage="1" showErrorMessage="1" errorTitle="data entered isnt valid" error="please enter employee ID between 10000 -11000" promptTitle="Valid Data" prompt="Please enter employee ID between 10000 &amp; 11000" sqref="A1:A1048576">
      <formula1>10000</formula1>
      <formula2>11000</formula2>
    </dataValidation>
    <dataValidation type="textLength" allowBlank="1" showInputMessage="1" showErrorMessage="1" errorTitle="Invalid Name" error="Please enter characters less than 18 but more than 2" promptTitle="Emplyee Name" prompt="Valid name is between 2 &amp; 18 characters" sqref="B1:B1048576">
      <formula1>2</formula1>
      <formula2>18</formula2>
    </dataValidation>
    <dataValidation type="decimal" allowBlank="1" showInputMessage="1" showErrorMessage="1" errorTitle="Invalid salary" error="please enter a number between 123.00 and 100000.00 for salary" promptTitle="Valid salary" prompt="Salary is between 123.00-100000.00" sqref="D1:D1048576">
      <formula1>123</formula1>
      <formula2>100000</formula2>
    </dataValidation>
    <dataValidation type="date" allowBlank="1" showInputMessage="1" showErrorMessage="1" errorTitle="Invalid date" error="please enter date between 2022 and 2023" promptTitle="Current financial year" prompt="enter date between 2022 and 2023(mm/dd/yyyy)" sqref="E1:E1048576">
      <formula1>44562</formula1>
      <formula2>44927</formula2>
    </dataValidation>
    <dataValidation type="time" allowBlank="1" showInputMessage="1" showErrorMessage="1" errorTitle="Invalid time" error="please enter Work timing between 09:00 &amp; 17:00" promptTitle="valid time" prompt="Work timings is between 09:00 &amp; 17:00" sqref="F1:F1048576">
      <formula1>0.375</formula1>
      <formula2>0.708333333333333</formula2>
    </dataValidation>
    <dataValidation type="time" allowBlank="1" showInputMessage="1" showErrorMessage="1" errorTitle="invalid time" error="please enter Work timing between 09:00 &amp; 17:00" promptTitle="valid time" prompt="Work timings is between 09:00 &amp; 17:00" sqref="G1:G1048576">
      <formula1>0.375</formula1>
      <formula2>0.708333333333333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invalid data" error="select from drop down" promptTitle="valid department" prompt="select one">
          <x14:formula1>
            <xm:f>'department data'!$A$1:$A$14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21" sqref="A21"/>
    </sheetView>
  </sheetViews>
  <sheetFormatPr defaultRowHeight="15" x14ac:dyDescent="0.25"/>
  <cols>
    <col min="1" max="1" width="12.140625" bestFit="1" customWidth="1"/>
    <col min="2" max="2" width="15.7109375" bestFit="1" customWidth="1"/>
    <col min="3" max="3" width="22.28515625" bestFit="1" customWidth="1"/>
    <col min="4" max="4" width="15.7109375" bestFit="1" customWidth="1"/>
    <col min="5" max="5" width="11.140625" bestFit="1" customWidth="1"/>
    <col min="6" max="6" width="13.140625" bestFit="1" customWidth="1"/>
    <col min="7" max="7" width="11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</row>
    <row r="2" spans="1:7" x14ac:dyDescent="0.25">
      <c r="A2">
        <v>10901</v>
      </c>
      <c r="B2" t="s">
        <v>6</v>
      </c>
      <c r="C2" t="s">
        <v>12</v>
      </c>
      <c r="D2" s="2">
        <v>95000</v>
      </c>
      <c r="E2" s="3">
        <v>44573</v>
      </c>
      <c r="F2" s="4">
        <v>0.375</v>
      </c>
      <c r="G2" s="4">
        <v>0.66666666666666663</v>
      </c>
    </row>
    <row r="3" spans="1:7" x14ac:dyDescent="0.25">
      <c r="A3">
        <v>10000</v>
      </c>
      <c r="B3" t="s">
        <v>7</v>
      </c>
      <c r="C3" t="s">
        <v>17</v>
      </c>
      <c r="D3" s="2">
        <v>82356</v>
      </c>
      <c r="E3" s="3">
        <v>44616</v>
      </c>
      <c r="F3" s="4">
        <v>0.42708333333333331</v>
      </c>
      <c r="G3" s="4">
        <v>0.70833333333333337</v>
      </c>
    </row>
    <row r="4" spans="1:7" x14ac:dyDescent="0.25">
      <c r="A4">
        <v>11000</v>
      </c>
      <c r="B4" t="s">
        <v>8</v>
      </c>
      <c r="C4" t="s">
        <v>15</v>
      </c>
      <c r="D4" s="2">
        <v>94000</v>
      </c>
      <c r="E4" s="3">
        <v>44801</v>
      </c>
      <c r="F4" s="4">
        <v>0.46597222222222223</v>
      </c>
      <c r="G4" s="4">
        <v>0.70833333333333337</v>
      </c>
    </row>
    <row r="5" spans="1:7" x14ac:dyDescent="0.25">
      <c r="A5">
        <v>10101</v>
      </c>
      <c r="B5" t="s">
        <v>9</v>
      </c>
      <c r="C5" t="s">
        <v>18</v>
      </c>
      <c r="D5" s="2">
        <v>34000</v>
      </c>
      <c r="E5" s="3">
        <v>44926</v>
      </c>
      <c r="F5" s="4">
        <v>0.37847222222222227</v>
      </c>
      <c r="G5" s="4">
        <v>0.70833333333333337</v>
      </c>
    </row>
    <row r="6" spans="1:7" x14ac:dyDescent="0.25">
      <c r="A6">
        <v>10121</v>
      </c>
      <c r="B6" t="s">
        <v>25</v>
      </c>
      <c r="C6" t="s">
        <v>11</v>
      </c>
      <c r="D6" s="2">
        <v>100000</v>
      </c>
      <c r="E6" s="3">
        <v>44927</v>
      </c>
      <c r="F6" s="4">
        <v>0.375</v>
      </c>
      <c r="G6" s="4">
        <v>0.70833333333333337</v>
      </c>
    </row>
    <row r="7" spans="1:7" x14ac:dyDescent="0.25">
      <c r="A7">
        <v>10893</v>
      </c>
      <c r="B7" t="s">
        <v>26</v>
      </c>
      <c r="C7" t="s">
        <v>14</v>
      </c>
      <c r="D7" s="2">
        <v>78000</v>
      </c>
      <c r="E7" s="3">
        <v>44928</v>
      </c>
      <c r="F7" s="4">
        <v>0.375</v>
      </c>
      <c r="G7" s="4">
        <v>0.70833333333333337</v>
      </c>
    </row>
    <row r="8" spans="1:7" x14ac:dyDescent="0.25">
      <c r="A8">
        <v>10555</v>
      </c>
      <c r="B8" t="s">
        <v>27</v>
      </c>
      <c r="C8" t="s">
        <v>19</v>
      </c>
      <c r="D8" s="2">
        <v>34000</v>
      </c>
      <c r="E8" s="3">
        <v>44929</v>
      </c>
      <c r="F8" s="4">
        <v>0.375</v>
      </c>
      <c r="G8" s="4">
        <v>0.70138888888888884</v>
      </c>
    </row>
    <row r="9" spans="1:7" x14ac:dyDescent="0.25">
      <c r="A9">
        <v>10782</v>
      </c>
      <c r="B9" t="s">
        <v>28</v>
      </c>
      <c r="C9" t="s">
        <v>21</v>
      </c>
      <c r="D9" s="2">
        <v>32000.9</v>
      </c>
      <c r="E9" s="3">
        <v>44930</v>
      </c>
      <c r="F9" s="4">
        <v>0.375</v>
      </c>
      <c r="G9" s="4">
        <v>0.66319444444444442</v>
      </c>
    </row>
    <row r="10" spans="1:7" x14ac:dyDescent="0.25">
      <c r="A10">
        <v>10324</v>
      </c>
      <c r="B10" t="s">
        <v>29</v>
      </c>
      <c r="C10" t="s">
        <v>13</v>
      </c>
      <c r="D10" s="2">
        <v>43000</v>
      </c>
      <c r="E10" s="3">
        <v>44931</v>
      </c>
      <c r="F10" s="4">
        <v>0.375</v>
      </c>
      <c r="G10" s="4">
        <v>0.70833333333333337</v>
      </c>
    </row>
    <row r="11" spans="1:7" x14ac:dyDescent="0.25">
      <c r="A11">
        <v>10111</v>
      </c>
      <c r="B11" t="s">
        <v>30</v>
      </c>
      <c r="C11" t="s">
        <v>22</v>
      </c>
      <c r="D11" s="2">
        <v>22005</v>
      </c>
      <c r="E11" s="3">
        <v>44932</v>
      </c>
      <c r="F11" s="4">
        <v>0.375</v>
      </c>
      <c r="G11" s="4">
        <v>0.7055555555555556</v>
      </c>
    </row>
    <row r="12" spans="1:7" x14ac:dyDescent="0.25">
      <c r="A12">
        <v>10444</v>
      </c>
      <c r="B12" t="s">
        <v>31</v>
      </c>
      <c r="C12" t="s">
        <v>19</v>
      </c>
      <c r="D12" s="2">
        <v>34500</v>
      </c>
      <c r="E12" s="3">
        <v>44933</v>
      </c>
      <c r="F12" s="4">
        <v>0.39027777777777778</v>
      </c>
      <c r="G12" s="4">
        <v>0.70833333333333337</v>
      </c>
    </row>
    <row r="13" spans="1:7" x14ac:dyDescent="0.25">
      <c r="A13">
        <v>10999</v>
      </c>
      <c r="B13" t="s">
        <v>32</v>
      </c>
      <c r="C13" t="s">
        <v>23</v>
      </c>
      <c r="D13" s="2">
        <v>88000</v>
      </c>
      <c r="E13" s="3">
        <v>44934</v>
      </c>
      <c r="F13" s="4">
        <v>0.375</v>
      </c>
      <c r="G13" s="4">
        <v>0.66319444444444442</v>
      </c>
    </row>
    <row r="14" spans="1:7" x14ac:dyDescent="0.25">
      <c r="A14">
        <v>10367</v>
      </c>
      <c r="B14" t="s">
        <v>33</v>
      </c>
      <c r="C14" t="s">
        <v>20</v>
      </c>
      <c r="D14" s="2">
        <v>65000</v>
      </c>
      <c r="E14" s="3">
        <v>44935</v>
      </c>
      <c r="F14" s="4">
        <v>0.39583333333333331</v>
      </c>
      <c r="G14" s="4">
        <v>0.70833333333333337</v>
      </c>
    </row>
    <row r="15" spans="1:7" x14ac:dyDescent="0.25">
      <c r="A15">
        <v>10784</v>
      </c>
      <c r="B15" t="s">
        <v>34</v>
      </c>
      <c r="C15" t="s">
        <v>16</v>
      </c>
      <c r="D15" s="2">
        <v>70000</v>
      </c>
      <c r="E15" s="3">
        <v>44936</v>
      </c>
      <c r="F15" s="4">
        <v>0.39583333333333331</v>
      </c>
      <c r="G15" s="4">
        <v>0.70833333333333337</v>
      </c>
    </row>
    <row r="17" spans="3:6" x14ac:dyDescent="0.25">
      <c r="C17" s="5" t="s">
        <v>39</v>
      </c>
    </row>
    <row r="18" spans="3:6" x14ac:dyDescent="0.25">
      <c r="C18" t="str">
        <f>VLOOKUP(A11,A1:C12,3,0)</f>
        <v>Knowledge Transfer</v>
      </c>
    </row>
    <row r="19" spans="3:6" x14ac:dyDescent="0.25">
      <c r="C19" s="5" t="s">
        <v>38</v>
      </c>
    </row>
    <row r="20" spans="3:6" x14ac:dyDescent="0.25">
      <c r="C20">
        <f>VLOOKUP(B6,B1:F15,3,FALSE)</f>
        <v>100000</v>
      </c>
    </row>
    <row r="21" spans="3:6" x14ac:dyDescent="0.25">
      <c r="C21" s="5" t="s">
        <v>35</v>
      </c>
      <c r="E21">
        <f>VLOOKUP(C7,C1:E15,3,FALSE)</f>
        <v>44928</v>
      </c>
      <c r="F21">
        <f>VLOOKUP(B10,B1:D12,3,FALSE)</f>
        <v>43000</v>
      </c>
    </row>
    <row r="22" spans="3:6" x14ac:dyDescent="0.25">
      <c r="C22">
        <f>VLOOKUP(B13,B1:D15,3,FALSE)</f>
        <v>88000</v>
      </c>
    </row>
    <row r="23" spans="3:6" x14ac:dyDescent="0.25">
      <c r="C23" s="5" t="s">
        <v>36</v>
      </c>
    </row>
    <row r="24" spans="3:6" x14ac:dyDescent="0.25">
      <c r="C24" t="str">
        <f>VLOOKUP(B2,B1:C15,2,FALSE)</f>
        <v>Developer</v>
      </c>
    </row>
    <row r="25" spans="3:6" x14ac:dyDescent="0.25">
      <c r="C25" s="5" t="s">
        <v>37</v>
      </c>
    </row>
    <row r="26" spans="3:6" x14ac:dyDescent="0.25">
      <c r="C26" t="str">
        <f>VLOOKUP(B9,B1:C15,2,FALSE)</f>
        <v>Employee welfare</v>
      </c>
    </row>
  </sheetData>
  <dataValidations count="6">
    <dataValidation type="time" allowBlank="1" showInputMessage="1" showErrorMessage="1" errorTitle="invalid time" error="please enter Work timing between 09:00 &amp; 17:00" promptTitle="valid time" prompt="Work timings is between 09:00 &amp; 17:00" sqref="G1:G15">
      <formula1>0.375</formula1>
      <formula2>0.708333333333333</formula2>
    </dataValidation>
    <dataValidation type="time" allowBlank="1" showInputMessage="1" showErrorMessage="1" errorTitle="Invalid time" error="please enter Work timing between 09:00 &amp; 17:00" promptTitle="valid time" prompt="Work timings is between 09:00 &amp; 17:00" sqref="F1:F15">
      <formula1>0.375</formula1>
      <formula2>0.708333333333333</formula2>
    </dataValidation>
    <dataValidation type="decimal" allowBlank="1" showInputMessage="1" showErrorMessage="1" errorTitle="Invalid salary" error="please enter a number between 123.00 and 100000.00 for salary" promptTitle="Valid salary" prompt="Salary is between 123.00-100000.00" sqref="D1:D15">
      <formula1>123</formula1>
      <formula2>100000</formula2>
    </dataValidation>
    <dataValidation type="textLength" allowBlank="1" showInputMessage="1" showErrorMessage="1" errorTitle="Invalid Name" error="Please enter characters less than 18 but more than 2" promptTitle="Emplyee Name" prompt="Valid name is between 2 &amp; 18 characters" sqref="B1:B15">
      <formula1>2</formula1>
      <formula2>18</formula2>
    </dataValidation>
    <dataValidation type="whole" allowBlank="1" showInputMessage="1" showErrorMessage="1" errorTitle="data entered isnt valid" error="please enter employee ID between 10000 -11000" promptTitle="Valid Data" prompt="Please enter employee ID between 10000 &amp; 11000" sqref="A1:A15">
      <formula1>10000</formula1>
      <formula2>11000</formula2>
    </dataValidation>
    <dataValidation type="date" allowBlank="1" showInputMessage="1" showErrorMessage="1" sqref="E1:E1048576">
      <formula1>44562</formula1>
      <formula2>45290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invalid data" error="select from drop down" promptTitle="valid department" prompt="select one">
          <x14:formula1>
            <xm:f>'department data'!$A$1:$A$14</xm:f>
          </x14:formula1>
          <xm:sqref>C1:C15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sqref="A1:G15"/>
    </sheetView>
  </sheetViews>
  <sheetFormatPr defaultRowHeight="15" x14ac:dyDescent="0.25"/>
  <cols>
    <col min="1" max="1" width="12.140625" bestFit="1" customWidth="1"/>
    <col min="2" max="2" width="15.7109375" bestFit="1" customWidth="1"/>
    <col min="3" max="3" width="22.28515625" bestFit="1" customWidth="1"/>
    <col min="4" max="4" width="15.7109375" bestFit="1" customWidth="1"/>
    <col min="5" max="5" width="11.140625" bestFit="1" customWidth="1"/>
    <col min="6" max="6" width="13.140625" bestFit="1" customWidth="1"/>
    <col min="7" max="7" width="11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</row>
    <row r="2" spans="1:7" x14ac:dyDescent="0.25">
      <c r="A2">
        <v>10000</v>
      </c>
      <c r="B2" t="s">
        <v>9</v>
      </c>
      <c r="C2" t="s">
        <v>15</v>
      </c>
      <c r="D2" s="2">
        <v>94000</v>
      </c>
      <c r="E2" s="3">
        <v>44801</v>
      </c>
      <c r="F2" s="4">
        <v>0.46597222222222223</v>
      </c>
      <c r="G2" s="4">
        <v>0.70833333333333337</v>
      </c>
    </row>
    <row r="3" spans="1:7" x14ac:dyDescent="0.25">
      <c r="A3">
        <v>10101</v>
      </c>
      <c r="B3" t="s">
        <v>33</v>
      </c>
      <c r="C3" t="s">
        <v>23</v>
      </c>
      <c r="D3" s="2">
        <v>88000</v>
      </c>
      <c r="E3" s="3">
        <v>44934</v>
      </c>
      <c r="F3" s="4">
        <v>0.375</v>
      </c>
      <c r="G3" s="4">
        <v>0.66319444444444442</v>
      </c>
    </row>
    <row r="4" spans="1:7" x14ac:dyDescent="0.25">
      <c r="A4">
        <v>10111</v>
      </c>
      <c r="B4" t="s">
        <v>30</v>
      </c>
      <c r="C4" t="s">
        <v>12</v>
      </c>
      <c r="D4" s="2">
        <v>95000</v>
      </c>
      <c r="E4" s="3">
        <v>44573</v>
      </c>
      <c r="F4" s="4">
        <v>0.375</v>
      </c>
      <c r="G4" s="4">
        <v>0.66666666666666663</v>
      </c>
    </row>
    <row r="5" spans="1:7" x14ac:dyDescent="0.25">
      <c r="A5">
        <v>10121</v>
      </c>
      <c r="B5" t="s">
        <v>6</v>
      </c>
      <c r="C5" t="s">
        <v>14</v>
      </c>
      <c r="D5" s="2">
        <v>78000</v>
      </c>
      <c r="E5" s="3">
        <v>44928</v>
      </c>
      <c r="F5" s="4">
        <v>0.375</v>
      </c>
      <c r="G5" s="4">
        <v>0.70833333333333337</v>
      </c>
    </row>
    <row r="6" spans="1:7" x14ac:dyDescent="0.25">
      <c r="A6">
        <v>10324</v>
      </c>
      <c r="B6" t="s">
        <v>25</v>
      </c>
      <c r="C6" t="s">
        <v>16</v>
      </c>
      <c r="D6" s="2">
        <v>70000</v>
      </c>
      <c r="E6" s="3">
        <v>44936</v>
      </c>
      <c r="F6" s="4">
        <v>0.39583333333333331</v>
      </c>
      <c r="G6" s="4">
        <v>0.70833333333333337</v>
      </c>
    </row>
    <row r="7" spans="1:7" x14ac:dyDescent="0.25">
      <c r="A7">
        <v>10367</v>
      </c>
      <c r="B7" t="s">
        <v>26</v>
      </c>
      <c r="C7" t="s">
        <v>21</v>
      </c>
      <c r="D7" s="2">
        <v>32000.9</v>
      </c>
      <c r="E7" s="3">
        <v>44930</v>
      </c>
      <c r="F7" s="4">
        <v>0.375</v>
      </c>
      <c r="G7" s="4">
        <v>0.66319444444444442</v>
      </c>
    </row>
    <row r="8" spans="1:7" x14ac:dyDescent="0.25">
      <c r="A8">
        <v>10444</v>
      </c>
      <c r="B8" t="s">
        <v>28</v>
      </c>
      <c r="C8" t="s">
        <v>19</v>
      </c>
      <c r="D8" s="2">
        <v>34000</v>
      </c>
      <c r="E8" s="3">
        <v>44929</v>
      </c>
      <c r="F8" s="4">
        <v>0.375</v>
      </c>
      <c r="G8" s="4">
        <v>0.70138888888888884</v>
      </c>
    </row>
    <row r="9" spans="1:7" x14ac:dyDescent="0.25">
      <c r="A9">
        <v>10555</v>
      </c>
      <c r="B9" t="s">
        <v>27</v>
      </c>
      <c r="C9" t="s">
        <v>19</v>
      </c>
      <c r="D9" s="2">
        <v>34500</v>
      </c>
      <c r="E9" s="3">
        <v>44933</v>
      </c>
      <c r="F9" s="4">
        <v>0.39027777777777778</v>
      </c>
      <c r="G9" s="4">
        <v>0.70833333333333337</v>
      </c>
    </row>
    <row r="10" spans="1:7" x14ac:dyDescent="0.25">
      <c r="A10">
        <v>10782</v>
      </c>
      <c r="B10" t="s">
        <v>31</v>
      </c>
      <c r="C10" t="s">
        <v>20</v>
      </c>
      <c r="D10" s="2">
        <v>65000</v>
      </c>
      <c r="E10" s="3">
        <v>44935</v>
      </c>
      <c r="F10" s="4">
        <v>0.39583333333333331</v>
      </c>
      <c r="G10" s="4">
        <v>0.70833333333333337</v>
      </c>
    </row>
    <row r="11" spans="1:7" x14ac:dyDescent="0.25">
      <c r="A11">
        <v>10784</v>
      </c>
      <c r="B11" t="s">
        <v>34</v>
      </c>
      <c r="C11" t="s">
        <v>13</v>
      </c>
      <c r="D11" s="2">
        <v>43000</v>
      </c>
      <c r="E11" s="3">
        <v>44931</v>
      </c>
      <c r="F11" s="4">
        <v>0.375</v>
      </c>
      <c r="G11" s="4">
        <v>0.70833333333333337</v>
      </c>
    </row>
    <row r="12" spans="1:7" x14ac:dyDescent="0.25">
      <c r="A12">
        <v>10893</v>
      </c>
      <c r="B12" t="s">
        <v>29</v>
      </c>
      <c r="C12" t="s">
        <v>11</v>
      </c>
      <c r="D12" s="2">
        <v>100000</v>
      </c>
      <c r="E12" s="3">
        <v>44927</v>
      </c>
      <c r="F12" s="4">
        <v>0.375</v>
      </c>
      <c r="G12" s="4">
        <v>0.70833333333333337</v>
      </c>
    </row>
    <row r="13" spans="1:7" x14ac:dyDescent="0.25">
      <c r="A13">
        <v>10901</v>
      </c>
      <c r="B13" t="s">
        <v>8</v>
      </c>
      <c r="C13" t="s">
        <v>22</v>
      </c>
      <c r="D13" s="2">
        <v>22005</v>
      </c>
      <c r="E13" s="3">
        <v>44932</v>
      </c>
      <c r="F13" s="4">
        <v>0.375</v>
      </c>
      <c r="G13" s="4">
        <v>0.7055555555555556</v>
      </c>
    </row>
    <row r="14" spans="1:7" x14ac:dyDescent="0.25">
      <c r="A14">
        <v>10999</v>
      </c>
      <c r="B14" t="s">
        <v>32</v>
      </c>
      <c r="C14" t="s">
        <v>18</v>
      </c>
      <c r="D14" s="2">
        <v>34000</v>
      </c>
      <c r="E14" s="3">
        <v>44926</v>
      </c>
      <c r="F14" s="4">
        <v>0.37847222222222227</v>
      </c>
      <c r="G14" s="4">
        <v>0.70833333333333337</v>
      </c>
    </row>
    <row r="15" spans="1:7" x14ac:dyDescent="0.25">
      <c r="A15">
        <v>11000</v>
      </c>
      <c r="B15" t="s">
        <v>7</v>
      </c>
      <c r="C15" t="s">
        <v>17</v>
      </c>
      <c r="D15" s="2">
        <v>82356</v>
      </c>
      <c r="E15" s="3">
        <v>44616</v>
      </c>
      <c r="F15" s="4">
        <v>0.42708333333333331</v>
      </c>
      <c r="G15" s="4">
        <v>0.70833333333333337</v>
      </c>
    </row>
    <row r="19" spans="1:3" x14ac:dyDescent="0.25">
      <c r="A19" s="5" t="s">
        <v>43</v>
      </c>
      <c r="B19" t="s">
        <v>40</v>
      </c>
      <c r="C19" t="str">
        <f>VLOOKUP(B19,B1:C15,2,TRUE)</f>
        <v>Customer Support</v>
      </c>
    </row>
    <row r="20" spans="1:3" x14ac:dyDescent="0.25">
      <c r="A20" s="5" t="s">
        <v>44</v>
      </c>
      <c r="C20">
        <f>VLOOKUP(B19,B1:D15,3,TRUE)</f>
        <v>65000</v>
      </c>
    </row>
    <row r="21" spans="1:3" x14ac:dyDescent="0.25">
      <c r="A21" s="5" t="s">
        <v>43</v>
      </c>
      <c r="B21" t="s">
        <v>41</v>
      </c>
      <c r="C21" t="str">
        <f>VLOOKUP(B21,B1:C15,2,TRUE)</f>
        <v>Employee welfare</v>
      </c>
    </row>
    <row r="22" spans="1:3" x14ac:dyDescent="0.25">
      <c r="A22" s="5" t="s">
        <v>44</v>
      </c>
      <c r="B22" t="s">
        <v>42</v>
      </c>
      <c r="C22">
        <f>VLOOKUP(B22,B1:D15,3,TRUE)</f>
        <v>34500</v>
      </c>
    </row>
    <row r="23" spans="1:3" x14ac:dyDescent="0.25">
      <c r="A23" s="5" t="s">
        <v>43</v>
      </c>
      <c r="C23" t="str">
        <f>VLOOKUP(B22,B1:C15,2,TRUE)</f>
        <v>Desk Support</v>
      </c>
    </row>
    <row r="24" spans="1:3" x14ac:dyDescent="0.25">
      <c r="A24" s="5" t="s">
        <v>44</v>
      </c>
      <c r="B24" t="s">
        <v>45</v>
      </c>
      <c r="C24">
        <f>VLOOKUP(B24,B1:D15,3,TRUE)</f>
        <v>94000</v>
      </c>
    </row>
    <row r="25" spans="1:3" x14ac:dyDescent="0.25">
      <c r="A25" s="5" t="s">
        <v>43</v>
      </c>
      <c r="C25" t="str">
        <f>VLOOKUP(B24,B1:C4,2,TRUE)</f>
        <v>Finance</v>
      </c>
    </row>
    <row r="26" spans="1:3" x14ac:dyDescent="0.25">
      <c r="A26" s="5" t="s">
        <v>44</v>
      </c>
      <c r="B26">
        <v>10122</v>
      </c>
      <c r="C26">
        <f>VLOOKUP(B26,A1:D15,4,TRUE)</f>
        <v>78000</v>
      </c>
    </row>
  </sheetData>
  <sortState ref="A2:A15">
    <sortCondition ref="A2"/>
  </sortState>
  <dataValidations count="6">
    <dataValidation type="date" allowBlank="1" showInputMessage="1" showErrorMessage="1" sqref="E1:E15">
      <formula1>44562</formula1>
      <formula2>45290</formula2>
    </dataValidation>
    <dataValidation type="whole" allowBlank="1" showInputMessage="1" showErrorMessage="1" errorTitle="data entered isnt valid" error="please enter employee ID between 10000 -11000" promptTitle="Valid Data" prompt="Please enter employee ID between 10000 &amp; 11000" sqref="A1:A15">
      <formula1>10000</formula1>
      <formula2>11000</formula2>
    </dataValidation>
    <dataValidation type="textLength" allowBlank="1" showInputMessage="1" showErrorMessage="1" errorTitle="Invalid Name" error="Please enter characters less than 18 but more than 2" promptTitle="Emplyee Name" prompt="Valid name is between 2 &amp; 18 characters" sqref="B1:B15">
      <formula1>2</formula1>
      <formula2>18</formula2>
    </dataValidation>
    <dataValidation type="decimal" allowBlank="1" showInputMessage="1" showErrorMessage="1" errorTitle="Invalid salary" error="please enter a number between 123.00 and 100000.00 for salary" promptTitle="Valid salary" prompt="Salary is between 123.00-100000.00" sqref="D1:D15">
      <formula1>123</formula1>
      <formula2>100000</formula2>
    </dataValidation>
    <dataValidation type="time" allowBlank="1" showInputMessage="1" showErrorMessage="1" errorTitle="Invalid time" error="please enter Work timing between 09:00 &amp; 17:00" promptTitle="valid time" prompt="Work timings is between 09:00 &amp; 17:00" sqref="F1:F15">
      <formula1>0.375</formula1>
      <formula2>0.708333333333333</formula2>
    </dataValidation>
    <dataValidation type="time" allowBlank="1" showInputMessage="1" showErrorMessage="1" errorTitle="invalid time" error="please enter Work timing between 09:00 &amp; 17:00" promptTitle="valid time" prompt="Work timings is between 09:00 &amp; 17:00" sqref="G1:G15">
      <formula1>0.375</formula1>
      <formula2>0.708333333333333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invalid data" error="select from drop down" promptTitle="valid department" prompt="select one">
          <x14:formula1>
            <xm:f>'department data'!$A$1:$A$14</xm:f>
          </x14:formula1>
          <xm:sqref>C1:C15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A23" sqref="A23"/>
    </sheetView>
  </sheetViews>
  <sheetFormatPr defaultRowHeight="15" x14ac:dyDescent="0.25"/>
  <cols>
    <col min="1" max="1" width="12.140625" bestFit="1" customWidth="1"/>
    <col min="2" max="2" width="17" bestFit="1" customWidth="1"/>
    <col min="3" max="3" width="22.28515625" bestFit="1" customWidth="1"/>
    <col min="4" max="4" width="17" bestFit="1" customWidth="1"/>
    <col min="5" max="5" width="11.140625" bestFit="1" customWidth="1"/>
    <col min="6" max="6" width="13.140625" bestFit="1" customWidth="1"/>
    <col min="7" max="7" width="11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</row>
    <row r="2" spans="1:7" x14ac:dyDescent="0.25">
      <c r="A2">
        <v>10000</v>
      </c>
      <c r="B2" t="s">
        <v>9</v>
      </c>
      <c r="C2" t="s">
        <v>15</v>
      </c>
      <c r="D2" s="2">
        <v>94000</v>
      </c>
      <c r="E2" s="3">
        <v>44801</v>
      </c>
      <c r="F2" s="4">
        <v>0.46597222222222223</v>
      </c>
      <c r="G2" s="4">
        <v>0.70833333333333337</v>
      </c>
    </row>
    <row r="3" spans="1:7" x14ac:dyDescent="0.25">
      <c r="A3">
        <v>10101</v>
      </c>
      <c r="B3" t="s">
        <v>33</v>
      </c>
      <c r="C3" t="s">
        <v>23</v>
      </c>
      <c r="D3" s="2">
        <v>88000</v>
      </c>
      <c r="E3" s="3">
        <v>44934</v>
      </c>
      <c r="F3" s="4">
        <v>0.375</v>
      </c>
      <c r="G3" s="4">
        <v>0.66319444444444442</v>
      </c>
    </row>
    <row r="4" spans="1:7" x14ac:dyDescent="0.25">
      <c r="A4">
        <v>10111</v>
      </c>
      <c r="B4" t="s">
        <v>30</v>
      </c>
      <c r="C4" t="s">
        <v>12</v>
      </c>
      <c r="D4" s="2">
        <v>95000</v>
      </c>
      <c r="E4" s="3">
        <v>44573</v>
      </c>
      <c r="F4" s="4">
        <v>0.375</v>
      </c>
      <c r="G4" s="4">
        <v>0.66666666666666663</v>
      </c>
    </row>
    <row r="5" spans="1:7" x14ac:dyDescent="0.25">
      <c r="A5">
        <v>10121</v>
      </c>
      <c r="B5" t="s">
        <v>25</v>
      </c>
      <c r="C5" t="s">
        <v>14</v>
      </c>
      <c r="D5" s="2">
        <v>78000</v>
      </c>
      <c r="E5" s="3">
        <v>44928</v>
      </c>
      <c r="F5" s="4">
        <v>0.375</v>
      </c>
      <c r="G5" s="4">
        <v>0.70833333333333337</v>
      </c>
    </row>
    <row r="6" spans="1:7" x14ac:dyDescent="0.25">
      <c r="A6">
        <v>10324</v>
      </c>
      <c r="B6" t="s">
        <v>25</v>
      </c>
      <c r="C6" t="s">
        <v>16</v>
      </c>
      <c r="D6" s="2">
        <v>70000</v>
      </c>
      <c r="E6" s="3">
        <v>44936</v>
      </c>
      <c r="F6" s="4">
        <v>0.39583333333333331</v>
      </c>
      <c r="G6" s="4">
        <v>0.70833333333333337</v>
      </c>
    </row>
    <row r="7" spans="1:7" x14ac:dyDescent="0.25">
      <c r="A7">
        <v>10367</v>
      </c>
      <c r="B7" t="s">
        <v>26</v>
      </c>
      <c r="C7" t="s">
        <v>21</v>
      </c>
      <c r="D7" s="2">
        <v>32000.9</v>
      </c>
      <c r="E7" s="3">
        <v>44930</v>
      </c>
      <c r="F7" s="4">
        <v>0.375</v>
      </c>
      <c r="G7" s="4">
        <v>0.66319444444444442</v>
      </c>
    </row>
    <row r="8" spans="1:7" x14ac:dyDescent="0.25">
      <c r="A8">
        <v>10444</v>
      </c>
      <c r="B8" t="s">
        <v>28</v>
      </c>
      <c r="C8" t="s">
        <v>19</v>
      </c>
      <c r="D8" s="2">
        <v>34000</v>
      </c>
      <c r="E8" s="3">
        <v>44929</v>
      </c>
      <c r="F8" s="4">
        <v>0.375</v>
      </c>
      <c r="G8" s="4">
        <v>0.70138888888888884</v>
      </c>
    </row>
    <row r="9" spans="1:7" x14ac:dyDescent="0.25">
      <c r="A9">
        <v>10555</v>
      </c>
      <c r="B9" t="s">
        <v>27</v>
      </c>
      <c r="C9" t="s">
        <v>19</v>
      </c>
      <c r="D9" s="2">
        <v>34500</v>
      </c>
      <c r="E9" s="3">
        <v>44933</v>
      </c>
      <c r="F9" s="4">
        <v>0.39027777777777778</v>
      </c>
      <c r="G9" s="4">
        <v>0.70833333333333337</v>
      </c>
    </row>
    <row r="10" spans="1:7" x14ac:dyDescent="0.25">
      <c r="A10">
        <v>10782</v>
      </c>
      <c r="B10" t="s">
        <v>31</v>
      </c>
      <c r="C10" t="s">
        <v>20</v>
      </c>
      <c r="D10" s="2">
        <v>65000</v>
      </c>
      <c r="E10" s="3">
        <v>44935</v>
      </c>
      <c r="F10" s="4">
        <v>0.39583333333333331</v>
      </c>
      <c r="G10" s="4">
        <v>0.70833333333333337</v>
      </c>
    </row>
    <row r="11" spans="1:7" x14ac:dyDescent="0.25">
      <c r="A11">
        <v>10784</v>
      </c>
      <c r="B11" t="s">
        <v>34</v>
      </c>
      <c r="C11" t="s">
        <v>13</v>
      </c>
      <c r="D11" s="2">
        <v>43000</v>
      </c>
      <c r="E11" s="3">
        <v>44931</v>
      </c>
      <c r="F11" s="4">
        <v>0.375</v>
      </c>
      <c r="G11" s="4">
        <v>0.70833333333333337</v>
      </c>
    </row>
    <row r="12" spans="1:7" x14ac:dyDescent="0.25">
      <c r="A12">
        <v>10893</v>
      </c>
      <c r="B12" t="s">
        <v>29</v>
      </c>
      <c r="C12" t="s">
        <v>11</v>
      </c>
      <c r="D12" s="2">
        <v>100000</v>
      </c>
      <c r="E12" s="3">
        <v>44927</v>
      </c>
      <c r="F12" s="4">
        <v>0.375</v>
      </c>
      <c r="G12" s="4">
        <v>0.70833333333333337</v>
      </c>
    </row>
    <row r="13" spans="1:7" x14ac:dyDescent="0.25">
      <c r="A13">
        <v>10901</v>
      </c>
      <c r="B13" t="s">
        <v>29</v>
      </c>
      <c r="C13" t="s">
        <v>22</v>
      </c>
      <c r="D13" s="2">
        <v>22005</v>
      </c>
      <c r="E13" s="3">
        <v>44932</v>
      </c>
      <c r="F13" s="4">
        <v>0.375</v>
      </c>
      <c r="G13" s="4">
        <v>0.7055555555555556</v>
      </c>
    </row>
    <row r="14" spans="1:7" x14ac:dyDescent="0.25">
      <c r="A14">
        <v>10999</v>
      </c>
      <c r="B14" t="s">
        <v>32</v>
      </c>
      <c r="C14" t="s">
        <v>18</v>
      </c>
      <c r="D14" s="2">
        <v>34000</v>
      </c>
      <c r="E14" s="3">
        <v>44926</v>
      </c>
      <c r="F14" s="4">
        <v>0.37847222222222227</v>
      </c>
      <c r="G14" s="4">
        <v>0.70833333333333337</v>
      </c>
    </row>
    <row r="15" spans="1:7" x14ac:dyDescent="0.25">
      <c r="A15">
        <v>11000</v>
      </c>
      <c r="B15" t="s">
        <v>7</v>
      </c>
      <c r="C15" t="s">
        <v>17</v>
      </c>
      <c r="D15" s="2">
        <v>82356</v>
      </c>
      <c r="E15" s="3">
        <v>44616</v>
      </c>
      <c r="F15" s="4">
        <v>0.42708333333333331</v>
      </c>
      <c r="G15" s="4">
        <v>0.70833333333333337</v>
      </c>
    </row>
    <row r="16" spans="1:7" x14ac:dyDescent="0.25">
      <c r="A16">
        <v>10011</v>
      </c>
      <c r="B16" t="s">
        <v>48</v>
      </c>
      <c r="C16" t="s">
        <v>23</v>
      </c>
      <c r="D16" s="2">
        <v>80356</v>
      </c>
      <c r="E16" s="3">
        <v>44616</v>
      </c>
      <c r="F16" s="4">
        <v>0.42708333333333331</v>
      </c>
      <c r="G16" s="4">
        <v>0.70833333333333337</v>
      </c>
    </row>
    <row r="19" spans="1:6" x14ac:dyDescent="0.25">
      <c r="A19" s="5" t="s">
        <v>46</v>
      </c>
      <c r="B19">
        <f>VLOOKUP(C23,B1:D15,3,FALSE)</f>
        <v>78000</v>
      </c>
    </row>
    <row r="21" spans="1:6" x14ac:dyDescent="0.25">
      <c r="A21" s="5" t="s">
        <v>47</v>
      </c>
      <c r="B21" t="str">
        <f>VLOOKUP(A23,B1:C15,2,FALSE)</f>
        <v>CEO</v>
      </c>
      <c r="C21" s="5" t="s">
        <v>49</v>
      </c>
      <c r="D21" s="5" t="s">
        <v>48</v>
      </c>
      <c r="E21" t="str">
        <f>VLOOKUP(D21,B1:C16,2,FALSE)</f>
        <v>IT Support</v>
      </c>
      <c r="F21">
        <f>VLOOKUP(D21,B1:D16,3,FALSE)</f>
        <v>82356</v>
      </c>
    </row>
    <row r="23" spans="1:6" x14ac:dyDescent="0.25">
      <c r="A23" s="5" t="s">
        <v>29</v>
      </c>
      <c r="C23" s="5" t="s">
        <v>25</v>
      </c>
    </row>
  </sheetData>
  <dataValidations count="6">
    <dataValidation type="time" allowBlank="1" showInputMessage="1" showErrorMessage="1" errorTitle="invalid time" error="please enter Work timing between 09:00 &amp; 17:00" promptTitle="valid time" prompt="Work timings is between 09:00 &amp; 17:00" sqref="G1:G16">
      <formula1>0.375</formula1>
      <formula2>0.708333333333333</formula2>
    </dataValidation>
    <dataValidation type="time" allowBlank="1" showInputMessage="1" showErrorMessage="1" errorTitle="Invalid time" error="please enter Work timing between 09:00 &amp; 17:00" promptTitle="valid time" prompt="Work timings is between 09:00 &amp; 17:00" sqref="F1:F16">
      <formula1>0.375</formula1>
      <formula2>0.708333333333333</formula2>
    </dataValidation>
    <dataValidation type="decimal" allowBlank="1" showInputMessage="1" showErrorMessage="1" errorTitle="Invalid salary" error="please enter a number between 123.00 and 100000.00 for salary" promptTitle="Valid salary" prompt="Salary is between 123.00-100000.00" sqref="D1:D16">
      <formula1>123</formula1>
      <formula2>100000</formula2>
    </dataValidation>
    <dataValidation type="textLength" allowBlank="1" showInputMessage="1" showErrorMessage="1" errorTitle="Invalid Name" error="Please enter characters less than 18 but more than 2" promptTitle="Emplyee Name" prompt="Valid name is between 2 &amp; 18 characters" sqref="B1:B16">
      <formula1>2</formula1>
      <formula2>18</formula2>
    </dataValidation>
    <dataValidation type="whole" allowBlank="1" showInputMessage="1" showErrorMessage="1" errorTitle="data entered isnt valid" error="please enter employee ID between 10000 -11000" promptTitle="Valid Data" prompt="Please enter employee ID between 10000 &amp; 11000" sqref="A1:A16">
      <formula1>10000</formula1>
      <formula2>11000</formula2>
    </dataValidation>
    <dataValidation type="date" allowBlank="1" showInputMessage="1" showErrorMessage="1" sqref="E1:E16">
      <formula1>44562</formula1>
      <formula2>45290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invalid data" error="select from drop down" promptTitle="valid department" prompt="select one">
          <x14:formula1>
            <xm:f>'department data'!$A$1:$A$14</xm:f>
          </x14:formula1>
          <xm:sqref>C1:C16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F19" sqref="F19"/>
    </sheetView>
  </sheetViews>
  <sheetFormatPr defaultRowHeight="15" x14ac:dyDescent="0.25"/>
  <cols>
    <col min="1" max="1" width="12.140625" bestFit="1" customWidth="1"/>
    <col min="2" max="2" width="15.7109375" bestFit="1" customWidth="1"/>
    <col min="3" max="3" width="31.5703125" bestFit="1" customWidth="1"/>
    <col min="4" max="4" width="15.7109375" bestFit="1" customWidth="1"/>
    <col min="5" max="5" width="11.140625" bestFit="1" customWidth="1"/>
    <col min="6" max="6" width="13.140625" bestFit="1" customWidth="1"/>
    <col min="7" max="7" width="11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</row>
    <row r="2" spans="1:7" x14ac:dyDescent="0.25">
      <c r="A2">
        <v>10901</v>
      </c>
      <c r="B2" t="s">
        <v>6</v>
      </c>
      <c r="C2" t="s">
        <v>12</v>
      </c>
      <c r="D2" s="2">
        <v>95000</v>
      </c>
      <c r="E2" s="3">
        <v>44573</v>
      </c>
      <c r="F2" s="4">
        <v>0.375</v>
      </c>
      <c r="G2" s="4">
        <v>0.66666666666666663</v>
      </c>
    </row>
    <row r="3" spans="1:7" x14ac:dyDescent="0.25">
      <c r="A3">
        <v>10000</v>
      </c>
      <c r="B3" t="s">
        <v>7</v>
      </c>
      <c r="C3" t="s">
        <v>17</v>
      </c>
      <c r="D3" s="2">
        <v>82356</v>
      </c>
      <c r="E3" s="3">
        <v>44616</v>
      </c>
      <c r="F3" s="4">
        <v>0.42708333333333331</v>
      </c>
      <c r="G3" s="4">
        <v>0.70833333333333337</v>
      </c>
    </row>
    <row r="4" spans="1:7" x14ac:dyDescent="0.25">
      <c r="A4">
        <v>11000</v>
      </c>
      <c r="B4" t="s">
        <v>8</v>
      </c>
      <c r="C4" t="s">
        <v>15</v>
      </c>
      <c r="D4" s="2">
        <v>94000</v>
      </c>
      <c r="E4" s="3">
        <v>44801</v>
      </c>
      <c r="F4" s="4">
        <v>0.46597222222222223</v>
      </c>
      <c r="G4" s="4">
        <v>0.70833333333333337</v>
      </c>
    </row>
    <row r="5" spans="1:7" x14ac:dyDescent="0.25">
      <c r="A5">
        <v>10101</v>
      </c>
      <c r="B5" t="s">
        <v>9</v>
      </c>
      <c r="C5" t="s">
        <v>18</v>
      </c>
      <c r="D5" s="2">
        <v>34000</v>
      </c>
      <c r="E5" s="3">
        <v>44926</v>
      </c>
      <c r="F5" s="4">
        <v>0.37847222222222227</v>
      </c>
      <c r="G5" s="4">
        <v>0.70833333333333337</v>
      </c>
    </row>
    <row r="6" spans="1:7" x14ac:dyDescent="0.25">
      <c r="A6">
        <v>10121</v>
      </c>
      <c r="B6" t="s">
        <v>25</v>
      </c>
      <c r="C6" t="s">
        <v>11</v>
      </c>
      <c r="D6" s="2">
        <v>100000</v>
      </c>
      <c r="E6" s="3">
        <v>44927</v>
      </c>
      <c r="F6" s="4">
        <v>0.375</v>
      </c>
      <c r="G6" s="4">
        <v>0.70833333333333337</v>
      </c>
    </row>
    <row r="7" spans="1:7" x14ac:dyDescent="0.25">
      <c r="A7">
        <v>10893</v>
      </c>
      <c r="B7" t="s">
        <v>26</v>
      </c>
      <c r="C7" t="s">
        <v>14</v>
      </c>
      <c r="D7" s="2">
        <v>78000</v>
      </c>
      <c r="E7" s="3">
        <v>44928</v>
      </c>
      <c r="F7" s="4">
        <v>0.375</v>
      </c>
      <c r="G7" s="4">
        <v>0.70833333333333337</v>
      </c>
    </row>
    <row r="8" spans="1:7" x14ac:dyDescent="0.25">
      <c r="A8">
        <v>10555</v>
      </c>
      <c r="B8" t="s">
        <v>27</v>
      </c>
      <c r="C8" t="s">
        <v>19</v>
      </c>
      <c r="D8" s="2">
        <v>34000</v>
      </c>
      <c r="E8" s="3">
        <v>44929</v>
      </c>
      <c r="F8" s="4">
        <v>0.375</v>
      </c>
      <c r="G8" s="4">
        <v>0.70138888888888884</v>
      </c>
    </row>
    <row r="9" spans="1:7" x14ac:dyDescent="0.25">
      <c r="A9">
        <v>10782</v>
      </c>
      <c r="B9" t="s">
        <v>28</v>
      </c>
      <c r="C9" t="s">
        <v>21</v>
      </c>
      <c r="D9" s="2">
        <v>32000.9</v>
      </c>
      <c r="E9" s="3">
        <v>44930</v>
      </c>
      <c r="F9" s="4">
        <v>0.375</v>
      </c>
      <c r="G9" s="4">
        <v>0.66319444444444442</v>
      </c>
    </row>
    <row r="10" spans="1:7" x14ac:dyDescent="0.25">
      <c r="A10">
        <v>10324</v>
      </c>
      <c r="B10" t="s">
        <v>29</v>
      </c>
      <c r="C10" t="s">
        <v>13</v>
      </c>
      <c r="D10" s="2">
        <v>43000</v>
      </c>
      <c r="E10" s="3">
        <v>44931</v>
      </c>
      <c r="F10" s="4">
        <v>0.375</v>
      </c>
      <c r="G10" s="4">
        <v>0.70833333333333337</v>
      </c>
    </row>
    <row r="11" spans="1:7" x14ac:dyDescent="0.25">
      <c r="A11">
        <v>10111</v>
      </c>
      <c r="B11" t="s">
        <v>30</v>
      </c>
      <c r="C11" t="s">
        <v>22</v>
      </c>
      <c r="D11" s="2">
        <v>22005</v>
      </c>
      <c r="E11" s="3">
        <v>44932</v>
      </c>
      <c r="F11" s="4">
        <v>0.375</v>
      </c>
      <c r="G11" s="4">
        <v>0.7055555555555556</v>
      </c>
    </row>
    <row r="12" spans="1:7" x14ac:dyDescent="0.25">
      <c r="A12">
        <v>10444</v>
      </c>
      <c r="B12" t="s">
        <v>31</v>
      </c>
      <c r="C12" t="s">
        <v>19</v>
      </c>
      <c r="D12" s="2">
        <v>34500</v>
      </c>
      <c r="E12" s="3">
        <v>44933</v>
      </c>
      <c r="F12" s="4">
        <v>0.39027777777777778</v>
      </c>
      <c r="G12" s="4">
        <v>0.70833333333333337</v>
      </c>
    </row>
    <row r="13" spans="1:7" x14ac:dyDescent="0.25">
      <c r="A13">
        <v>10999</v>
      </c>
      <c r="B13" t="s">
        <v>32</v>
      </c>
      <c r="C13" t="s">
        <v>23</v>
      </c>
      <c r="D13" s="2">
        <v>88000</v>
      </c>
      <c r="E13" s="3">
        <v>44934</v>
      </c>
      <c r="F13" s="4">
        <v>0.375</v>
      </c>
      <c r="G13" s="4">
        <v>0.66319444444444442</v>
      </c>
    </row>
    <row r="14" spans="1:7" x14ac:dyDescent="0.25">
      <c r="A14">
        <v>10367</v>
      </c>
      <c r="B14" t="s">
        <v>33</v>
      </c>
      <c r="C14" t="s">
        <v>20</v>
      </c>
      <c r="D14" s="2">
        <v>65000</v>
      </c>
      <c r="E14" s="3">
        <v>44935</v>
      </c>
      <c r="F14" s="4">
        <v>0.39583333333333331</v>
      </c>
      <c r="G14" s="4">
        <v>0.70833333333333337</v>
      </c>
    </row>
    <row r="15" spans="1:7" x14ac:dyDescent="0.25">
      <c r="A15">
        <v>10784</v>
      </c>
      <c r="B15" t="s">
        <v>34</v>
      </c>
      <c r="C15" t="s">
        <v>16</v>
      </c>
      <c r="D15" s="2">
        <v>70000</v>
      </c>
      <c r="E15" s="3">
        <v>44936</v>
      </c>
      <c r="F15" s="4">
        <v>0.39583333333333331</v>
      </c>
      <c r="G15" s="4">
        <v>0.70833333333333337</v>
      </c>
    </row>
    <row r="19" spans="1:4" x14ac:dyDescent="0.25">
      <c r="C19" s="5" t="s">
        <v>50</v>
      </c>
    </row>
    <row r="20" spans="1:4" x14ac:dyDescent="0.25">
      <c r="C20" s="5" t="s">
        <v>51</v>
      </c>
      <c r="D20" t="s">
        <v>52</v>
      </c>
    </row>
    <row r="21" spans="1:4" x14ac:dyDescent="0.25">
      <c r="C21">
        <f>VLOOKUP(D20&amp;"*",B1:D15,3,FALSE)</f>
        <v>22005</v>
      </c>
    </row>
    <row r="22" spans="1:4" x14ac:dyDescent="0.25">
      <c r="C22" t="str">
        <f>VLOOKUP("Je"&amp;"*",B1:C15,2,FALSE)</f>
        <v>Knowledge Transfer</v>
      </c>
    </row>
    <row r="24" spans="1:4" x14ac:dyDescent="0.25">
      <c r="A24" t="s">
        <v>53</v>
      </c>
      <c r="B24" t="str">
        <f>VLOOKUP(A24&amp;"*",B1:C15,2,FALSE)</f>
        <v>Admin</v>
      </c>
    </row>
    <row r="25" spans="1:4" x14ac:dyDescent="0.25">
      <c r="C25" t="s">
        <v>54</v>
      </c>
    </row>
  </sheetData>
  <dataValidations count="6">
    <dataValidation type="date" allowBlank="1" showInputMessage="1" showErrorMessage="1" sqref="E1:E15">
      <formula1>44562</formula1>
      <formula2>45290</formula2>
    </dataValidation>
    <dataValidation type="whole" allowBlank="1" showInputMessage="1" showErrorMessage="1" errorTitle="data entered isnt valid" error="please enter employee ID between 10000 -11000" promptTitle="Valid Data" prompt="Please enter employee ID between 10000 &amp; 11000" sqref="A1:A15">
      <formula1>10000</formula1>
      <formula2>11000</formula2>
    </dataValidation>
    <dataValidation type="textLength" allowBlank="1" showInputMessage="1" showErrorMessage="1" errorTitle="Invalid Name" error="Please enter characters less than 18 but more than 2" promptTitle="Emplyee Name" prompt="Valid name is between 2 &amp; 18 characters" sqref="B1:B15">
      <formula1>2</formula1>
      <formula2>18</formula2>
    </dataValidation>
    <dataValidation type="decimal" allowBlank="1" showInputMessage="1" showErrorMessage="1" errorTitle="Invalid salary" error="please enter a number between 123.00 and 100000.00 for salary" promptTitle="Valid salary" prompt="Salary is between 123.00-100000.00" sqref="D1:D15">
      <formula1>123</formula1>
      <formula2>100000</formula2>
    </dataValidation>
    <dataValidation type="time" allowBlank="1" showInputMessage="1" showErrorMessage="1" errorTitle="Invalid time" error="please enter Work timing between 09:00 &amp; 17:00" promptTitle="valid time" prompt="Work timings is between 09:00 &amp; 17:00" sqref="F1:F15">
      <formula1>0.375</formula1>
      <formula2>0.708333333333333</formula2>
    </dataValidation>
    <dataValidation type="time" allowBlank="1" showInputMessage="1" showErrorMessage="1" errorTitle="invalid time" error="please enter Work timing between 09:00 &amp; 17:00" promptTitle="valid time" prompt="Work timings is between 09:00 &amp; 17:00" sqref="G1:G15">
      <formula1>0.375</formula1>
      <formula2>0.708333333333333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invalid data" error="select from drop down" promptTitle="valid department" prompt="select one">
          <x14:formula1>
            <xm:f>'department data'!$A$1:$A$14</xm:f>
          </x14:formula1>
          <xm:sqref>C1:C15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C20" sqref="C20"/>
    </sheetView>
  </sheetViews>
  <sheetFormatPr defaultRowHeight="15" x14ac:dyDescent="0.25"/>
  <cols>
    <col min="1" max="1" width="12.140625" bestFit="1" customWidth="1"/>
    <col min="2" max="2" width="15.7109375" bestFit="1" customWidth="1"/>
    <col min="3" max="3" width="22.28515625" bestFit="1" customWidth="1"/>
    <col min="4" max="4" width="15.7109375" bestFit="1" customWidth="1"/>
    <col min="5" max="5" width="11.140625" bestFit="1" customWidth="1"/>
    <col min="6" max="6" width="13.140625" bestFit="1" customWidth="1"/>
    <col min="7" max="7" width="11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</row>
    <row r="2" spans="1:7" x14ac:dyDescent="0.25">
      <c r="A2">
        <v>10901</v>
      </c>
      <c r="B2" t="s">
        <v>6</v>
      </c>
      <c r="C2" t="s">
        <v>12</v>
      </c>
      <c r="D2" s="2">
        <v>95000</v>
      </c>
      <c r="E2" s="3">
        <v>44573</v>
      </c>
      <c r="F2" s="4">
        <v>0.375</v>
      </c>
      <c r="G2" s="4">
        <v>0.66666666666666663</v>
      </c>
    </row>
    <row r="3" spans="1:7" x14ac:dyDescent="0.25">
      <c r="A3">
        <v>10000</v>
      </c>
      <c r="B3" t="s">
        <v>7</v>
      </c>
      <c r="C3" t="s">
        <v>17</v>
      </c>
      <c r="D3" s="2">
        <v>82356</v>
      </c>
      <c r="E3" s="3">
        <v>44616</v>
      </c>
      <c r="F3" s="4">
        <v>0.42708333333333331</v>
      </c>
      <c r="G3" s="4">
        <v>0.70833333333333337</v>
      </c>
    </row>
    <row r="4" spans="1:7" x14ac:dyDescent="0.25">
      <c r="A4">
        <v>11000</v>
      </c>
      <c r="B4" t="s">
        <v>8</v>
      </c>
      <c r="C4" t="s">
        <v>15</v>
      </c>
      <c r="D4" s="2">
        <v>94000</v>
      </c>
      <c r="E4" s="3">
        <v>44801</v>
      </c>
      <c r="F4" s="4">
        <v>0.46597222222222223</v>
      </c>
      <c r="G4" s="4">
        <v>0.70833333333333337</v>
      </c>
    </row>
    <row r="5" spans="1:7" x14ac:dyDescent="0.25">
      <c r="A5">
        <v>10101</v>
      </c>
      <c r="B5" t="s">
        <v>9</v>
      </c>
      <c r="C5" t="s">
        <v>18</v>
      </c>
      <c r="D5" s="2">
        <v>34000</v>
      </c>
      <c r="E5" s="3">
        <v>44926</v>
      </c>
      <c r="F5" s="4">
        <v>0.37847222222222227</v>
      </c>
      <c r="G5" s="4">
        <v>0.70833333333333337</v>
      </c>
    </row>
    <row r="6" spans="1:7" x14ac:dyDescent="0.25">
      <c r="A6">
        <v>10121</v>
      </c>
      <c r="B6" t="s">
        <v>25</v>
      </c>
      <c r="C6" t="s">
        <v>11</v>
      </c>
      <c r="D6" s="2">
        <v>100000</v>
      </c>
      <c r="E6" s="3">
        <v>44927</v>
      </c>
      <c r="F6" s="4">
        <v>0.375</v>
      </c>
      <c r="G6" s="4">
        <v>0.70833333333333337</v>
      </c>
    </row>
    <row r="7" spans="1:7" x14ac:dyDescent="0.25">
      <c r="A7">
        <v>10893</v>
      </c>
      <c r="B7" t="s">
        <v>26</v>
      </c>
      <c r="C7" t="s">
        <v>14</v>
      </c>
      <c r="D7" s="2">
        <v>78000</v>
      </c>
      <c r="E7" s="3">
        <v>44928</v>
      </c>
      <c r="F7" s="4">
        <v>0.375</v>
      </c>
      <c r="G7" s="4">
        <v>0.70833333333333337</v>
      </c>
    </row>
    <row r="8" spans="1:7" x14ac:dyDescent="0.25">
      <c r="A8">
        <v>10555</v>
      </c>
      <c r="B8" t="s">
        <v>27</v>
      </c>
      <c r="C8" t="s">
        <v>19</v>
      </c>
      <c r="D8" s="2">
        <v>34000</v>
      </c>
      <c r="E8" s="3">
        <v>44929</v>
      </c>
      <c r="F8" s="4">
        <v>0.375</v>
      </c>
      <c r="G8" s="4">
        <v>0.70138888888888884</v>
      </c>
    </row>
    <row r="9" spans="1:7" x14ac:dyDescent="0.25">
      <c r="A9">
        <v>10782</v>
      </c>
      <c r="B9" t="s">
        <v>28</v>
      </c>
      <c r="C9" t="s">
        <v>21</v>
      </c>
      <c r="D9" s="2">
        <v>32000.9</v>
      </c>
      <c r="E9" s="3">
        <v>44930</v>
      </c>
      <c r="F9" s="4">
        <v>0.375</v>
      </c>
      <c r="G9" s="4">
        <v>0.66319444444444442</v>
      </c>
    </row>
    <row r="10" spans="1:7" x14ac:dyDescent="0.25">
      <c r="A10">
        <v>10324</v>
      </c>
      <c r="B10" t="s">
        <v>29</v>
      </c>
      <c r="C10" t="s">
        <v>13</v>
      </c>
      <c r="D10" s="2">
        <v>43000</v>
      </c>
      <c r="E10" s="3">
        <v>44931</v>
      </c>
      <c r="F10" s="4">
        <v>0.375</v>
      </c>
      <c r="G10" s="4">
        <v>0.70833333333333337</v>
      </c>
    </row>
    <row r="11" spans="1:7" x14ac:dyDescent="0.25">
      <c r="A11">
        <v>10111</v>
      </c>
      <c r="B11" t="s">
        <v>30</v>
      </c>
      <c r="C11" t="s">
        <v>22</v>
      </c>
      <c r="D11" s="2">
        <v>22005</v>
      </c>
      <c r="E11" s="3">
        <v>44932</v>
      </c>
      <c r="F11" s="4">
        <v>0.375</v>
      </c>
      <c r="G11" s="4">
        <v>0.7055555555555556</v>
      </c>
    </row>
    <row r="12" spans="1:7" x14ac:dyDescent="0.25">
      <c r="A12">
        <v>10444</v>
      </c>
      <c r="B12" t="s">
        <v>31</v>
      </c>
      <c r="C12" t="s">
        <v>19</v>
      </c>
      <c r="D12" s="2">
        <v>34500</v>
      </c>
      <c r="E12" s="3">
        <v>44933</v>
      </c>
      <c r="F12" s="4">
        <v>0.39027777777777778</v>
      </c>
      <c r="G12" s="4">
        <v>0.70833333333333337</v>
      </c>
    </row>
    <row r="13" spans="1:7" x14ac:dyDescent="0.25">
      <c r="A13">
        <v>10999</v>
      </c>
      <c r="B13" t="s">
        <v>32</v>
      </c>
      <c r="C13" t="s">
        <v>23</v>
      </c>
      <c r="D13" s="2">
        <v>88000</v>
      </c>
      <c r="E13" s="3">
        <v>44934</v>
      </c>
      <c r="F13" s="4">
        <v>0.375</v>
      </c>
      <c r="G13" s="4">
        <v>0.66319444444444442</v>
      </c>
    </row>
    <row r="14" spans="1:7" x14ac:dyDescent="0.25">
      <c r="A14">
        <v>10367</v>
      </c>
      <c r="B14" t="s">
        <v>33</v>
      </c>
      <c r="C14" t="s">
        <v>20</v>
      </c>
      <c r="D14" s="2">
        <v>65000</v>
      </c>
      <c r="E14" s="3">
        <v>44935</v>
      </c>
      <c r="F14" s="4">
        <v>0.39583333333333331</v>
      </c>
      <c r="G14" s="4">
        <v>0.70833333333333337</v>
      </c>
    </row>
    <row r="15" spans="1:7" x14ac:dyDescent="0.25">
      <c r="A15">
        <v>10784</v>
      </c>
      <c r="B15" t="s">
        <v>34</v>
      </c>
      <c r="C15" t="s">
        <v>16</v>
      </c>
      <c r="D15" s="2">
        <v>70000</v>
      </c>
      <c r="E15" s="3">
        <v>44936</v>
      </c>
      <c r="F15" s="4">
        <v>0.39583333333333331</v>
      </c>
      <c r="G15" s="4">
        <v>0.70833333333333337</v>
      </c>
    </row>
    <row r="20" spans="2:4" x14ac:dyDescent="0.25">
      <c r="B20" t="s">
        <v>55</v>
      </c>
      <c r="C20" t="e">
        <f>VLOOKUP(B20,B1:C15,2,FALSE)</f>
        <v>#N/A</v>
      </c>
    </row>
    <row r="21" spans="2:4" x14ac:dyDescent="0.25">
      <c r="D21" t="str">
        <f>_xlfn.IFNA(VLOOKUP(B20,B1:C15,2,FALSE),"Invalid name")</f>
        <v>Invalid name</v>
      </c>
    </row>
  </sheetData>
  <dataValidations count="6">
    <dataValidation type="time" allowBlank="1" showInputMessage="1" showErrorMessage="1" errorTitle="invalid time" error="please enter Work timing between 09:00 &amp; 17:00" promptTitle="valid time" prompt="Work timings is between 09:00 &amp; 17:00" sqref="G1:G15">
      <formula1>0.375</formula1>
      <formula2>0.708333333333333</formula2>
    </dataValidation>
    <dataValidation type="time" allowBlank="1" showInputMessage="1" showErrorMessage="1" errorTitle="Invalid time" error="please enter Work timing between 09:00 &amp; 17:00" promptTitle="valid time" prompt="Work timings is between 09:00 &amp; 17:00" sqref="F1:F15">
      <formula1>0.375</formula1>
      <formula2>0.708333333333333</formula2>
    </dataValidation>
    <dataValidation type="decimal" allowBlank="1" showInputMessage="1" showErrorMessage="1" errorTitle="Invalid salary" error="please enter a number between 123.00 and 100000.00 for salary" promptTitle="Valid salary" prompt="Salary is between 123.00-100000.00" sqref="D1:D15">
      <formula1>123</formula1>
      <formula2>100000</formula2>
    </dataValidation>
    <dataValidation type="textLength" allowBlank="1" showInputMessage="1" showErrorMessage="1" errorTitle="Invalid Name" error="Please enter characters less than 18 but more than 2" promptTitle="Emplyee Name" prompt="Valid name is between 2 &amp; 18 characters" sqref="B1:B15">
      <formula1>2</formula1>
      <formula2>18</formula2>
    </dataValidation>
    <dataValidation type="whole" allowBlank="1" showInputMessage="1" showErrorMessage="1" errorTitle="data entered isnt valid" error="please enter employee ID between 10000 -11000" promptTitle="Valid Data" prompt="Please enter employee ID between 10000 &amp; 11000" sqref="A1:A15">
      <formula1>10000</formula1>
      <formula2>11000</formula2>
    </dataValidation>
    <dataValidation type="date" allowBlank="1" showInputMessage="1" showErrorMessage="1" sqref="E1:E15">
      <formula1>44562</formula1>
      <formula2>45290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invalid data" error="select from drop down" promptTitle="valid department" prompt="select one">
          <x14:formula1>
            <xm:f>'department data'!$A$1:$A$14</xm:f>
          </x14:formula1>
          <xm:sqref>C1:C15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C24" sqref="C24"/>
    </sheetView>
  </sheetViews>
  <sheetFormatPr defaultRowHeight="15" x14ac:dyDescent="0.25"/>
  <cols>
    <col min="1" max="1" width="12.140625" bestFit="1" customWidth="1"/>
    <col min="2" max="2" width="15.7109375" bestFit="1" customWidth="1"/>
    <col min="3" max="3" width="22.28515625" bestFit="1" customWidth="1"/>
    <col min="4" max="4" width="15.7109375" bestFit="1" customWidth="1"/>
    <col min="5" max="5" width="11.140625" bestFit="1" customWidth="1"/>
    <col min="6" max="6" width="13.140625" bestFit="1" customWidth="1"/>
    <col min="7" max="7" width="11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</row>
    <row r="2" spans="1:7" x14ac:dyDescent="0.25">
      <c r="A2">
        <v>10901</v>
      </c>
      <c r="B2" t="s">
        <v>6</v>
      </c>
      <c r="C2" t="s">
        <v>12</v>
      </c>
      <c r="D2" s="2">
        <v>95000</v>
      </c>
      <c r="E2" s="3">
        <v>44573</v>
      </c>
      <c r="F2" s="4">
        <v>0.375</v>
      </c>
      <c r="G2" s="4">
        <v>0.66666666666666663</v>
      </c>
    </row>
    <row r="3" spans="1:7" x14ac:dyDescent="0.25">
      <c r="A3">
        <v>10000</v>
      </c>
      <c r="B3" t="s">
        <v>7</v>
      </c>
      <c r="C3" t="s">
        <v>17</v>
      </c>
      <c r="D3" s="2">
        <v>82356</v>
      </c>
      <c r="E3" s="3">
        <v>44616</v>
      </c>
      <c r="F3" s="4">
        <v>0.42708333333333331</v>
      </c>
      <c r="G3" s="4">
        <v>0.70833333333333337</v>
      </c>
    </row>
    <row r="4" spans="1:7" x14ac:dyDescent="0.25">
      <c r="A4">
        <v>11000</v>
      </c>
      <c r="B4" t="s">
        <v>8</v>
      </c>
      <c r="C4" t="s">
        <v>15</v>
      </c>
      <c r="D4" s="2">
        <v>94000</v>
      </c>
      <c r="E4" s="3">
        <v>44801</v>
      </c>
      <c r="F4" s="4">
        <v>0.46597222222222223</v>
      </c>
      <c r="G4" s="4">
        <v>0.70833333333333337</v>
      </c>
    </row>
    <row r="5" spans="1:7" x14ac:dyDescent="0.25">
      <c r="A5">
        <v>10101</v>
      </c>
      <c r="B5" t="s">
        <v>9</v>
      </c>
      <c r="C5" t="s">
        <v>18</v>
      </c>
      <c r="D5" s="2">
        <v>34000</v>
      </c>
      <c r="E5" s="3">
        <v>44926</v>
      </c>
      <c r="F5" s="4">
        <v>0.37847222222222227</v>
      </c>
      <c r="G5" s="4">
        <v>0.70833333333333337</v>
      </c>
    </row>
    <row r="6" spans="1:7" x14ac:dyDescent="0.25">
      <c r="A6">
        <v>10121</v>
      </c>
      <c r="B6" t="s">
        <v>25</v>
      </c>
      <c r="C6" t="s">
        <v>11</v>
      </c>
      <c r="D6" s="2">
        <v>100000</v>
      </c>
      <c r="E6" s="3">
        <v>44927</v>
      </c>
      <c r="F6" s="4">
        <v>0.375</v>
      </c>
      <c r="G6" s="4">
        <v>0.70833333333333337</v>
      </c>
    </row>
    <row r="7" spans="1:7" x14ac:dyDescent="0.25">
      <c r="A7">
        <v>10893</v>
      </c>
      <c r="B7" t="s">
        <v>26</v>
      </c>
      <c r="C7" t="s">
        <v>14</v>
      </c>
      <c r="D7" s="2">
        <v>78000</v>
      </c>
      <c r="E7" s="3">
        <v>44928</v>
      </c>
      <c r="F7" s="4">
        <v>0.375</v>
      </c>
      <c r="G7" s="4">
        <v>0.70833333333333337</v>
      </c>
    </row>
    <row r="8" spans="1:7" x14ac:dyDescent="0.25">
      <c r="A8">
        <v>10555</v>
      </c>
      <c r="B8" t="s">
        <v>27</v>
      </c>
      <c r="C8" t="s">
        <v>19</v>
      </c>
      <c r="D8" s="2">
        <v>34000</v>
      </c>
      <c r="E8" s="3">
        <v>44929</v>
      </c>
      <c r="F8" s="4">
        <v>0.375</v>
      </c>
      <c r="G8" s="4">
        <v>0.70138888888888884</v>
      </c>
    </row>
    <row r="9" spans="1:7" x14ac:dyDescent="0.25">
      <c r="A9">
        <v>10782</v>
      </c>
      <c r="B9" t="s">
        <v>28</v>
      </c>
      <c r="C9" t="s">
        <v>21</v>
      </c>
      <c r="D9" s="2">
        <v>32000.9</v>
      </c>
      <c r="E9" s="3">
        <v>44930</v>
      </c>
      <c r="F9" s="4">
        <v>0.375</v>
      </c>
      <c r="G9" s="4">
        <v>0.66319444444444442</v>
      </c>
    </row>
    <row r="10" spans="1:7" x14ac:dyDescent="0.25">
      <c r="A10">
        <v>10324</v>
      </c>
      <c r="B10" t="s">
        <v>29</v>
      </c>
      <c r="C10" t="s">
        <v>13</v>
      </c>
      <c r="D10" s="2">
        <v>43000</v>
      </c>
      <c r="E10" s="3">
        <v>44931</v>
      </c>
      <c r="F10" s="4">
        <v>0.375</v>
      </c>
      <c r="G10" s="4">
        <v>0.70833333333333337</v>
      </c>
    </row>
    <row r="11" spans="1:7" x14ac:dyDescent="0.25">
      <c r="A11">
        <v>10111</v>
      </c>
      <c r="B11" t="s">
        <v>30</v>
      </c>
      <c r="C11" t="s">
        <v>22</v>
      </c>
      <c r="D11" s="2">
        <v>22005</v>
      </c>
      <c r="E11" s="3">
        <v>44932</v>
      </c>
      <c r="F11" s="4">
        <v>0.375</v>
      </c>
      <c r="G11" s="4">
        <v>0.7055555555555556</v>
      </c>
    </row>
    <row r="12" spans="1:7" x14ac:dyDescent="0.25">
      <c r="A12">
        <v>10444</v>
      </c>
      <c r="B12" t="s">
        <v>31</v>
      </c>
      <c r="C12" t="s">
        <v>19</v>
      </c>
      <c r="D12" s="2">
        <v>34500</v>
      </c>
      <c r="E12" s="3">
        <v>44933</v>
      </c>
      <c r="F12" s="4">
        <v>0.39027777777777778</v>
      </c>
      <c r="G12" s="4">
        <v>0.70833333333333337</v>
      </c>
    </row>
    <row r="13" spans="1:7" x14ac:dyDescent="0.25">
      <c r="A13">
        <v>10999</v>
      </c>
      <c r="B13" t="s">
        <v>32</v>
      </c>
      <c r="C13" t="s">
        <v>23</v>
      </c>
      <c r="D13" s="2">
        <v>88000</v>
      </c>
      <c r="E13" s="3">
        <v>44934</v>
      </c>
      <c r="F13" s="4">
        <v>0.375</v>
      </c>
      <c r="G13" s="4">
        <v>0.66319444444444442</v>
      </c>
    </row>
    <row r="14" spans="1:7" x14ac:dyDescent="0.25">
      <c r="A14">
        <v>10367</v>
      </c>
      <c r="B14" t="s">
        <v>33</v>
      </c>
      <c r="C14" t="s">
        <v>20</v>
      </c>
      <c r="D14" s="2">
        <v>65000</v>
      </c>
      <c r="E14" s="3">
        <v>44935</v>
      </c>
      <c r="F14" s="4">
        <v>0.39583333333333331</v>
      </c>
      <c r="G14" s="4">
        <v>0.70833333333333337</v>
      </c>
    </row>
    <row r="15" spans="1:7" x14ac:dyDescent="0.25">
      <c r="A15">
        <v>10784</v>
      </c>
      <c r="B15" t="s">
        <v>34</v>
      </c>
      <c r="C15" t="s">
        <v>16</v>
      </c>
      <c r="D15" s="2">
        <v>70000</v>
      </c>
      <c r="E15" s="3">
        <v>44936</v>
      </c>
      <c r="F15" s="4">
        <v>0.39583333333333331</v>
      </c>
      <c r="G15" s="4">
        <v>0.70833333333333337</v>
      </c>
    </row>
    <row r="19" spans="2:4" x14ac:dyDescent="0.25">
      <c r="C19" t="s">
        <v>56</v>
      </c>
    </row>
    <row r="20" spans="2:4" x14ac:dyDescent="0.25">
      <c r="B20" t="s">
        <v>59</v>
      </c>
      <c r="D20" t="s">
        <v>58</v>
      </c>
    </row>
    <row r="21" spans="2:4" x14ac:dyDescent="0.25">
      <c r="C21">
        <f>MATCH(C19,A1:G1,0)</f>
        <v>3</v>
      </c>
    </row>
    <row r="23" spans="2:4" x14ac:dyDescent="0.25">
      <c r="B23" t="s">
        <v>57</v>
      </c>
      <c r="C23">
        <f>VLOOKUP(B20,B1:D15,MATCH(D20,B1:D1,0),FALSE)</f>
        <v>94000</v>
      </c>
    </row>
  </sheetData>
  <dataValidations count="6">
    <dataValidation type="date" allowBlank="1" showInputMessage="1" showErrorMessage="1" sqref="E1:E15">
      <formula1>44562</formula1>
      <formula2>45290</formula2>
    </dataValidation>
    <dataValidation type="whole" allowBlank="1" showInputMessage="1" showErrorMessage="1" errorTitle="data entered isnt valid" error="please enter employee ID between 10000 -11000" promptTitle="Valid Data" prompt="Please enter employee ID between 10000 &amp; 11000" sqref="A1:A15">
      <formula1>10000</formula1>
      <formula2>11000</formula2>
    </dataValidation>
    <dataValidation type="textLength" allowBlank="1" showInputMessage="1" showErrorMessage="1" errorTitle="Invalid Name" error="Please enter characters less than 18 but more than 2" promptTitle="Emplyee Name" prompt="Valid name is between 2 &amp; 18 characters" sqref="B1:B15">
      <formula1>2</formula1>
      <formula2>18</formula2>
    </dataValidation>
    <dataValidation type="decimal" allowBlank="1" showInputMessage="1" showErrorMessage="1" errorTitle="Invalid salary" error="please enter a number between 123.00 and 100000.00 for salary" promptTitle="Valid salary" prompt="Salary is between 123.00-100000.00" sqref="D1:D15">
      <formula1>123</formula1>
      <formula2>100000</formula2>
    </dataValidation>
    <dataValidation type="time" allowBlank="1" showInputMessage="1" showErrorMessage="1" errorTitle="Invalid time" error="please enter Work timing between 09:00 &amp; 17:00" promptTitle="valid time" prompt="Work timings is between 09:00 &amp; 17:00" sqref="F1:F15">
      <formula1>0.375</formula1>
      <formula2>0.708333333333333</formula2>
    </dataValidation>
    <dataValidation type="time" allowBlank="1" showInputMessage="1" showErrorMessage="1" errorTitle="invalid time" error="please enter Work timing between 09:00 &amp; 17:00" promptTitle="valid time" prompt="Work timings is between 09:00 &amp; 17:00" sqref="G1:G15">
      <formula1>0.375</formula1>
      <formula2>0.708333333333333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invalid data" error="select from drop down" promptTitle="valid department" prompt="select one">
          <x14:formula1>
            <xm:f>'department data'!$A$1:$A$14</xm:f>
          </x14:formula1>
          <xm:sqref>C1:C15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sqref="A1:A14"/>
    </sheetView>
  </sheetViews>
  <sheetFormatPr defaultRowHeight="15" x14ac:dyDescent="0.25"/>
  <cols>
    <col min="1" max="1" width="22.28515625" bestFit="1" customWidth="1"/>
  </cols>
  <sheetData>
    <row r="1" spans="1:1" x14ac:dyDescent="0.25">
      <c r="A1" t="s">
        <v>11</v>
      </c>
    </row>
    <row r="2" spans="1:1" x14ac:dyDescent="0.25">
      <c r="A2" t="s">
        <v>12</v>
      </c>
    </row>
    <row r="3" spans="1:1" x14ac:dyDescent="0.25">
      <c r="A3" t="s">
        <v>13</v>
      </c>
    </row>
    <row r="4" spans="1:1" x14ac:dyDescent="0.25">
      <c r="A4" t="s">
        <v>14</v>
      </c>
    </row>
    <row r="5" spans="1:1" x14ac:dyDescent="0.25">
      <c r="A5" t="s">
        <v>15</v>
      </c>
    </row>
    <row r="6" spans="1:1" x14ac:dyDescent="0.25">
      <c r="A6" t="s">
        <v>16</v>
      </c>
    </row>
    <row r="7" spans="1:1" x14ac:dyDescent="0.25">
      <c r="A7" t="s">
        <v>17</v>
      </c>
    </row>
    <row r="8" spans="1:1" x14ac:dyDescent="0.25">
      <c r="A8" t="s">
        <v>18</v>
      </c>
    </row>
    <row r="9" spans="1:1" x14ac:dyDescent="0.25">
      <c r="A9" t="s">
        <v>19</v>
      </c>
    </row>
    <row r="10" spans="1:1" x14ac:dyDescent="0.25">
      <c r="A10" t="s">
        <v>20</v>
      </c>
    </row>
    <row r="11" spans="1:1" x14ac:dyDescent="0.25">
      <c r="A11" t="s">
        <v>21</v>
      </c>
    </row>
    <row r="12" spans="1:1" x14ac:dyDescent="0.25">
      <c r="A12" t="s">
        <v>22</v>
      </c>
    </row>
    <row r="13" spans="1:1" x14ac:dyDescent="0.25">
      <c r="A13" t="s">
        <v>23</v>
      </c>
    </row>
    <row r="14" spans="1:1" x14ac:dyDescent="0.25">
      <c r="A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Vlookup</vt:lpstr>
      <vt:lpstr>Approximate match</vt:lpstr>
      <vt:lpstr>first match</vt:lpstr>
      <vt:lpstr>wildcards</vt:lpstr>
      <vt:lpstr>error message</vt:lpstr>
      <vt:lpstr>2 way look up</vt:lpstr>
      <vt:lpstr>department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Georgina</dc:creator>
  <cp:lastModifiedBy>Georgina</cp:lastModifiedBy>
  <dcterms:created xsi:type="dcterms:W3CDTF">2023-04-29T08:18:38Z</dcterms:created>
  <dcterms:modified xsi:type="dcterms:W3CDTF">2023-04-29T19:04:28Z</dcterms:modified>
</cp:coreProperties>
</file>