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tebook\Downloads\"/>
    </mc:Choice>
  </mc:AlternateContent>
  <xr:revisionPtr revIDLastSave="0" documentId="13_ncr:1_{3F1370F7-9EBD-4827-859B-596D592D5E00}" xr6:coauthVersionLast="47" xr6:coauthVersionMax="47" xr10:uidLastSave="{00000000-0000-0000-0000-000000000000}"/>
  <bookViews>
    <workbookView xWindow="-120" yWindow="-120" windowWidth="24240" windowHeight="13140" activeTab="1" xr2:uid="{71BABE50-C2BD-49EE-BD95-249614BD0960}"/>
  </bookViews>
  <sheets>
    <sheet name="UnileverJumiaproducts" sheetId="2" r:id="rId1"/>
    <sheet name="Pivot Table" sheetId="3" r:id="rId2"/>
    <sheet name="Visuals" sheetId="4" r:id="rId3"/>
  </sheets>
  <definedNames>
    <definedName name="_xlchart.v1.0" hidden="1">UnileverJumiaproducts!$E$123</definedName>
    <definedName name="_xlchart.v1.1" hidden="1">UnileverJumiaproducts!$E$1:$E$122</definedName>
    <definedName name="_xlchart.v1.2" hidden="1">UnileverJumiaproducts!$A$2:$E$121</definedName>
    <definedName name="_xlchart.v1.3" hidden="1">UnileverJumiaproducts!$F$1</definedName>
    <definedName name="_xlchart.v1.4" hidden="1">UnileverJumiaproducts!$F$2:$F$121</definedName>
    <definedName name="_xlchart.v1.5" hidden="1">UnileverJumiaproducts!$E$123</definedName>
    <definedName name="_xlchart.v1.6" hidden="1">UnileverJumiaproducts!$E$1:$E$122</definedName>
    <definedName name="ExternalData_1" localSheetId="0" hidden="1">UnileverJumiaproducts!$A$1:$C$121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B123" i="2"/>
  <c r="D12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37EF59-0A3E-4270-AA1F-F5F45CD8263D}" keepAlive="1" name="Query - UnileverJumiaproducts" description="Connection to the 'UnileverJumiaproducts' query in the workbook." type="5" refreshedVersion="8" background="1" saveData="1">
    <dbPr connection="Provider=Microsoft.Mashup.OleDb.1;Data Source=$Workbook$;Location=UnileverJumiaproducts;Extended Properties=&quot;&quot;" command="SELECT * FROM [UnileverJumiaproducts]"/>
  </connection>
</connections>
</file>

<file path=xl/sharedStrings.xml><?xml version="1.0" encoding="utf-8"?>
<sst xmlns="http://schemas.openxmlformats.org/spreadsheetml/2006/main" count="316" uniqueCount="223">
  <si>
    <t>ProductName</t>
  </si>
  <si>
    <t>Rating</t>
  </si>
  <si>
    <t>Price</t>
  </si>
  <si>
    <t>Vaseline Cocoa Glow Void 200ml</t>
  </si>
  <si>
    <t>N/A</t>
  </si>
  <si>
    <t>KSh 302</t>
  </si>
  <si>
    <t>Vaseline Dry Skin Repair Void 200ml</t>
  </si>
  <si>
    <t>Vaseline Vaseline  PJ Baby 240ML</t>
  </si>
  <si>
    <t>KSh 272</t>
  </si>
  <si>
    <t>Geisha Black Soap 225g</t>
  </si>
  <si>
    <t>KSh 137</t>
  </si>
  <si>
    <t>Rexona Active Dry Antiperspirant Deodorant Roll On - 50ml</t>
  </si>
  <si>
    <t>KSh 361</t>
  </si>
  <si>
    <t>Vaseline Aloe Soothe Void 200ml</t>
  </si>
  <si>
    <t>KSh 310</t>
  </si>
  <si>
    <t>Geisha Moringa Oil Soap 225G</t>
  </si>
  <si>
    <t>KSh 116</t>
  </si>
  <si>
    <t>Royco Mchuzi Mix Beef Flavour Seasoning - 500g</t>
  </si>
  <si>
    <t>KSh 291</t>
  </si>
  <si>
    <t>Knorr Soft Cube Chicken Seasoning 6's</t>
  </si>
  <si>
    <t>KSh 93</t>
  </si>
  <si>
    <t>Omo Multi-purpose Bleach Lemon- 700ml</t>
  </si>
  <si>
    <t>KSh 332</t>
  </si>
  <si>
    <t>Omo Hand Washing Powder Extra Fresh - 1kg</t>
  </si>
  <si>
    <t>KSh 414</t>
  </si>
  <si>
    <t>Sunlight Lemon Dishwashing Liquid 750ml</t>
  </si>
  <si>
    <t>KSh 288</t>
  </si>
  <si>
    <t>Sunlight Hand Washing Powder Spring Sensation 1kg</t>
  </si>
  <si>
    <t>KSh 345</t>
  </si>
  <si>
    <t>Axe Body Spray for Men - Dark Temptation - 150ml</t>
  </si>
  <si>
    <t>KSh 463</t>
  </si>
  <si>
    <t>Vaseline Vaseline  PJ Original 240ML</t>
  </si>
  <si>
    <t>KSh 259</t>
  </si>
  <si>
    <t>Sunlight Lavender Sensations Hand Washing  1kg</t>
  </si>
  <si>
    <t>Axe Body Spray For Men Black 150ml</t>
  </si>
  <si>
    <t>KSh 489</t>
  </si>
  <si>
    <t>Royco Mchuzi Mix Beef Flavour Seasoning - 200g</t>
  </si>
  <si>
    <t>KSh 146</t>
  </si>
  <si>
    <t>Vaseline Lotion Men Cooling 400ml + FREE 95ml Petroleum Jelly</t>
  </si>
  <si>
    <t>KSh 550</t>
  </si>
  <si>
    <t>Sunlight 2 in 1 Hand Washing Powder Tropical Sensations - 500g</t>
  </si>
  <si>
    <t>KSh 173</t>
  </si>
  <si>
    <t>Vaseline Petroleum Jelly Men Fresh- 240ml</t>
  </si>
  <si>
    <t>KSh 262</t>
  </si>
  <si>
    <t>Knorr Soft Cube Beef Seasoning 6's</t>
  </si>
  <si>
    <t>KSh 92</t>
  </si>
  <si>
    <t>Pepsodent Triple Protection Herbal Toothpaste - Value Pack</t>
  </si>
  <si>
    <t>KSh 335</t>
  </si>
  <si>
    <t>Sunlight Lavender Sensations 1kg + Free 400g</t>
  </si>
  <si>
    <t>KSh 450</t>
  </si>
  <si>
    <t>VIM Scouring Powder Lavender 1kg</t>
  </si>
  <si>
    <t>KSh 183</t>
  </si>
  <si>
    <t>Sunlight Spring Sensations 1kg + Free 400g</t>
  </si>
  <si>
    <t>Pepsodent Triple Protection Toothpaste Original 2x140g (Value Pack)</t>
  </si>
  <si>
    <t>KSh 319</t>
  </si>
  <si>
    <t>Geisha Green Aloe Vera and Honey Value Pack (3 Pieces)</t>
  </si>
  <si>
    <t>Sunlight Lavender Hand Washing Powder 3.5kg</t>
  </si>
  <si>
    <t>KSh 1,295</t>
  </si>
  <si>
    <t>Vaseline Men Fast Absorbing Lotion 200ml + FREE 50ml Petroleum Jelly</t>
  </si>
  <si>
    <t>Vaseline MEN Fast Absorbing Lotion 400ml + FREE 100ml Petroleum Jelly</t>
  </si>
  <si>
    <t>Closeup Toothpaste Deep Action Menthol and Red Hot - 125g Value Pack</t>
  </si>
  <si>
    <t>KSh 330</t>
  </si>
  <si>
    <t>Closeup Red Hot Deep Action Gel Toothpaste 125g Value Pack</t>
  </si>
  <si>
    <t>Simple Kind To Skin Hydrating Light Moist 125ML</t>
  </si>
  <si>
    <t>KSh 1,199</t>
  </si>
  <si>
    <t>Rexona Antiperspirant Deodorant Roll On Quantum - 50ml</t>
  </si>
  <si>
    <t>KSh 243</t>
  </si>
  <si>
    <t>Vaseline Cocoa Glow Intensive Care Moisturizing Body Lotion 200ml</t>
  </si>
  <si>
    <t>KSh 270</t>
  </si>
  <si>
    <t>Rexona Men Antiperspirant Deodorant Roll On Extra Cool 25ml</t>
  </si>
  <si>
    <t>KSh 199</t>
  </si>
  <si>
    <t>Simple Kind To Skin Protecting SPF 15 Moist 125Ml</t>
  </si>
  <si>
    <t>KSh 1,399</t>
  </si>
  <si>
    <t>VIM Scouring Powder Lavender 500g</t>
  </si>
  <si>
    <t>Sunlight Dish Washing Paste Lemon 250g</t>
  </si>
  <si>
    <t>KSh 121</t>
  </si>
  <si>
    <t>Vaseline Petroleum Jelly Men Cool- 95ml</t>
  </si>
  <si>
    <t>KSh 100</t>
  </si>
  <si>
    <t>Royco Mchuzi Mix Tomato, Ginger &amp; Garlic Flavour Seasoning - 200g</t>
  </si>
  <si>
    <t>Sunlight Dish Washing Paste Lemon - 800g</t>
  </si>
  <si>
    <t>Royco Stock Cube Chicken Seasoning 40x4g</t>
  </si>
  <si>
    <t>KSh 115</t>
  </si>
  <si>
    <t>Sunlight Lavender 2-in-1 Hand Washing Powder 500g</t>
  </si>
  <si>
    <t>Simple Kind To Skin Moisturising Face Wash</t>
  </si>
  <si>
    <t>KSh 1,299</t>
  </si>
  <si>
    <t>Geisha Traditional Black Soap - 125g</t>
  </si>
  <si>
    <t>KSh 110</t>
  </si>
  <si>
    <t>Vaseline Cocoa Butter Petroleum Jelly - 95ml</t>
  </si>
  <si>
    <t>VIM Lemon Fresh Cleaning Powder Refill 500g</t>
  </si>
  <si>
    <t>KSh 72</t>
  </si>
  <si>
    <t>Sunlight Sunlight Scourer Lavender 1Kg</t>
  </si>
  <si>
    <t>KSh 144</t>
  </si>
  <si>
    <t>Omo Extra Fresh Powder Sky 1kg + Free 400g</t>
  </si>
  <si>
    <t>KSh 499</t>
  </si>
  <si>
    <t>Lifebuoy Germ Protection Bar Soap Lemon Fresh 3x175g (Buy 2 Get 1 Free)</t>
  </si>
  <si>
    <t>KSh 320</t>
  </si>
  <si>
    <t>Knorr Soft Cube Beef Chilli Seasoning 6's</t>
  </si>
  <si>
    <t>KSh 77</t>
  </si>
  <si>
    <t>Sunlight 2 In 1 Hand Washing Powder Tropical 1kg</t>
  </si>
  <si>
    <t>KSh 339</t>
  </si>
  <si>
    <t>Sunlight Multipurpose Short Bar 175g</t>
  </si>
  <si>
    <t>KSh 75</t>
  </si>
  <si>
    <t>Omo Multi-purpose Bleach Colour Safe - 700ml</t>
  </si>
  <si>
    <t>KSh 439</t>
  </si>
  <si>
    <t>Simple Daily Skin Detox Purifying Facial Wash 150ml</t>
  </si>
  <si>
    <t>KSh 1,650</t>
  </si>
  <si>
    <t>Royco Mchuzi Mix Chicken Flavour Seasoning - 200g</t>
  </si>
  <si>
    <t>KSh 154</t>
  </si>
  <si>
    <t>Omo Hand Washing Powder Extra Fresh - 2kg</t>
  </si>
  <si>
    <t>KSh 664</t>
  </si>
  <si>
    <t>Vaseline Petroleum Jelly Men Cool - 240ml</t>
  </si>
  <si>
    <t>KSh 300</t>
  </si>
  <si>
    <t>Dove Dove Essential Nourishment Body Lotion - 250ml</t>
  </si>
  <si>
    <t>KSh 547</t>
  </si>
  <si>
    <t>Sunlight Dish Washing Paste Lemon - 400g</t>
  </si>
  <si>
    <t>KSh 220</t>
  </si>
  <si>
    <t>Vaseline Cocoa Butter Petroleum Jelly - 240ml</t>
  </si>
  <si>
    <t>Geisha Yellow - Lemon &amp; Honey - 200g</t>
  </si>
  <si>
    <t>KSh 119</t>
  </si>
  <si>
    <t>Knorr Stock Cube Rich Meaty Seasoning 40x4g</t>
  </si>
  <si>
    <t>KSh 150</t>
  </si>
  <si>
    <t>Simple Regeneration Age Resisting Facial Wash</t>
  </si>
  <si>
    <t>KSh 1,599</t>
  </si>
  <si>
    <t>Sunlight Regular Laundry Bar Soap 700g</t>
  </si>
  <si>
    <t>KSh 280</t>
  </si>
  <si>
    <t>Omo Multi-purpose Bleach Regular - 700ml</t>
  </si>
  <si>
    <t>Geisha Moringa Beauty Bar Soap - 125g</t>
  </si>
  <si>
    <t>KSh 81</t>
  </si>
  <si>
    <t>Sunlight Sunlight Scourer Lemon 500g</t>
  </si>
  <si>
    <t>Geisha Geisha Germiguard Handwash 500ml</t>
  </si>
  <si>
    <t>KSh 239</t>
  </si>
  <si>
    <t>Domestos Domestos Original 500ml</t>
  </si>
  <si>
    <t>KSh 376</t>
  </si>
  <si>
    <t>Vaseline Petroleum Jelly Baby - 430ml</t>
  </si>
  <si>
    <t>KSh 549</t>
  </si>
  <si>
    <t>Omo Fast Action Hand Washing Powder 1 Kg</t>
  </si>
  <si>
    <t>KSh 400</t>
  </si>
  <si>
    <t>Vaseline Cocoa Glow Intensive Care Moisturizing Body Lotion - 400ml</t>
  </si>
  <si>
    <t>KSh 480</t>
  </si>
  <si>
    <t>Sunlight Tropical Sensations 1kg + Free 400g</t>
  </si>
  <si>
    <t>Sunlight Lavender 2-in-1 Hand Washing Powder 2kg</t>
  </si>
  <si>
    <t>KSh 611</t>
  </si>
  <si>
    <t>Vaseline Dry Skin Repair Moisturizing Lotion For Very Dry Skin 400ml</t>
  </si>
  <si>
    <t>Geisha White &amp; Honey Value Pack Soap - 200g x 3</t>
  </si>
  <si>
    <t>Pepsodent Cavity Fighter Toothpaste 150g - Value Pack</t>
  </si>
  <si>
    <t>KSh 327</t>
  </si>
  <si>
    <t>Sunlight 2 In 1 Hand Washing Powder Spring 500g</t>
  </si>
  <si>
    <t>Geisha Geisha Pink &amp; Honey Value Pack Soap 200g</t>
  </si>
  <si>
    <t>Sunlight Regular Laundry Bar Soap 900g</t>
  </si>
  <si>
    <t>KSh 371</t>
  </si>
  <si>
    <t>Geisha White - Coconut Milk &amp; Honey 200g</t>
  </si>
  <si>
    <t>Omo Hand Washing Powder Extra Fresh 500g</t>
  </si>
  <si>
    <t>KSh 188</t>
  </si>
  <si>
    <t>Sunlight Antibacterial Dishwashing Liquid 750ml</t>
  </si>
  <si>
    <t>KSh 244</t>
  </si>
  <si>
    <t>Sunlight Lemon Dishwashing Liquid 400ml</t>
  </si>
  <si>
    <t>KSh 125</t>
  </si>
  <si>
    <t>Royco Mchuzi Mix Beef Flavour Seasoning 2kg</t>
  </si>
  <si>
    <t>KSh 1,158</t>
  </si>
  <si>
    <t>Sunlight 2 In 1 Hand Washing Powder Spring 3.5kg</t>
  </si>
  <si>
    <t>Vaseline Petroleum Jelly Baby- 95ml</t>
  </si>
  <si>
    <t>Geisha Green - Aloe Vera &amp; Honey 200g</t>
  </si>
  <si>
    <t>KSh 435</t>
  </si>
  <si>
    <t>Omo Hand Washing Powder Extra Fresh - 3.5kg</t>
  </si>
  <si>
    <t>KSh 1,300</t>
  </si>
  <si>
    <t>Sunlight Washing Powder Tropical Sensations 3.5kg</t>
  </si>
  <si>
    <t>Geisha Pink - Rose &amp; Honey - 200g</t>
  </si>
  <si>
    <t>Omo Hand Washing Powder Fast Action - 500g</t>
  </si>
  <si>
    <t>Knorr Soft Cube Chicken Seasoning 6's.</t>
  </si>
  <si>
    <t>Vaseline Dry Skin Repair Moisturizing Body Lotion For Very Dry Skin 200ml</t>
  </si>
  <si>
    <t>Lifebuoy Germ Protection Bar Soap Total 10 3x175g</t>
  </si>
  <si>
    <t>Sunlight Sunlight Scourer Lavender 500g</t>
  </si>
  <si>
    <t>Domestos Domestos Original 1L</t>
  </si>
  <si>
    <t>KSh 679</t>
  </si>
  <si>
    <t>Sunlight Antibacterial Dishwashing Liquid 400ml</t>
  </si>
  <si>
    <t>KSh 185</t>
  </si>
  <si>
    <t>Lifebuoy Germ Protection Anti Bacterial Lemon Fresh Soap - 175g</t>
  </si>
  <si>
    <t>KSh 159</t>
  </si>
  <si>
    <t>Sunlight Strawberry Dishwashing Liquid 400ml</t>
  </si>
  <si>
    <t>Sunlight 2 In 1 Hand Washing Powder Tropical 2kg</t>
  </si>
  <si>
    <t>Axe Mens Deodorant Ice Chill 150ml</t>
  </si>
  <si>
    <t>KSh 609</t>
  </si>
  <si>
    <t>Omo Auto Washing Powder Extra Fresh 3kg</t>
  </si>
  <si>
    <t>KSh 1,649</t>
  </si>
  <si>
    <t>VIM Lemon Fresh Scouring Powder 500g</t>
  </si>
  <si>
    <t>Axe Apollo Deodorant Aerosol  - 150ml</t>
  </si>
  <si>
    <t>Sunlight Strawberry Dishwashing Liquid 750ml</t>
  </si>
  <si>
    <t>KSh 240</t>
  </si>
  <si>
    <t>Simple Kind To Skin Micellar Cleansing Water</t>
  </si>
  <si>
    <t>KSh 800</t>
  </si>
  <si>
    <t>KSh 380</t>
  </si>
  <si>
    <t>Omo Auto Washing Powder Extra Fresh - 2kg</t>
  </si>
  <si>
    <t>KSh 1,100</t>
  </si>
  <si>
    <t>Geisha Geisha Soap Shea Butter  Natural Soap 200g</t>
  </si>
  <si>
    <t>KSh 155</t>
  </si>
  <si>
    <t>Omo Auto Washing Powder Fast Action - 3kg</t>
  </si>
  <si>
    <t>Vaseline Aloe Soothe Moisturizing Body Lotion - 400ml</t>
  </si>
  <si>
    <t>Royco Mchuzi Mix Chicken Flavour Seasoning - 500g</t>
  </si>
  <si>
    <t>Price2</t>
  </si>
  <si>
    <t xml:space="preserve">TOTAL UNILEVER STORE ITEMS ON JUMIA </t>
  </si>
  <si>
    <t>Classification</t>
  </si>
  <si>
    <t>Row Labels</t>
  </si>
  <si>
    <t>Sum of Price2</t>
  </si>
  <si>
    <t>Grand Total</t>
  </si>
  <si>
    <t>Axe</t>
  </si>
  <si>
    <t>Closeup</t>
  </si>
  <si>
    <t>Domestos</t>
  </si>
  <si>
    <t>Dove</t>
  </si>
  <si>
    <t>Geisha</t>
  </si>
  <si>
    <t>Knorr</t>
  </si>
  <si>
    <t>Lifebuoy</t>
  </si>
  <si>
    <t>Omo</t>
  </si>
  <si>
    <t>Pepsodent</t>
  </si>
  <si>
    <t>Rexona</t>
  </si>
  <si>
    <t>Royco</t>
  </si>
  <si>
    <t>Simple</t>
  </si>
  <si>
    <t>Sunlight</t>
  </si>
  <si>
    <t>Vaseline</t>
  </si>
  <si>
    <t>Vim</t>
  </si>
  <si>
    <t>Count of ProductName</t>
  </si>
  <si>
    <t>%of Total Price</t>
  </si>
  <si>
    <t>(All)</t>
  </si>
  <si>
    <t>Rate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</si>
</sst>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66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[UnileverJumiaproductsBook1.xlsx]Pivot Table!PivotTable2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Count of ProductName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DAC-48BC-B5A1-9A60D46CEC9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DAC-48BC-B5A1-9A60D46CEC9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DAC-48BC-B5A1-9A60D46CEC91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DAC-48BC-B5A1-9A60D46CEC91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DAC-48BC-B5A1-9A60D46CEC91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4DAC-48BC-B5A1-9A60D46CEC91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4DAC-48BC-B5A1-9A60D46CEC91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4DAC-48BC-B5A1-9A60D46CEC91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4DAC-48BC-B5A1-9A60D46CEC91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4DAC-48BC-B5A1-9A60D46CEC91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4DAC-48BC-B5A1-9A60D46CEC91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4DAC-48BC-B5A1-9A60D46CEC91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4DAC-48BC-B5A1-9A60D46CEC91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4DAC-48BC-B5A1-9A60D46CEC91}"/>
              </c:ext>
            </c:extLst>
          </c:dPt>
          <c:dPt>
            <c:idx val="14"/>
            <c:bubble3D val="0"/>
            <c:spPr>
              <a:pattFill prst="ltUpDiag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4DAC-48BC-B5A1-9A60D46CEC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Table'!$A$4:$A$19</c:f>
              <c:strCache>
                <c:ptCount val="15"/>
                <c:pt idx="0">
                  <c:v>Axe</c:v>
                </c:pt>
                <c:pt idx="1">
                  <c:v>Closeup</c:v>
                </c:pt>
                <c:pt idx="2">
                  <c:v>Domestos</c:v>
                </c:pt>
                <c:pt idx="3">
                  <c:v>Dove</c:v>
                </c:pt>
                <c:pt idx="4">
                  <c:v>Geisha</c:v>
                </c:pt>
                <c:pt idx="5">
                  <c:v>Knorr</c:v>
                </c:pt>
                <c:pt idx="6">
                  <c:v>Lifebuoy</c:v>
                </c:pt>
                <c:pt idx="7">
                  <c:v>Omo</c:v>
                </c:pt>
                <c:pt idx="8">
                  <c:v>Pepsodent</c:v>
                </c:pt>
                <c:pt idx="9">
                  <c:v>Rexona</c:v>
                </c:pt>
                <c:pt idx="10">
                  <c:v>Royco</c:v>
                </c:pt>
                <c:pt idx="11">
                  <c:v>Simple</c:v>
                </c:pt>
                <c:pt idx="12">
                  <c:v>Sunlight</c:v>
                </c:pt>
                <c:pt idx="13">
                  <c:v>Vaseline</c:v>
                </c:pt>
                <c:pt idx="14">
                  <c:v>Vim</c:v>
                </c:pt>
              </c:strCache>
            </c:strRef>
          </c:cat>
          <c:val>
            <c:numRef>
              <c:f>'Pivot Table'!$B$4:$B$19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7</c:v>
                </c:pt>
                <c:pt idx="6">
                  <c:v>3</c:v>
                </c:pt>
                <c:pt idx="7">
                  <c:v>14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30</c:v>
                </c:pt>
                <c:pt idx="13">
                  <c:v>20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DAC-48BC-B5A1-9A60D46CEC91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Price2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0-4DAC-48BC-B5A1-9A60D46CEC9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2-4DAC-48BC-B5A1-9A60D46CEC9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4-4DAC-48BC-B5A1-9A60D46CEC91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6-4DAC-48BC-B5A1-9A60D46CEC91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8-4DAC-48BC-B5A1-9A60D46CEC91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A-4DAC-48BC-B5A1-9A60D46CEC91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C-4DAC-48BC-B5A1-9A60D46CEC91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E-4DAC-48BC-B5A1-9A60D46CEC91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0-4DAC-48BC-B5A1-9A60D46CEC91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2-4DAC-48BC-B5A1-9A60D46CEC91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4-4DAC-48BC-B5A1-9A60D46CEC91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6-4DAC-48BC-B5A1-9A60D46CEC91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8-4DAC-48BC-B5A1-9A60D46CEC91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A-4DAC-48BC-B5A1-9A60D46CEC91}"/>
              </c:ext>
            </c:extLst>
          </c:dPt>
          <c:dPt>
            <c:idx val="14"/>
            <c:bubble3D val="0"/>
            <c:spPr>
              <a:pattFill prst="ltUpDiag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C-4DAC-48BC-B5A1-9A60D46CEC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Table'!$A$4:$A$19</c:f>
              <c:strCache>
                <c:ptCount val="15"/>
                <c:pt idx="0">
                  <c:v>Axe</c:v>
                </c:pt>
                <c:pt idx="1">
                  <c:v>Closeup</c:v>
                </c:pt>
                <c:pt idx="2">
                  <c:v>Domestos</c:v>
                </c:pt>
                <c:pt idx="3">
                  <c:v>Dove</c:v>
                </c:pt>
                <c:pt idx="4">
                  <c:v>Geisha</c:v>
                </c:pt>
                <c:pt idx="5">
                  <c:v>Knorr</c:v>
                </c:pt>
                <c:pt idx="6">
                  <c:v>Lifebuoy</c:v>
                </c:pt>
                <c:pt idx="7">
                  <c:v>Omo</c:v>
                </c:pt>
                <c:pt idx="8">
                  <c:v>Pepsodent</c:v>
                </c:pt>
                <c:pt idx="9">
                  <c:v>Rexona</c:v>
                </c:pt>
                <c:pt idx="10">
                  <c:v>Royco</c:v>
                </c:pt>
                <c:pt idx="11">
                  <c:v>Simple</c:v>
                </c:pt>
                <c:pt idx="12">
                  <c:v>Sunlight</c:v>
                </c:pt>
                <c:pt idx="13">
                  <c:v>Vaseline</c:v>
                </c:pt>
                <c:pt idx="14">
                  <c:v>Vim</c:v>
                </c:pt>
              </c:strCache>
            </c:strRef>
          </c:cat>
          <c:val>
            <c:numRef>
              <c:f>'Pivot Table'!$C$4:$C$19</c:f>
              <c:numCache>
                <c:formatCode>General</c:formatCode>
                <c:ptCount val="15"/>
                <c:pt idx="0">
                  <c:v>2170</c:v>
                </c:pt>
                <c:pt idx="1">
                  <c:v>660</c:v>
                </c:pt>
                <c:pt idx="2">
                  <c:v>1055</c:v>
                </c:pt>
                <c:pt idx="3">
                  <c:v>547</c:v>
                </c:pt>
                <c:pt idx="4">
                  <c:v>2319</c:v>
                </c:pt>
                <c:pt idx="5">
                  <c:v>712</c:v>
                </c:pt>
                <c:pt idx="6">
                  <c:v>879</c:v>
                </c:pt>
                <c:pt idx="7">
                  <c:v>9589</c:v>
                </c:pt>
                <c:pt idx="8">
                  <c:v>981</c:v>
                </c:pt>
                <c:pt idx="9">
                  <c:v>803</c:v>
                </c:pt>
                <c:pt idx="10">
                  <c:v>2423</c:v>
                </c:pt>
                <c:pt idx="11">
                  <c:v>7946</c:v>
                </c:pt>
                <c:pt idx="12">
                  <c:v>11321</c:v>
                </c:pt>
                <c:pt idx="13">
                  <c:v>6546</c:v>
                </c:pt>
                <c:pt idx="14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DAC-48BC-B5A1-9A60D46CEC91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%of Total Price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F-4DAC-48BC-B5A1-9A60D46CEC9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1-4DAC-48BC-B5A1-9A60D46CEC9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3-4DAC-48BC-B5A1-9A60D46CEC91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5-4DAC-48BC-B5A1-9A60D46CEC91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7-4DAC-48BC-B5A1-9A60D46CEC91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9-4DAC-48BC-B5A1-9A60D46CEC91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B-4DAC-48BC-B5A1-9A60D46CEC91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D-4DAC-48BC-B5A1-9A60D46CEC91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F-4DAC-48BC-B5A1-9A60D46CEC91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1-4DAC-48BC-B5A1-9A60D46CEC91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3-4DAC-48BC-B5A1-9A60D46CEC91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5-4DAC-48BC-B5A1-9A60D46CEC91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7-4DAC-48BC-B5A1-9A60D46CEC91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9-4DAC-48BC-B5A1-9A60D46CEC91}"/>
              </c:ext>
            </c:extLst>
          </c:dPt>
          <c:dPt>
            <c:idx val="14"/>
            <c:bubble3D val="0"/>
            <c:spPr>
              <a:pattFill prst="ltUpDiag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B-4DAC-48BC-B5A1-9A60D46CEC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Table'!$A$4:$A$19</c:f>
              <c:strCache>
                <c:ptCount val="15"/>
                <c:pt idx="0">
                  <c:v>Axe</c:v>
                </c:pt>
                <c:pt idx="1">
                  <c:v>Closeup</c:v>
                </c:pt>
                <c:pt idx="2">
                  <c:v>Domestos</c:v>
                </c:pt>
                <c:pt idx="3">
                  <c:v>Dove</c:v>
                </c:pt>
                <c:pt idx="4">
                  <c:v>Geisha</c:v>
                </c:pt>
                <c:pt idx="5">
                  <c:v>Knorr</c:v>
                </c:pt>
                <c:pt idx="6">
                  <c:v>Lifebuoy</c:v>
                </c:pt>
                <c:pt idx="7">
                  <c:v>Omo</c:v>
                </c:pt>
                <c:pt idx="8">
                  <c:v>Pepsodent</c:v>
                </c:pt>
                <c:pt idx="9">
                  <c:v>Rexona</c:v>
                </c:pt>
                <c:pt idx="10">
                  <c:v>Royco</c:v>
                </c:pt>
                <c:pt idx="11">
                  <c:v>Simple</c:v>
                </c:pt>
                <c:pt idx="12">
                  <c:v>Sunlight</c:v>
                </c:pt>
                <c:pt idx="13">
                  <c:v>Vaseline</c:v>
                </c:pt>
                <c:pt idx="14">
                  <c:v>Vim</c:v>
                </c:pt>
              </c:strCache>
            </c:strRef>
          </c:cat>
          <c:val>
            <c:numRef>
              <c:f>'Pivot Table'!$D$4:$D$19</c:f>
              <c:numCache>
                <c:formatCode>0.00%</c:formatCode>
                <c:ptCount val="15"/>
                <c:pt idx="0">
                  <c:v>4.4757956397087642E-2</c:v>
                </c:pt>
                <c:pt idx="1">
                  <c:v>1.3613018996349235E-2</c:v>
                </c:pt>
                <c:pt idx="2">
                  <c:v>2.1760204607800673E-2</c:v>
                </c:pt>
                <c:pt idx="3">
                  <c:v>1.1282305137883381E-2</c:v>
                </c:pt>
                <c:pt idx="4">
                  <c:v>4.7831198564445267E-2</c:v>
                </c:pt>
                <c:pt idx="5">
                  <c:v>1.468555988697069E-2</c:v>
                </c:pt>
                <c:pt idx="6">
                  <c:v>1.813006620877421E-2</c:v>
                </c:pt>
                <c:pt idx="7">
                  <c:v>0.1977806653878679</c:v>
                </c:pt>
                <c:pt idx="8">
                  <c:v>2.023389641730091E-2</c:v>
                </c:pt>
                <c:pt idx="9">
                  <c:v>1.6562506445558237E-2</c:v>
                </c:pt>
                <c:pt idx="10">
                  <c:v>4.9976280345688177E-2</c:v>
                </c:pt>
                <c:pt idx="11">
                  <c:v>0.16389249840150155</c:v>
                </c:pt>
                <c:pt idx="12">
                  <c:v>0.2335045273601056</c:v>
                </c:pt>
                <c:pt idx="13">
                  <c:v>0.13501639750015471</c:v>
                </c:pt>
                <c:pt idx="14">
                  <c:v>1.0972918342511809E-2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DAC-48BC-B5A1-9A60D46CEC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[UnileverJumiaproductsBook1.xlsx]Pivot Table!PivotTable2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Count of ProductName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Table'!$A$4:$A$19</c:f>
              <c:strCache>
                <c:ptCount val="15"/>
                <c:pt idx="0">
                  <c:v>Axe</c:v>
                </c:pt>
                <c:pt idx="1">
                  <c:v>Closeup</c:v>
                </c:pt>
                <c:pt idx="2">
                  <c:v>Domestos</c:v>
                </c:pt>
                <c:pt idx="3">
                  <c:v>Dove</c:v>
                </c:pt>
                <c:pt idx="4">
                  <c:v>Geisha</c:v>
                </c:pt>
                <c:pt idx="5">
                  <c:v>Knorr</c:v>
                </c:pt>
                <c:pt idx="6">
                  <c:v>Lifebuoy</c:v>
                </c:pt>
                <c:pt idx="7">
                  <c:v>Omo</c:v>
                </c:pt>
                <c:pt idx="8">
                  <c:v>Pepsodent</c:v>
                </c:pt>
                <c:pt idx="9">
                  <c:v>Rexona</c:v>
                </c:pt>
                <c:pt idx="10">
                  <c:v>Royco</c:v>
                </c:pt>
                <c:pt idx="11">
                  <c:v>Simple</c:v>
                </c:pt>
                <c:pt idx="12">
                  <c:v>Sunlight</c:v>
                </c:pt>
                <c:pt idx="13">
                  <c:v>Vaseline</c:v>
                </c:pt>
                <c:pt idx="14">
                  <c:v>Vim</c:v>
                </c:pt>
              </c:strCache>
            </c:strRef>
          </c:cat>
          <c:val>
            <c:numRef>
              <c:f>'Pivot Table'!$B$4:$B$19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7</c:v>
                </c:pt>
                <c:pt idx="6">
                  <c:v>3</c:v>
                </c:pt>
                <c:pt idx="7">
                  <c:v>14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30</c:v>
                </c:pt>
                <c:pt idx="13">
                  <c:v>20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9-4DEE-A80D-55BF62A58F46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Price2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Table'!$A$4:$A$19</c:f>
              <c:strCache>
                <c:ptCount val="15"/>
                <c:pt idx="0">
                  <c:v>Axe</c:v>
                </c:pt>
                <c:pt idx="1">
                  <c:v>Closeup</c:v>
                </c:pt>
                <c:pt idx="2">
                  <c:v>Domestos</c:v>
                </c:pt>
                <c:pt idx="3">
                  <c:v>Dove</c:v>
                </c:pt>
                <c:pt idx="4">
                  <c:v>Geisha</c:v>
                </c:pt>
                <c:pt idx="5">
                  <c:v>Knorr</c:v>
                </c:pt>
                <c:pt idx="6">
                  <c:v>Lifebuoy</c:v>
                </c:pt>
                <c:pt idx="7">
                  <c:v>Omo</c:v>
                </c:pt>
                <c:pt idx="8">
                  <c:v>Pepsodent</c:v>
                </c:pt>
                <c:pt idx="9">
                  <c:v>Rexona</c:v>
                </c:pt>
                <c:pt idx="10">
                  <c:v>Royco</c:v>
                </c:pt>
                <c:pt idx="11">
                  <c:v>Simple</c:v>
                </c:pt>
                <c:pt idx="12">
                  <c:v>Sunlight</c:v>
                </c:pt>
                <c:pt idx="13">
                  <c:v>Vaseline</c:v>
                </c:pt>
                <c:pt idx="14">
                  <c:v>Vim</c:v>
                </c:pt>
              </c:strCache>
            </c:strRef>
          </c:cat>
          <c:val>
            <c:numRef>
              <c:f>'Pivot Table'!$C$4:$C$19</c:f>
              <c:numCache>
                <c:formatCode>General</c:formatCode>
                <c:ptCount val="15"/>
                <c:pt idx="0">
                  <c:v>2170</c:v>
                </c:pt>
                <c:pt idx="1">
                  <c:v>660</c:v>
                </c:pt>
                <c:pt idx="2">
                  <c:v>1055</c:v>
                </c:pt>
                <c:pt idx="3">
                  <c:v>547</c:v>
                </c:pt>
                <c:pt idx="4">
                  <c:v>2319</c:v>
                </c:pt>
                <c:pt idx="5">
                  <c:v>712</c:v>
                </c:pt>
                <c:pt idx="6">
                  <c:v>879</c:v>
                </c:pt>
                <c:pt idx="7">
                  <c:v>9589</c:v>
                </c:pt>
                <c:pt idx="8">
                  <c:v>981</c:v>
                </c:pt>
                <c:pt idx="9">
                  <c:v>803</c:v>
                </c:pt>
                <c:pt idx="10">
                  <c:v>2423</c:v>
                </c:pt>
                <c:pt idx="11">
                  <c:v>7946</c:v>
                </c:pt>
                <c:pt idx="12">
                  <c:v>11321</c:v>
                </c:pt>
                <c:pt idx="13">
                  <c:v>6546</c:v>
                </c:pt>
                <c:pt idx="14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9-4DEE-A80D-55BF62A58F46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%of Total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Table'!$A$4:$A$19</c:f>
              <c:strCache>
                <c:ptCount val="15"/>
                <c:pt idx="0">
                  <c:v>Axe</c:v>
                </c:pt>
                <c:pt idx="1">
                  <c:v>Closeup</c:v>
                </c:pt>
                <c:pt idx="2">
                  <c:v>Domestos</c:v>
                </c:pt>
                <c:pt idx="3">
                  <c:v>Dove</c:v>
                </c:pt>
                <c:pt idx="4">
                  <c:v>Geisha</c:v>
                </c:pt>
                <c:pt idx="5">
                  <c:v>Knorr</c:v>
                </c:pt>
                <c:pt idx="6">
                  <c:v>Lifebuoy</c:v>
                </c:pt>
                <c:pt idx="7">
                  <c:v>Omo</c:v>
                </c:pt>
                <c:pt idx="8">
                  <c:v>Pepsodent</c:v>
                </c:pt>
                <c:pt idx="9">
                  <c:v>Rexona</c:v>
                </c:pt>
                <c:pt idx="10">
                  <c:v>Royco</c:v>
                </c:pt>
                <c:pt idx="11">
                  <c:v>Simple</c:v>
                </c:pt>
                <c:pt idx="12">
                  <c:v>Sunlight</c:v>
                </c:pt>
                <c:pt idx="13">
                  <c:v>Vaseline</c:v>
                </c:pt>
                <c:pt idx="14">
                  <c:v>Vim</c:v>
                </c:pt>
              </c:strCache>
            </c:strRef>
          </c:cat>
          <c:val>
            <c:numRef>
              <c:f>'Pivot Table'!$D$4:$D$19</c:f>
              <c:numCache>
                <c:formatCode>0.00%</c:formatCode>
                <c:ptCount val="15"/>
                <c:pt idx="0">
                  <c:v>4.4757956397087642E-2</c:v>
                </c:pt>
                <c:pt idx="1">
                  <c:v>1.3613018996349235E-2</c:v>
                </c:pt>
                <c:pt idx="2">
                  <c:v>2.1760204607800673E-2</c:v>
                </c:pt>
                <c:pt idx="3">
                  <c:v>1.1282305137883381E-2</c:v>
                </c:pt>
                <c:pt idx="4">
                  <c:v>4.7831198564445267E-2</c:v>
                </c:pt>
                <c:pt idx="5">
                  <c:v>1.468555988697069E-2</c:v>
                </c:pt>
                <c:pt idx="6">
                  <c:v>1.813006620877421E-2</c:v>
                </c:pt>
                <c:pt idx="7">
                  <c:v>0.1977806653878679</c:v>
                </c:pt>
                <c:pt idx="8">
                  <c:v>2.023389641730091E-2</c:v>
                </c:pt>
                <c:pt idx="9">
                  <c:v>1.6562506445558237E-2</c:v>
                </c:pt>
                <c:pt idx="10">
                  <c:v>4.9976280345688177E-2</c:v>
                </c:pt>
                <c:pt idx="11">
                  <c:v>0.16389249840150155</c:v>
                </c:pt>
                <c:pt idx="12">
                  <c:v>0.2335045273601056</c:v>
                </c:pt>
                <c:pt idx="13">
                  <c:v>0.13501639750015471</c:v>
                </c:pt>
                <c:pt idx="14">
                  <c:v>1.0972918342511809E-2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9-4DEE-A80D-55BF62A5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219040"/>
        <c:axId val="496219760"/>
      </c:barChart>
      <c:catAx>
        <c:axId val="4962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9760"/>
        <c:crosses val="autoZero"/>
        <c:auto val="1"/>
        <c:lblAlgn val="ctr"/>
        <c:lblOffset val="100"/>
        <c:noMultiLvlLbl val="0"/>
      </c:catAx>
      <c:valAx>
        <c:axId val="4962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133350</xdr:rowOff>
    </xdr:from>
    <xdr:to>
      <xdr:col>8</xdr:col>
      <xdr:colOff>390525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6E98C-04F0-48E0-AD82-AEFE90BF2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0</xdr:row>
      <xdr:rowOff>133350</xdr:rowOff>
    </xdr:from>
    <xdr:to>
      <xdr:col>17</xdr:col>
      <xdr:colOff>428625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EBAA8-0D5B-47AF-BA6B-957960A37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ina" refreshedDate="45450.50949733796" createdVersion="8" refreshedVersion="8" minRefreshableVersion="3" recordCount="120" xr:uid="{F5EF75B9-8F8F-49E9-8906-59800E3C8845}">
  <cacheSource type="worksheet">
    <worksheetSource name="UnileverJumiaproducts"/>
  </cacheSource>
  <cacheFields count="6">
    <cacheField name="ProductName" numFmtId="0">
      <sharedItems count="115">
        <s v="Vaseline Cocoa Glow Void 200ml"/>
        <s v="Vaseline Dry Skin Repair Void 200ml"/>
        <s v="Vaseline Vaseline  PJ Baby 240ML"/>
        <s v="Geisha Black Soap 225g"/>
        <s v="Rexona Active Dry Antiperspirant Deodorant Roll On - 50ml"/>
        <s v="Vaseline Aloe Soothe Void 200ml"/>
        <s v="Geisha Moringa Oil Soap 225G"/>
        <s v="Royco Mchuzi Mix Beef Flavour Seasoning - 500g"/>
        <s v="Knorr Soft Cube Chicken Seasoning 6's"/>
        <s v="Omo Multi-purpose Bleach Lemon- 700ml"/>
        <s v="Omo Hand Washing Powder Extra Fresh - 1kg"/>
        <s v="Sunlight Lemon Dishwashing Liquid 750ml"/>
        <s v="Sunlight Hand Washing Powder Spring Sensation 1kg"/>
        <s v="Axe Body Spray for Men - Dark Temptation - 150ml"/>
        <s v="Vaseline Vaseline  PJ Original 240ML"/>
        <s v="Sunlight Lavender Sensations Hand Washing  1kg"/>
        <s v="Axe Body Spray For Men Black 150ml"/>
        <s v="Royco Mchuzi Mix Beef Flavour Seasoning - 200g"/>
        <s v="Vaseline Lotion Men Cooling 400ml + FREE 95ml Petroleum Jelly"/>
        <s v="Sunlight 2 in 1 Hand Washing Powder Tropical Sensations - 500g"/>
        <s v="Vaseline Petroleum Jelly Men Fresh- 240ml"/>
        <s v="Knorr Soft Cube Beef Seasoning 6's"/>
        <s v="Pepsodent Triple Protection Herbal Toothpaste - Value Pack"/>
        <s v="Sunlight Lavender Sensations 1kg + Free 400g"/>
        <s v="VIM Scouring Powder Lavender 1kg"/>
        <s v="Sunlight Spring Sensations 1kg + Free 400g"/>
        <s v="Pepsodent Triple Protection Toothpaste Original 2x140g (Value Pack)"/>
        <s v="Geisha Green Aloe Vera and Honey Value Pack (3 Pieces)"/>
        <s v="Sunlight Lavender Hand Washing Powder 3.5kg"/>
        <s v="Vaseline Men Fast Absorbing Lotion 200ml + FREE 50ml Petroleum Jelly"/>
        <s v="Vaseline MEN Fast Absorbing Lotion 400ml + FREE 100ml Petroleum Jelly"/>
        <s v="Closeup Toothpaste Deep Action Menthol and Red Hot - 125g Value Pack"/>
        <s v="Closeup Red Hot Deep Action Gel Toothpaste 125g Value Pack"/>
        <s v="Simple Kind To Skin Hydrating Light Moist 125ML"/>
        <s v="Rexona Antiperspirant Deodorant Roll On Quantum - 50ml"/>
        <s v="Vaseline Cocoa Glow Intensive Care Moisturizing Body Lotion 200ml"/>
        <s v="Rexona Men Antiperspirant Deodorant Roll On Extra Cool 25ml"/>
        <s v="Simple Kind To Skin Protecting SPF 15 Moist 125Ml"/>
        <s v="VIM Scouring Powder Lavender 500g"/>
        <s v="Sunlight Dish Washing Paste Lemon 250g"/>
        <s v="Vaseline Petroleum Jelly Men Cool- 95ml"/>
        <s v="Royco Mchuzi Mix Tomato, Ginger &amp; Garlic Flavour Seasoning - 200g"/>
        <s v="Sunlight Dish Washing Paste Lemon - 800g"/>
        <s v="Royco Stock Cube Chicken Seasoning 40x4g"/>
        <s v="Sunlight Lavender 2-in-1 Hand Washing Powder 500g"/>
        <s v="Simple Kind To Skin Moisturising Face Wash"/>
        <s v="Geisha Traditional Black Soap - 125g"/>
        <s v="Vaseline Cocoa Butter Petroleum Jelly - 95ml"/>
        <s v="VIM Lemon Fresh Cleaning Powder Refill 500g"/>
        <s v="Sunlight Sunlight Scourer Lavender 1Kg"/>
        <s v="Omo Extra Fresh Powder Sky 1kg + Free 400g"/>
        <s v="Lifebuoy Germ Protection Bar Soap Lemon Fresh 3x175g (Buy 2 Get 1 Free)"/>
        <s v="Knorr Soft Cube Beef Chilli Seasoning 6's"/>
        <s v="Sunlight 2 In 1 Hand Washing Powder Tropical 1kg"/>
        <s v="Sunlight Multipurpose Short Bar 175g"/>
        <s v="Omo Multi-purpose Bleach Colour Safe - 700ml"/>
        <s v="Simple Daily Skin Detox Purifying Facial Wash 150ml"/>
        <s v="Royco Mchuzi Mix Chicken Flavour Seasoning - 200g"/>
        <s v="Omo Hand Washing Powder Extra Fresh - 2kg"/>
        <s v="Vaseline Petroleum Jelly Men Cool - 240ml"/>
        <s v="Dove Dove Essential Nourishment Body Lotion - 250ml"/>
        <s v="Sunlight Dish Washing Paste Lemon - 400g"/>
        <s v="Vaseline Cocoa Butter Petroleum Jelly - 240ml"/>
        <s v="Geisha Yellow - Lemon &amp; Honey - 200g"/>
        <s v="Knorr Stock Cube Rich Meaty Seasoning 40x4g"/>
        <s v="Simple Regeneration Age Resisting Facial Wash"/>
        <s v="Sunlight Regular Laundry Bar Soap 700g"/>
        <s v="Omo Multi-purpose Bleach Regular - 700ml"/>
        <s v="Geisha Moringa Beauty Bar Soap - 125g"/>
        <s v="Sunlight Sunlight Scourer Lemon 500g"/>
        <s v="Geisha Geisha Germiguard Handwash 500ml"/>
        <s v="Domestos Domestos Original 500ml"/>
        <s v="Vaseline Petroleum Jelly Baby - 430ml"/>
        <s v="Omo Fast Action Hand Washing Powder 1 Kg"/>
        <s v="Vaseline Cocoa Glow Intensive Care Moisturizing Body Lotion - 400ml"/>
        <s v="Sunlight Tropical Sensations 1kg + Free 400g"/>
        <s v="Sunlight Lavender 2-in-1 Hand Washing Powder 2kg"/>
        <s v="Vaseline Dry Skin Repair Moisturizing Lotion For Very Dry Skin 400ml"/>
        <s v="Geisha White &amp; Honey Value Pack Soap - 200g x 3"/>
        <s v="Pepsodent Cavity Fighter Toothpaste 150g - Value Pack"/>
        <s v="Sunlight 2 In 1 Hand Washing Powder Spring 500g"/>
        <s v="Geisha Geisha Pink &amp; Honey Value Pack Soap 200g"/>
        <s v="Sunlight Regular Laundry Bar Soap 900g"/>
        <s v="Geisha White - Coconut Milk &amp; Honey 200g"/>
        <s v="Omo Hand Washing Powder Extra Fresh 500g"/>
        <s v="Sunlight Antibacterial Dishwashing Liquid 750ml"/>
        <s v="Sunlight Lemon Dishwashing Liquid 400ml"/>
        <s v="Royco Mchuzi Mix Beef Flavour Seasoning 2kg"/>
        <s v="Sunlight 2 In 1 Hand Washing Powder Spring 3.5kg"/>
        <s v="Vaseline Petroleum Jelly Baby- 95ml"/>
        <s v="Geisha Green - Aloe Vera &amp; Honey 200g"/>
        <s v="Omo Hand Washing Powder Extra Fresh - 3.5kg"/>
        <s v="Sunlight Washing Powder Tropical Sensations 3.5kg"/>
        <s v="Geisha Pink - Rose &amp; Honey - 200g"/>
        <s v="Omo Hand Washing Powder Fast Action - 500g"/>
        <s v="Knorr Soft Cube Chicken Seasoning 6's."/>
        <s v="Vaseline Dry Skin Repair Moisturizing Body Lotion For Very Dry Skin 200ml"/>
        <s v="Lifebuoy Germ Protection Bar Soap Total 10 3x175g"/>
        <s v="Sunlight Sunlight Scourer Lavender 500g"/>
        <s v="Domestos Domestos Original 1L"/>
        <s v="Sunlight Antibacterial Dishwashing Liquid 400ml"/>
        <s v="Lifebuoy Germ Protection Anti Bacterial Lemon Fresh Soap - 175g"/>
        <s v="Sunlight Strawberry Dishwashing Liquid 400ml"/>
        <s v="Sunlight 2 In 1 Hand Washing Powder Tropical 2kg"/>
        <s v="Axe Mens Deodorant Ice Chill 150ml"/>
        <s v="Omo Auto Washing Powder Extra Fresh 3kg"/>
        <s v="VIM Lemon Fresh Scouring Powder 500g"/>
        <s v="Axe Apollo Deodorant Aerosol  - 150ml"/>
        <s v="Sunlight Strawberry Dishwashing Liquid 750ml"/>
        <s v="Simple Kind To Skin Micellar Cleansing Water"/>
        <s v="Omo Auto Washing Powder Extra Fresh - 2kg"/>
        <s v="Geisha Geisha Soap Shea Butter  Natural Soap 200g"/>
        <s v="Omo Auto Washing Powder Fast Action - 3kg"/>
        <s v="Vaseline Aloe Soothe Moisturizing Body Lotion - 400ml"/>
        <s v="Royco Mchuzi Mix Chicken Flavour Seasoning - 500g"/>
      </sharedItems>
    </cacheField>
    <cacheField name="Rating" numFmtId="166">
      <sharedItems containsMixedTypes="1" containsNumber="1" minValue="1" maxValue="5" count="31">
        <s v="N/A"/>
        <n v="4.5999999999999996"/>
        <n v="4.9000000000000004"/>
        <n v="4.4000000000000004"/>
        <n v="4.7"/>
        <n v="4.0999999999999996"/>
        <n v="3"/>
        <n v="3.3"/>
        <n v="3.8"/>
        <n v="4.8"/>
        <n v="5"/>
        <n v="4.5"/>
        <n v="3.5"/>
        <n v="4.3"/>
        <n v="4"/>
        <n v="1"/>
        <s v="4.6" u="1"/>
        <s v="4.9" u="1"/>
        <s v="4.4" u="1"/>
        <s v="4.7" u="1"/>
        <s v="4.1" u="1"/>
        <s v="3" u="1"/>
        <s v="3.3" u="1"/>
        <s v="3.8" u="1"/>
        <s v="4.8" u="1"/>
        <s v="5" u="1"/>
        <s v="4.5" u="1"/>
        <s v="3.5" u="1"/>
        <s v="4.3" u="1"/>
        <s v="4" u="1"/>
        <s v="1" u="1"/>
      </sharedItems>
    </cacheField>
    <cacheField name="Price" numFmtId="0">
      <sharedItems/>
    </cacheField>
    <cacheField name="Price2" numFmtId="0">
      <sharedItems containsSemiMixedTypes="0" containsString="0" containsNumber="1" containsInteger="1" minValue="72" maxValue="1650"/>
    </cacheField>
    <cacheField name="Classification" numFmtId="0">
      <sharedItems count="15">
        <s v="Vaseline"/>
        <s v="Geisha"/>
        <s v="Rexona"/>
        <s v="Royco"/>
        <s v="Knorr"/>
        <s v="Omo"/>
        <s v="Sunlight"/>
        <s v="Axe"/>
        <s v="Pepsodent"/>
        <s v="Vim"/>
        <s v="Closeup"/>
        <s v="Simple"/>
        <s v="Lifebuoy"/>
        <s v="Dove"/>
        <s v="Domestos"/>
      </sharedItems>
    </cacheField>
    <cacheField name="Rate Range" numFmtId="0">
      <sharedItems containsMixedTypes="1" containsNumber="1" containsInteger="1" minValue="1" maxValue="5" count="5">
        <s v="Unavailable"/>
        <n v="5"/>
        <n v="4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s v="KSh 302"/>
    <n v="302"/>
    <x v="0"/>
    <x v="0"/>
  </r>
  <r>
    <x v="1"/>
    <x v="0"/>
    <s v="KSh 302"/>
    <n v="302"/>
    <x v="0"/>
    <x v="0"/>
  </r>
  <r>
    <x v="2"/>
    <x v="0"/>
    <s v="KSh 272"/>
    <n v="272"/>
    <x v="0"/>
    <x v="0"/>
  </r>
  <r>
    <x v="3"/>
    <x v="0"/>
    <s v="KSh 137"/>
    <n v="137"/>
    <x v="1"/>
    <x v="0"/>
  </r>
  <r>
    <x v="4"/>
    <x v="0"/>
    <s v="KSh 361"/>
    <n v="361"/>
    <x v="2"/>
    <x v="0"/>
  </r>
  <r>
    <x v="5"/>
    <x v="0"/>
    <s v="KSh 310"/>
    <n v="310"/>
    <x v="0"/>
    <x v="0"/>
  </r>
  <r>
    <x v="6"/>
    <x v="0"/>
    <s v="KSh 116"/>
    <n v="116"/>
    <x v="1"/>
    <x v="0"/>
  </r>
  <r>
    <x v="7"/>
    <x v="0"/>
    <s v="KSh 291"/>
    <n v="291"/>
    <x v="3"/>
    <x v="0"/>
  </r>
  <r>
    <x v="8"/>
    <x v="0"/>
    <s v="KSh 93"/>
    <n v="93"/>
    <x v="4"/>
    <x v="0"/>
  </r>
  <r>
    <x v="9"/>
    <x v="0"/>
    <s v="KSh 332"/>
    <n v="332"/>
    <x v="5"/>
    <x v="0"/>
  </r>
  <r>
    <x v="10"/>
    <x v="0"/>
    <s v="KSh 414"/>
    <n v="414"/>
    <x v="5"/>
    <x v="0"/>
  </r>
  <r>
    <x v="11"/>
    <x v="0"/>
    <s v="KSh 288"/>
    <n v="288"/>
    <x v="6"/>
    <x v="0"/>
  </r>
  <r>
    <x v="12"/>
    <x v="0"/>
    <s v="KSh 345"/>
    <n v="345"/>
    <x v="6"/>
    <x v="0"/>
  </r>
  <r>
    <x v="13"/>
    <x v="1"/>
    <s v="KSh 463"/>
    <n v="463"/>
    <x v="7"/>
    <x v="1"/>
  </r>
  <r>
    <x v="14"/>
    <x v="2"/>
    <s v="KSh 259"/>
    <n v="259"/>
    <x v="0"/>
    <x v="1"/>
  </r>
  <r>
    <x v="15"/>
    <x v="3"/>
    <s v="KSh 332"/>
    <n v="332"/>
    <x v="6"/>
    <x v="2"/>
  </r>
  <r>
    <x v="16"/>
    <x v="4"/>
    <s v="KSh 489"/>
    <n v="489"/>
    <x v="7"/>
    <x v="1"/>
  </r>
  <r>
    <x v="17"/>
    <x v="5"/>
    <s v="KSh 146"/>
    <n v="146"/>
    <x v="3"/>
    <x v="2"/>
  </r>
  <r>
    <x v="18"/>
    <x v="1"/>
    <s v="KSh 550"/>
    <n v="550"/>
    <x v="0"/>
    <x v="1"/>
  </r>
  <r>
    <x v="19"/>
    <x v="6"/>
    <s v="KSh 173"/>
    <n v="173"/>
    <x v="6"/>
    <x v="3"/>
  </r>
  <r>
    <x v="20"/>
    <x v="4"/>
    <s v="KSh 262"/>
    <n v="262"/>
    <x v="0"/>
    <x v="1"/>
  </r>
  <r>
    <x v="21"/>
    <x v="2"/>
    <s v="KSh 92"/>
    <n v="92"/>
    <x v="4"/>
    <x v="1"/>
  </r>
  <r>
    <x v="22"/>
    <x v="3"/>
    <s v="KSh 335"/>
    <n v="335"/>
    <x v="8"/>
    <x v="2"/>
  </r>
  <r>
    <x v="23"/>
    <x v="3"/>
    <s v="KSh 450"/>
    <n v="450"/>
    <x v="6"/>
    <x v="2"/>
  </r>
  <r>
    <x v="24"/>
    <x v="7"/>
    <s v="KSh 183"/>
    <n v="183"/>
    <x v="9"/>
    <x v="3"/>
  </r>
  <r>
    <x v="25"/>
    <x v="1"/>
    <s v="KSh 450"/>
    <n v="450"/>
    <x v="6"/>
    <x v="1"/>
  </r>
  <r>
    <x v="26"/>
    <x v="8"/>
    <s v="KSh 319"/>
    <n v="319"/>
    <x v="8"/>
    <x v="2"/>
  </r>
  <r>
    <x v="27"/>
    <x v="9"/>
    <s v="KSh 335"/>
    <n v="335"/>
    <x v="1"/>
    <x v="1"/>
  </r>
  <r>
    <x v="28"/>
    <x v="9"/>
    <s v="KSh 1,295"/>
    <n v="1295"/>
    <x v="6"/>
    <x v="1"/>
  </r>
  <r>
    <x v="29"/>
    <x v="1"/>
    <s v="KSh 310"/>
    <n v="310"/>
    <x v="0"/>
    <x v="1"/>
  </r>
  <r>
    <x v="30"/>
    <x v="9"/>
    <s v="KSh 550"/>
    <n v="550"/>
    <x v="0"/>
    <x v="1"/>
  </r>
  <r>
    <x v="31"/>
    <x v="10"/>
    <s v="KSh 330"/>
    <n v="330"/>
    <x v="10"/>
    <x v="1"/>
  </r>
  <r>
    <x v="32"/>
    <x v="10"/>
    <s v="KSh 330"/>
    <n v="330"/>
    <x v="10"/>
    <x v="1"/>
  </r>
  <r>
    <x v="33"/>
    <x v="11"/>
    <s v="KSh 1,199"/>
    <n v="1199"/>
    <x v="11"/>
    <x v="1"/>
  </r>
  <r>
    <x v="34"/>
    <x v="10"/>
    <s v="KSh 243"/>
    <n v="243"/>
    <x v="2"/>
    <x v="1"/>
  </r>
  <r>
    <x v="35"/>
    <x v="0"/>
    <s v="KSh 270"/>
    <n v="270"/>
    <x v="0"/>
    <x v="0"/>
  </r>
  <r>
    <x v="36"/>
    <x v="8"/>
    <s v="KSh 199"/>
    <n v="199"/>
    <x v="2"/>
    <x v="2"/>
  </r>
  <r>
    <x v="37"/>
    <x v="1"/>
    <s v="KSh 1,399"/>
    <n v="1399"/>
    <x v="11"/>
    <x v="1"/>
  </r>
  <r>
    <x v="38"/>
    <x v="10"/>
    <s v="KSh 92"/>
    <n v="92"/>
    <x v="9"/>
    <x v="1"/>
  </r>
  <r>
    <x v="39"/>
    <x v="12"/>
    <s v="KSh 121"/>
    <n v="121"/>
    <x v="6"/>
    <x v="2"/>
  </r>
  <r>
    <x v="40"/>
    <x v="2"/>
    <s v="KSh 100"/>
    <n v="100"/>
    <x v="0"/>
    <x v="1"/>
  </r>
  <r>
    <x v="41"/>
    <x v="4"/>
    <s v="KSh 146"/>
    <n v="146"/>
    <x v="3"/>
    <x v="1"/>
  </r>
  <r>
    <x v="42"/>
    <x v="10"/>
    <s v="KSh 319"/>
    <n v="319"/>
    <x v="6"/>
    <x v="1"/>
  </r>
  <r>
    <x v="43"/>
    <x v="13"/>
    <s v="KSh 115"/>
    <n v="115"/>
    <x v="3"/>
    <x v="2"/>
  </r>
  <r>
    <x v="44"/>
    <x v="9"/>
    <s v="KSh 173"/>
    <n v="173"/>
    <x v="6"/>
    <x v="1"/>
  </r>
  <r>
    <x v="45"/>
    <x v="1"/>
    <s v="KSh 1,299"/>
    <n v="1299"/>
    <x v="11"/>
    <x v="1"/>
  </r>
  <r>
    <x v="46"/>
    <x v="10"/>
    <s v="KSh 110"/>
    <n v="110"/>
    <x v="1"/>
    <x v="1"/>
  </r>
  <r>
    <x v="47"/>
    <x v="10"/>
    <s v="KSh 100"/>
    <n v="100"/>
    <x v="0"/>
    <x v="1"/>
  </r>
  <r>
    <x v="48"/>
    <x v="9"/>
    <s v="KSh 72"/>
    <n v="72"/>
    <x v="9"/>
    <x v="1"/>
  </r>
  <r>
    <x v="49"/>
    <x v="13"/>
    <s v="KSh 144"/>
    <n v="144"/>
    <x v="6"/>
    <x v="2"/>
  </r>
  <r>
    <x v="50"/>
    <x v="10"/>
    <s v="KSh 499"/>
    <n v="499"/>
    <x v="5"/>
    <x v="1"/>
  </r>
  <r>
    <x v="51"/>
    <x v="10"/>
    <s v="KSh 320"/>
    <n v="320"/>
    <x v="12"/>
    <x v="1"/>
  </r>
  <r>
    <x v="52"/>
    <x v="10"/>
    <s v="KSh 77"/>
    <n v="77"/>
    <x v="4"/>
    <x v="1"/>
  </r>
  <r>
    <x v="53"/>
    <x v="2"/>
    <s v="KSh 339"/>
    <n v="339"/>
    <x v="6"/>
    <x v="1"/>
  </r>
  <r>
    <x v="54"/>
    <x v="2"/>
    <s v="KSh 75"/>
    <n v="75"/>
    <x v="6"/>
    <x v="1"/>
  </r>
  <r>
    <x v="55"/>
    <x v="10"/>
    <s v="KSh 439"/>
    <n v="439"/>
    <x v="5"/>
    <x v="1"/>
  </r>
  <r>
    <x v="56"/>
    <x v="11"/>
    <s v="KSh 1,650"/>
    <n v="1650"/>
    <x v="11"/>
    <x v="1"/>
  </r>
  <r>
    <x v="57"/>
    <x v="0"/>
    <s v="KSh 154"/>
    <n v="154"/>
    <x v="3"/>
    <x v="0"/>
  </r>
  <r>
    <x v="58"/>
    <x v="14"/>
    <s v="KSh 664"/>
    <n v="664"/>
    <x v="5"/>
    <x v="2"/>
  </r>
  <r>
    <x v="59"/>
    <x v="10"/>
    <s v="KSh 300"/>
    <n v="300"/>
    <x v="0"/>
    <x v="1"/>
  </r>
  <r>
    <x v="60"/>
    <x v="10"/>
    <s v="KSh 547"/>
    <n v="547"/>
    <x v="13"/>
    <x v="1"/>
  </r>
  <r>
    <x v="61"/>
    <x v="0"/>
    <s v="KSh 220"/>
    <n v="220"/>
    <x v="6"/>
    <x v="0"/>
  </r>
  <r>
    <x v="62"/>
    <x v="10"/>
    <s v="KSh 300"/>
    <n v="300"/>
    <x v="0"/>
    <x v="1"/>
  </r>
  <r>
    <x v="63"/>
    <x v="10"/>
    <s v="KSh 119"/>
    <n v="119"/>
    <x v="1"/>
    <x v="1"/>
  </r>
  <r>
    <x v="64"/>
    <x v="3"/>
    <s v="KSh 150"/>
    <n v="150"/>
    <x v="4"/>
    <x v="2"/>
  </r>
  <r>
    <x v="65"/>
    <x v="10"/>
    <s v="KSh 1,599"/>
    <n v="1599"/>
    <x v="11"/>
    <x v="1"/>
  </r>
  <r>
    <x v="66"/>
    <x v="6"/>
    <s v="KSh 280"/>
    <n v="280"/>
    <x v="6"/>
    <x v="3"/>
  </r>
  <r>
    <x v="67"/>
    <x v="11"/>
    <s v="KSh 332"/>
    <n v="332"/>
    <x v="5"/>
    <x v="1"/>
  </r>
  <r>
    <x v="68"/>
    <x v="10"/>
    <s v="KSh 81"/>
    <n v="81"/>
    <x v="1"/>
    <x v="1"/>
  </r>
  <r>
    <x v="69"/>
    <x v="0"/>
    <s v="KSh 81"/>
    <n v="81"/>
    <x v="6"/>
    <x v="0"/>
  </r>
  <r>
    <x v="70"/>
    <x v="0"/>
    <s v="KSh 239"/>
    <n v="239"/>
    <x v="1"/>
    <x v="0"/>
  </r>
  <r>
    <x v="71"/>
    <x v="9"/>
    <s v="KSh 376"/>
    <n v="376"/>
    <x v="14"/>
    <x v="1"/>
  </r>
  <r>
    <x v="72"/>
    <x v="11"/>
    <s v="KSh 549"/>
    <n v="549"/>
    <x v="0"/>
    <x v="1"/>
  </r>
  <r>
    <x v="73"/>
    <x v="0"/>
    <s v="KSh 400"/>
    <n v="400"/>
    <x v="5"/>
    <x v="0"/>
  </r>
  <r>
    <x v="74"/>
    <x v="0"/>
    <s v="KSh 480"/>
    <n v="480"/>
    <x v="0"/>
    <x v="0"/>
  </r>
  <r>
    <x v="75"/>
    <x v="14"/>
    <s v="KSh 450"/>
    <n v="450"/>
    <x v="6"/>
    <x v="2"/>
  </r>
  <r>
    <x v="76"/>
    <x v="9"/>
    <s v="KSh 611"/>
    <n v="611"/>
    <x v="6"/>
    <x v="1"/>
  </r>
  <r>
    <x v="77"/>
    <x v="0"/>
    <s v="KSh 480"/>
    <n v="480"/>
    <x v="0"/>
    <x v="0"/>
  </r>
  <r>
    <x v="78"/>
    <x v="14"/>
    <s v="KSh 335"/>
    <n v="335"/>
    <x v="1"/>
    <x v="2"/>
  </r>
  <r>
    <x v="79"/>
    <x v="5"/>
    <s v="KSh 327"/>
    <n v="327"/>
    <x v="8"/>
    <x v="2"/>
  </r>
  <r>
    <x v="80"/>
    <x v="8"/>
    <s v="KSh 173"/>
    <n v="173"/>
    <x v="6"/>
    <x v="2"/>
  </r>
  <r>
    <x v="81"/>
    <x v="10"/>
    <s v="KSh 335"/>
    <n v="335"/>
    <x v="1"/>
    <x v="1"/>
  </r>
  <r>
    <x v="82"/>
    <x v="14"/>
    <s v="KSh 371"/>
    <n v="371"/>
    <x v="6"/>
    <x v="2"/>
  </r>
  <r>
    <x v="83"/>
    <x v="0"/>
    <s v="KSh 119"/>
    <n v="119"/>
    <x v="1"/>
    <x v="0"/>
  </r>
  <r>
    <x v="84"/>
    <x v="15"/>
    <s v="KSh 188"/>
    <n v="188"/>
    <x v="5"/>
    <x v="4"/>
  </r>
  <r>
    <x v="85"/>
    <x v="0"/>
    <s v="KSh 244"/>
    <n v="244"/>
    <x v="6"/>
    <x v="0"/>
  </r>
  <r>
    <x v="86"/>
    <x v="10"/>
    <s v="KSh 150"/>
    <n v="150"/>
    <x v="6"/>
    <x v="1"/>
  </r>
  <r>
    <x v="17"/>
    <x v="0"/>
    <s v="KSh 125"/>
    <n v="125"/>
    <x v="3"/>
    <x v="0"/>
  </r>
  <r>
    <x v="87"/>
    <x v="10"/>
    <s v="KSh 1,158"/>
    <n v="1158"/>
    <x v="3"/>
    <x v="1"/>
  </r>
  <r>
    <x v="88"/>
    <x v="12"/>
    <s v="KSh 1,295"/>
    <n v="1295"/>
    <x v="6"/>
    <x v="2"/>
  </r>
  <r>
    <x v="89"/>
    <x v="10"/>
    <s v="KSh 100"/>
    <n v="100"/>
    <x v="0"/>
    <x v="1"/>
  </r>
  <r>
    <x v="90"/>
    <x v="0"/>
    <s v="KSh 119"/>
    <n v="119"/>
    <x v="1"/>
    <x v="0"/>
  </r>
  <r>
    <x v="55"/>
    <x v="0"/>
    <s v="KSh 435"/>
    <n v="435"/>
    <x v="5"/>
    <x v="0"/>
  </r>
  <r>
    <x v="91"/>
    <x v="10"/>
    <s v="KSh 1,300"/>
    <n v="1300"/>
    <x v="5"/>
    <x v="1"/>
  </r>
  <r>
    <x v="92"/>
    <x v="0"/>
    <s v="KSh 1,295"/>
    <n v="1295"/>
    <x v="6"/>
    <x v="0"/>
  </r>
  <r>
    <x v="93"/>
    <x v="0"/>
    <s v="KSh 119"/>
    <n v="119"/>
    <x v="1"/>
    <x v="0"/>
  </r>
  <r>
    <x v="94"/>
    <x v="10"/>
    <s v="KSh 188"/>
    <n v="188"/>
    <x v="5"/>
    <x v="1"/>
  </r>
  <r>
    <x v="95"/>
    <x v="0"/>
    <s v="KSh 100"/>
    <n v="100"/>
    <x v="4"/>
    <x v="0"/>
  </r>
  <r>
    <x v="96"/>
    <x v="0"/>
    <s v="KSh 270"/>
    <n v="270"/>
    <x v="0"/>
    <x v="0"/>
  </r>
  <r>
    <x v="97"/>
    <x v="0"/>
    <s v="KSh 400"/>
    <n v="400"/>
    <x v="12"/>
    <x v="0"/>
  </r>
  <r>
    <x v="98"/>
    <x v="0"/>
    <s v="KSh 81"/>
    <n v="81"/>
    <x v="6"/>
    <x v="0"/>
  </r>
  <r>
    <x v="99"/>
    <x v="0"/>
    <s v="KSh 679"/>
    <n v="679"/>
    <x v="14"/>
    <x v="0"/>
  </r>
  <r>
    <x v="100"/>
    <x v="10"/>
    <s v="KSh 185"/>
    <n v="185"/>
    <x v="6"/>
    <x v="1"/>
  </r>
  <r>
    <x v="101"/>
    <x v="0"/>
    <s v="KSh 159"/>
    <n v="159"/>
    <x v="12"/>
    <x v="0"/>
  </r>
  <r>
    <x v="102"/>
    <x v="0"/>
    <s v="KSh 150"/>
    <n v="150"/>
    <x v="6"/>
    <x v="0"/>
  </r>
  <r>
    <x v="103"/>
    <x v="11"/>
    <s v="KSh 611"/>
    <n v="611"/>
    <x v="6"/>
    <x v="1"/>
  </r>
  <r>
    <x v="104"/>
    <x v="0"/>
    <s v="KSh 609"/>
    <n v="609"/>
    <x v="7"/>
    <x v="0"/>
  </r>
  <r>
    <x v="105"/>
    <x v="0"/>
    <s v="KSh 1,649"/>
    <n v="1649"/>
    <x v="5"/>
    <x v="0"/>
  </r>
  <r>
    <x v="106"/>
    <x v="0"/>
    <s v="KSh 185"/>
    <n v="185"/>
    <x v="9"/>
    <x v="0"/>
  </r>
  <r>
    <x v="107"/>
    <x v="0"/>
    <s v="KSh 609"/>
    <n v="609"/>
    <x v="7"/>
    <x v="0"/>
  </r>
  <r>
    <x v="108"/>
    <x v="0"/>
    <s v="KSh 240"/>
    <n v="240"/>
    <x v="6"/>
    <x v="0"/>
  </r>
  <r>
    <x v="109"/>
    <x v="14"/>
    <s v="KSh 800"/>
    <n v="800"/>
    <x v="11"/>
    <x v="2"/>
  </r>
  <r>
    <x v="42"/>
    <x v="0"/>
    <s v="KSh 380"/>
    <n v="380"/>
    <x v="6"/>
    <x v="0"/>
  </r>
  <r>
    <x v="110"/>
    <x v="0"/>
    <s v="KSh 1,100"/>
    <n v="1100"/>
    <x v="5"/>
    <x v="0"/>
  </r>
  <r>
    <x v="111"/>
    <x v="0"/>
    <s v="KSh 155"/>
    <n v="155"/>
    <x v="1"/>
    <x v="0"/>
  </r>
  <r>
    <x v="52"/>
    <x v="0"/>
    <s v="KSh 100"/>
    <n v="100"/>
    <x v="4"/>
    <x v="0"/>
  </r>
  <r>
    <x v="21"/>
    <x v="0"/>
    <s v="KSh 100"/>
    <n v="100"/>
    <x v="4"/>
    <x v="0"/>
  </r>
  <r>
    <x v="112"/>
    <x v="0"/>
    <s v="KSh 1,649"/>
    <n v="1649"/>
    <x v="5"/>
    <x v="0"/>
  </r>
  <r>
    <x v="113"/>
    <x v="0"/>
    <s v="KSh 480"/>
    <n v="480"/>
    <x v="0"/>
    <x v="0"/>
  </r>
  <r>
    <x v="114"/>
    <x v="6"/>
    <s v="KSh 288"/>
    <n v="288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9E691-CBBE-4DD1-9EC4-1E749A89BF2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D19" firstHeaderRow="0" firstDataRow="1" firstDataCol="1" rowPageCount="1" colPageCount="1"/>
  <pivotFields count="6">
    <pivotField axis="axisRow" dataField="1" showAll="0">
      <items count="116">
        <item x="107"/>
        <item x="13"/>
        <item x="16"/>
        <item x="104"/>
        <item x="32"/>
        <item x="31"/>
        <item x="99"/>
        <item x="71"/>
        <item x="60"/>
        <item x="3"/>
        <item x="70"/>
        <item x="81"/>
        <item x="111"/>
        <item x="90"/>
        <item x="27"/>
        <item x="68"/>
        <item x="6"/>
        <item x="93"/>
        <item x="46"/>
        <item x="83"/>
        <item x="78"/>
        <item x="63"/>
        <item x="52"/>
        <item x="21"/>
        <item x="8"/>
        <item x="95"/>
        <item x="64"/>
        <item x="101"/>
        <item x="51"/>
        <item x="97"/>
        <item x="110"/>
        <item x="105"/>
        <item x="112"/>
        <item x="50"/>
        <item x="73"/>
        <item x="10"/>
        <item x="58"/>
        <item x="91"/>
        <item x="84"/>
        <item x="94"/>
        <item x="55"/>
        <item x="9"/>
        <item x="67"/>
        <item x="79"/>
        <item x="22"/>
        <item x="26"/>
        <item x="4"/>
        <item x="34"/>
        <item x="36"/>
        <item x="17"/>
        <item x="7"/>
        <item x="87"/>
        <item x="57"/>
        <item x="114"/>
        <item x="41"/>
        <item x="43"/>
        <item x="56"/>
        <item x="33"/>
        <item x="109"/>
        <item x="45"/>
        <item x="37"/>
        <item x="65"/>
        <item x="88"/>
        <item x="80"/>
        <item x="53"/>
        <item x="103"/>
        <item x="19"/>
        <item x="100"/>
        <item x="85"/>
        <item x="61"/>
        <item x="42"/>
        <item x="39"/>
        <item x="12"/>
        <item x="76"/>
        <item x="44"/>
        <item x="28"/>
        <item x="23"/>
        <item x="15"/>
        <item x="86"/>
        <item x="11"/>
        <item x="54"/>
        <item x="66"/>
        <item x="82"/>
        <item x="25"/>
        <item x="102"/>
        <item x="108"/>
        <item x="49"/>
        <item x="98"/>
        <item x="69"/>
        <item x="75"/>
        <item x="92"/>
        <item x="113"/>
        <item x="5"/>
        <item x="62"/>
        <item x="47"/>
        <item x="74"/>
        <item x="35"/>
        <item x="0"/>
        <item x="96"/>
        <item x="77"/>
        <item x="1"/>
        <item x="18"/>
        <item x="29"/>
        <item x="30"/>
        <item x="72"/>
        <item x="89"/>
        <item x="59"/>
        <item x="40"/>
        <item x="20"/>
        <item x="2"/>
        <item x="14"/>
        <item x="48"/>
        <item x="106"/>
        <item x="24"/>
        <item x="38"/>
        <item t="default"/>
      </items>
    </pivotField>
    <pivotField showAll="0">
      <items count="32">
        <item m="1" x="30"/>
        <item m="1" x="21"/>
        <item m="1" x="22"/>
        <item m="1" x="27"/>
        <item m="1" x="23"/>
        <item m="1" x="29"/>
        <item m="1" x="20"/>
        <item m="1" x="28"/>
        <item m="1" x="18"/>
        <item m="1" x="26"/>
        <item m="1" x="16"/>
        <item m="1" x="19"/>
        <item m="1" x="24"/>
        <item m="1" x="17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axis="axisRow" showAll="0">
      <items count="16">
        <item sd="0" x="7"/>
        <item sd="0" x="10"/>
        <item sd="0" x="14"/>
        <item sd="0" x="13"/>
        <item sd="0" x="1"/>
        <item sd="0" x="4"/>
        <item sd="0" x="12"/>
        <item sd="0" x="5"/>
        <item sd="0" x="8"/>
        <item sd="0" x="2"/>
        <item sd="0" x="3"/>
        <item sd="0" x="11"/>
        <item sd="0" x="6"/>
        <item sd="0" x="0"/>
        <item sd="0" x="9"/>
        <item t="default" sd="0"/>
      </items>
    </pivotField>
    <pivotField axis="axisPage" multipleItemSelectionAllowed="1" showAll="0">
      <items count="6">
        <item x="4"/>
        <item x="3"/>
        <item x="2"/>
        <item x="1"/>
        <item x="0"/>
        <item t="default"/>
      </items>
    </pivotField>
  </pivotFields>
  <rowFields count="2">
    <field x="4"/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Count of ProductName" fld="0" subtotal="count" baseField="0" baseItem="0"/>
    <dataField name="Sum of Price2" fld="3" baseField="0" baseItem="0"/>
    <dataField name="%of Total Price" fld="3" showDataAs="percentOfTotal" baseField="0" baseItem="0" numFmtId="10"/>
  </dataFields>
  <chartFormats count="6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7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7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7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7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7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7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7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8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7" format="69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7" format="70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7" format="7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7" format="72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7" format="73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7" format="74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7" format="7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7" format="76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7" format="77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7" format="78">
      <pivotArea type="data" outline="0" fieldPosition="0">
        <references count="2">
          <reference field="4294967294" count="1" selected="0">
            <x v="1"/>
          </reference>
          <reference field="4" count="1" selected="0">
            <x v="10"/>
          </reference>
        </references>
      </pivotArea>
    </chartFormat>
    <chartFormat chart="7" format="79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7" format="80">
      <pivotArea type="data" outline="0" fieldPosition="0">
        <references count="2">
          <reference field="4294967294" count="1" selected="0">
            <x v="1"/>
          </reference>
          <reference field="4" count="1" selected="0">
            <x v="12"/>
          </reference>
        </references>
      </pivotArea>
    </chartFormat>
    <chartFormat chart="7" format="81">
      <pivotArea type="data" outline="0" fieldPosition="0">
        <references count="2">
          <reference field="4294967294" count="1" selected="0">
            <x v="1"/>
          </reference>
          <reference field="4" count="1" selected="0">
            <x v="13"/>
          </reference>
        </references>
      </pivotArea>
    </chartFormat>
    <chartFormat chart="7" format="82">
      <pivotArea type="data" outline="0" fieldPosition="0">
        <references count="2">
          <reference field="4294967294" count="1" selected="0">
            <x v="1"/>
          </reference>
          <reference field="4" count="1" selected="0">
            <x v="14"/>
          </reference>
        </references>
      </pivotArea>
    </chartFormat>
    <chartFormat chart="7" format="8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4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7" format="85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7" format="86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7" format="87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7" format="88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  <chartFormat chart="7" format="89">
      <pivotArea type="data" outline="0" fieldPosition="0">
        <references count="2">
          <reference field="4294967294" count="1" selected="0">
            <x v="2"/>
          </reference>
          <reference field="4" count="1" selected="0">
            <x v="5"/>
          </reference>
        </references>
      </pivotArea>
    </chartFormat>
    <chartFormat chart="7" format="90">
      <pivotArea type="data" outline="0" fieldPosition="0">
        <references count="2">
          <reference field="4294967294" count="1" selected="0">
            <x v="2"/>
          </reference>
          <reference field="4" count="1" selected="0">
            <x v="6"/>
          </reference>
        </references>
      </pivotArea>
    </chartFormat>
    <chartFormat chart="7" format="91">
      <pivotArea type="data" outline="0" fieldPosition="0">
        <references count="2">
          <reference field="4294967294" count="1" selected="0">
            <x v="2"/>
          </reference>
          <reference field="4" count="1" selected="0">
            <x v="7"/>
          </reference>
        </references>
      </pivotArea>
    </chartFormat>
    <chartFormat chart="7" format="92">
      <pivotArea type="data" outline="0" fieldPosition="0">
        <references count="2">
          <reference field="4294967294" count="1" selected="0">
            <x v="2"/>
          </reference>
          <reference field="4" count="1" selected="0">
            <x v="8"/>
          </reference>
        </references>
      </pivotArea>
    </chartFormat>
    <chartFormat chart="7" format="93">
      <pivotArea type="data" outline="0" fieldPosition="0">
        <references count="2">
          <reference field="4294967294" count="1" selected="0">
            <x v="2"/>
          </reference>
          <reference field="4" count="1" selected="0">
            <x v="9"/>
          </reference>
        </references>
      </pivotArea>
    </chartFormat>
    <chartFormat chart="7" format="94">
      <pivotArea type="data" outline="0" fieldPosition="0">
        <references count="2">
          <reference field="4294967294" count="1" selected="0">
            <x v="2"/>
          </reference>
          <reference field="4" count="1" selected="0">
            <x v="10"/>
          </reference>
        </references>
      </pivotArea>
    </chartFormat>
    <chartFormat chart="7" format="95">
      <pivotArea type="data" outline="0" fieldPosition="0">
        <references count="2">
          <reference field="4294967294" count="1" selected="0">
            <x v="2"/>
          </reference>
          <reference field="4" count="1" selected="0">
            <x v="11"/>
          </reference>
        </references>
      </pivotArea>
    </chartFormat>
    <chartFormat chart="7" format="96">
      <pivotArea type="data" outline="0" fieldPosition="0">
        <references count="2">
          <reference field="4294967294" count="1" selected="0">
            <x v="2"/>
          </reference>
          <reference field="4" count="1" selected="0">
            <x v="12"/>
          </reference>
        </references>
      </pivotArea>
    </chartFormat>
    <chartFormat chart="7" format="97">
      <pivotArea type="data" outline="0" fieldPosition="0">
        <references count="2">
          <reference field="4294967294" count="1" selected="0">
            <x v="2"/>
          </reference>
          <reference field="4" count="1" selected="0">
            <x v="13"/>
          </reference>
        </references>
      </pivotArea>
    </chartFormat>
    <chartFormat chart="7" format="98">
      <pivotArea type="data" outline="0" fieldPosition="0">
        <references count="2">
          <reference field="4294967294" count="1" selected="0">
            <x v="2"/>
          </reference>
          <reference field="4" count="1" selected="0">
            <x v="1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6F01C5-875A-444E-A355-03AEFC6EC41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ProductName" tableColumnId="1"/>
      <queryTableField id="2" name="Rating" tableColumnId="2"/>
      <queryTableField id="3" name="Price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E38BD0-BF03-4B45-A7E6-27B367E5D89D}" name="UnileverJumiaproducts" displayName="UnileverJumiaproducts" ref="A1:F121" tableType="queryTable" totalsRowShown="0">
  <autoFilter ref="A1:F121" xr:uid="{E6E38BD0-BF03-4B45-A7E6-27B367E5D89D}"/>
  <tableColumns count="6">
    <tableColumn id="1" xr3:uid="{52EAF39A-EADE-4AB7-B9A0-2EC7A0986DB9}" uniqueName="1" name="ProductName" queryTableFieldId="1" dataDxfId="3"/>
    <tableColumn id="2" xr3:uid="{0572347B-BDDB-4A25-B6FF-C4DEF65129A5}" uniqueName="2" name="Rating" queryTableFieldId="2" dataDxfId="1"/>
    <tableColumn id="3" xr3:uid="{8FFC2382-1068-44CA-896D-4E97F8088B7C}" uniqueName="3" name="Price" queryTableFieldId="3" dataDxfId="2"/>
    <tableColumn id="4" xr3:uid="{BA0238D3-F5CB-4D1E-98E5-BEBEACFBC5C6}" uniqueName="4" name="Price2" queryTableFieldId="4" dataDxfId="5">
      <calculatedColumnFormula>VALUE(SUBSTITUTE(C2, "KSh", ""))</calculatedColumnFormula>
    </tableColumn>
    <tableColumn id="5" xr3:uid="{12A54499-8CD5-4DBC-821C-7C4E05521CA1}" uniqueName="5" name="Classification" queryTableFieldId="5" dataDxfId="4">
      <calculatedColumnFormula>IF(ISNUMBER(SEARCH("Vaseline",A2)),"Vaseline",IF(ISNUMBER(SEARCH("Omo",A2)),"Omo",IF(ISNUMBER(SEARCH("Omo",A2)),"Omo",IF(ISNUMBER(SEARCH("Axe",A2)),"Axe",IF(ISNUMBER(SEARCH("Sunlight",A2)),"Sunlight",IF(ISNUMBER(SEARCH("Knorr",A2)),"Knorr",IF(ISNUMBER(SEARCH("Royco",A2)),"Royco",IF(ISNUMBER(SEARCH("Pepsodent",A2)),"Pepsodent",IF(ISNUMBER(SEARCH("Geisha",A2)),"Geisha",IF(ISNUMBER(SEARCH("Vim",A2)),"Vim",IF(ISNUMBER(SEARCH("Closeup",A2)),"Closeup",IF(ISNUMBER(SEARCH("Rexona",A2)),"Rexona",IF(ISNUMBER(SEARCH("Simple",A2)),"Simple",IF(ISNUMBER(SEARCH("Lifebuoy",A2)),"Lifebuoy",IF(ISNUMBER(SEARCH("Dove",A2)),"Dove",IF(ISNUMBER(SEARCH("Domestos",A2)), "Domestos", "Other"))))))))))))))))</calculatedColumnFormula>
    </tableColumn>
    <tableColumn id="6" xr3:uid="{E4505585-6B1D-4443-9390-F5E5F1866C35}" uniqueName="6" name="Rate Range" queryTableFieldId="6" dataDxfId="0">
      <calculatedColumnFormula>IF(ISNUMBER(B2),
    IF(B2&lt;1, "Unavailable",
        IF(B2&lt;=1.4, 1,
            IF(B2&lt;=2.4, 2,
                IF(B2&lt;=3.4, 3,
                    IF(B2&lt;=4.4, 4,
                        IF(B2&lt;=5, 5, "Invalid Value")
                    )
                )
            )
        )
    ),
    "Unavailable"
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CC3F-70D0-4FB4-B4F2-B8C3DC506559}">
  <dimension ref="A1:F123"/>
  <sheetViews>
    <sheetView workbookViewId="0">
      <selection activeCell="J4" sqref="J4"/>
    </sheetView>
  </sheetViews>
  <sheetFormatPr defaultRowHeight="15" x14ac:dyDescent="0.25"/>
  <cols>
    <col min="1" max="1" width="67.85546875" bestFit="1" customWidth="1"/>
    <col min="2" max="2" width="8.85546875" style="4" bestFit="1" customWidth="1"/>
    <col min="3" max="3" width="9.28515625" bestFit="1" customWidth="1"/>
    <col min="5" max="5" width="15" bestFit="1" customWidth="1"/>
    <col min="6" max="6" width="13.140625" bestFit="1" customWidth="1"/>
  </cols>
  <sheetData>
    <row r="1" spans="1:6" x14ac:dyDescent="0.25">
      <c r="A1" t="s">
        <v>0</v>
      </c>
      <c r="B1" s="4" t="s">
        <v>1</v>
      </c>
      <c r="C1" t="s">
        <v>2</v>
      </c>
      <c r="D1" t="s">
        <v>198</v>
      </c>
      <c r="E1" t="s">
        <v>200</v>
      </c>
      <c r="F1" t="s">
        <v>222</v>
      </c>
    </row>
    <row r="2" spans="1:6" x14ac:dyDescent="0.25">
      <c r="A2" t="s">
        <v>3</v>
      </c>
      <c r="B2" s="4" t="s">
        <v>4</v>
      </c>
      <c r="C2" t="s">
        <v>5</v>
      </c>
      <c r="D2">
        <f t="shared" ref="D2:D33" si="0">VALUE(SUBSTITUTE(C2, "KSh", ""))</f>
        <v>302</v>
      </c>
      <c r="E2" t="str">
        <f>IF(ISNUMBER(SEARCH("Vaseline",A2)),"Vaseline",IF(ISNUMBER(SEARCH("Omo",A2)),"Omo",IF(ISNUMBER(SEARCH("Omo",A2)),"Omo",IF(ISNUMBER(SEARCH("Axe",A2)),"Axe",IF(ISNUMBER(SEARCH("Sunlight",A2)),"Sunlight",IF(ISNUMBER(SEARCH("Knorr",A2)),"Knorr",IF(ISNUMBER(SEARCH("Royco",A2)),"Royco",IF(ISNUMBER(SEARCH("Pepsodent",A2)),"Pepsodent",IF(ISNUMBER(SEARCH("Geisha",A2)),"Geisha",IF(ISNUMBER(SEARCH("Vim",A2)),"Vim",IF(ISNUMBER(SEARCH("Closeup",A2)),"Closeup",IF(ISNUMBER(SEARCH("Rexona",A2)),"Rexona",IF(ISNUMBER(SEARCH("Simple",A2)),"Simple",IF(ISNUMBER(SEARCH("Lifebuoy",A2)),"Lifebuoy",IF(ISNUMBER(SEARCH("Dove",A2)),"Dove",IF(ISNUMBER(SEARCH("Domestos",A2)), "Domestos", "Other"))))))))))))))))</f>
        <v>Vaseline</v>
      </c>
      <c r="F2" t="str">
        <f t="shared" ref="F2:F33" si="1">IF(ISNUMBER(B2),
    IF(B2&lt;1, "Unavailable",
        IF(B2&lt;=1.4, 1,
            IF(B2&lt;=2.4, 2,
                IF(B2&lt;=3.4, 3,
                    IF(B2&lt;=4.4, 4,
                        IF(B2&lt;=5, 5, "Invalid Value")
                    )
                )
            )
        )
    ),
    "Unavailable"
)</f>
        <v>Unavailable</v>
      </c>
    </row>
    <row r="3" spans="1:6" x14ac:dyDescent="0.25">
      <c r="A3" t="s">
        <v>6</v>
      </c>
      <c r="B3" s="4" t="s">
        <v>4</v>
      </c>
      <c r="C3" t="s">
        <v>5</v>
      </c>
      <c r="D3">
        <f t="shared" si="0"/>
        <v>302</v>
      </c>
      <c r="E3" t="str">
        <f t="shared" ref="E3:E33" si="2">IF(ISNUMBER(SEARCH("Vaseline",A3)),"Vaseline",IF(ISNUMBER(SEARCH("Omo",A3)),"Omo",IF(ISNUMBER(SEARCH("Omo",A3)),"Omo",IF(ISNUMBER(SEARCH("Axe",A3)),"Axe",IF(ISNUMBER(SEARCH("Sunlight",A3)),"Sunlight",IF(ISNUMBER(SEARCH("Knorr",A3)),"Knorr",IF(ISNUMBER(SEARCH("Royco",A3)),"Royco",IF(ISNUMBER(SEARCH("Pepsodent",A3)),"Pepsodent",IF(ISNUMBER(SEARCH("Geisha",A3)),"Geisha",IF(ISNUMBER(SEARCH("Vim",A3)),"Vim",IF(ISNUMBER(SEARCH("Closeup",A3)),"Closeup",IF(ISNUMBER(SEARCH("Rexona",A3)),"Rexona",IF(ISNUMBER(SEARCH("Simple",A3)),"Simple",IF(ISNUMBER(SEARCH("Lifebuoy",A3)),"Lifebuoy",IF(ISNUMBER(SEARCH("Dove",A3)),"Dove",IF(ISNUMBER(SEARCH("Domestos",A3)), "Domestos", "Other"))))))))))))))))</f>
        <v>Vaseline</v>
      </c>
      <c r="F3" t="str">
        <f t="shared" si="1"/>
        <v>Unavailable</v>
      </c>
    </row>
    <row r="4" spans="1:6" x14ac:dyDescent="0.25">
      <c r="A4" t="s">
        <v>7</v>
      </c>
      <c r="B4" s="4" t="s">
        <v>4</v>
      </c>
      <c r="C4" t="s">
        <v>8</v>
      </c>
      <c r="D4">
        <f t="shared" si="0"/>
        <v>272</v>
      </c>
      <c r="E4" t="str">
        <f t="shared" si="2"/>
        <v>Vaseline</v>
      </c>
      <c r="F4" t="str">
        <f t="shared" si="1"/>
        <v>Unavailable</v>
      </c>
    </row>
    <row r="5" spans="1:6" x14ac:dyDescent="0.25">
      <c r="A5" t="s">
        <v>9</v>
      </c>
      <c r="B5" s="4" t="s">
        <v>4</v>
      </c>
      <c r="C5" t="s">
        <v>10</v>
      </c>
      <c r="D5">
        <f t="shared" si="0"/>
        <v>137</v>
      </c>
      <c r="E5" t="str">
        <f t="shared" si="2"/>
        <v>Geisha</v>
      </c>
      <c r="F5" t="str">
        <f t="shared" si="1"/>
        <v>Unavailable</v>
      </c>
    </row>
    <row r="6" spans="1:6" x14ac:dyDescent="0.25">
      <c r="A6" t="s">
        <v>11</v>
      </c>
      <c r="B6" s="4" t="s">
        <v>4</v>
      </c>
      <c r="C6" t="s">
        <v>12</v>
      </c>
      <c r="D6">
        <f t="shared" si="0"/>
        <v>361</v>
      </c>
      <c r="E6" t="str">
        <f t="shared" si="2"/>
        <v>Rexona</v>
      </c>
      <c r="F6" t="str">
        <f t="shared" si="1"/>
        <v>Unavailable</v>
      </c>
    </row>
    <row r="7" spans="1:6" x14ac:dyDescent="0.25">
      <c r="A7" t="s">
        <v>13</v>
      </c>
      <c r="B7" s="4" t="s">
        <v>4</v>
      </c>
      <c r="C7" t="s">
        <v>14</v>
      </c>
      <c r="D7">
        <f t="shared" si="0"/>
        <v>310</v>
      </c>
      <c r="E7" t="str">
        <f t="shared" si="2"/>
        <v>Vaseline</v>
      </c>
      <c r="F7" t="str">
        <f t="shared" si="1"/>
        <v>Unavailable</v>
      </c>
    </row>
    <row r="8" spans="1:6" x14ac:dyDescent="0.25">
      <c r="A8" t="s">
        <v>15</v>
      </c>
      <c r="B8" s="4" t="s">
        <v>4</v>
      </c>
      <c r="C8" t="s">
        <v>16</v>
      </c>
      <c r="D8">
        <f t="shared" si="0"/>
        <v>116</v>
      </c>
      <c r="E8" t="str">
        <f t="shared" si="2"/>
        <v>Geisha</v>
      </c>
      <c r="F8" t="str">
        <f t="shared" si="1"/>
        <v>Unavailable</v>
      </c>
    </row>
    <row r="9" spans="1:6" x14ac:dyDescent="0.25">
      <c r="A9" t="s">
        <v>17</v>
      </c>
      <c r="B9" s="4" t="s">
        <v>4</v>
      </c>
      <c r="C9" t="s">
        <v>18</v>
      </c>
      <c r="D9">
        <f t="shared" si="0"/>
        <v>291</v>
      </c>
      <c r="E9" t="str">
        <f t="shared" si="2"/>
        <v>Royco</v>
      </c>
      <c r="F9" t="str">
        <f t="shared" si="1"/>
        <v>Unavailable</v>
      </c>
    </row>
    <row r="10" spans="1:6" x14ac:dyDescent="0.25">
      <c r="A10" t="s">
        <v>19</v>
      </c>
      <c r="B10" s="4" t="s">
        <v>4</v>
      </c>
      <c r="C10" t="s">
        <v>20</v>
      </c>
      <c r="D10">
        <f t="shared" si="0"/>
        <v>93</v>
      </c>
      <c r="E10" t="str">
        <f t="shared" si="2"/>
        <v>Knorr</v>
      </c>
      <c r="F10" t="str">
        <f t="shared" si="1"/>
        <v>Unavailable</v>
      </c>
    </row>
    <row r="11" spans="1:6" x14ac:dyDescent="0.25">
      <c r="A11" t="s">
        <v>21</v>
      </c>
      <c r="B11" s="4" t="s">
        <v>4</v>
      </c>
      <c r="C11" t="s">
        <v>22</v>
      </c>
      <c r="D11">
        <f t="shared" si="0"/>
        <v>332</v>
      </c>
      <c r="E11" t="str">
        <f t="shared" si="2"/>
        <v>Omo</v>
      </c>
      <c r="F11" t="str">
        <f t="shared" si="1"/>
        <v>Unavailable</v>
      </c>
    </row>
    <row r="12" spans="1:6" x14ac:dyDescent="0.25">
      <c r="A12" t="s">
        <v>23</v>
      </c>
      <c r="B12" s="4" t="s">
        <v>4</v>
      </c>
      <c r="C12" t="s">
        <v>24</v>
      </c>
      <c r="D12">
        <f t="shared" si="0"/>
        <v>414</v>
      </c>
      <c r="E12" t="str">
        <f t="shared" si="2"/>
        <v>Omo</v>
      </c>
      <c r="F12" t="str">
        <f t="shared" si="1"/>
        <v>Unavailable</v>
      </c>
    </row>
    <row r="13" spans="1:6" x14ac:dyDescent="0.25">
      <c r="A13" t="s">
        <v>25</v>
      </c>
      <c r="B13" s="4" t="s">
        <v>4</v>
      </c>
      <c r="C13" t="s">
        <v>26</v>
      </c>
      <c r="D13">
        <f t="shared" si="0"/>
        <v>288</v>
      </c>
      <c r="E13" t="str">
        <f t="shared" si="2"/>
        <v>Sunlight</v>
      </c>
      <c r="F13" t="str">
        <f t="shared" si="1"/>
        <v>Unavailable</v>
      </c>
    </row>
    <row r="14" spans="1:6" x14ac:dyDescent="0.25">
      <c r="A14" t="s">
        <v>27</v>
      </c>
      <c r="B14" s="4" t="s">
        <v>4</v>
      </c>
      <c r="C14" t="s">
        <v>28</v>
      </c>
      <c r="D14">
        <f t="shared" si="0"/>
        <v>345</v>
      </c>
      <c r="E14" t="str">
        <f t="shared" si="2"/>
        <v>Sunlight</v>
      </c>
      <c r="F14" t="str">
        <f t="shared" si="1"/>
        <v>Unavailable</v>
      </c>
    </row>
    <row r="15" spans="1:6" x14ac:dyDescent="0.25">
      <c r="A15" t="s">
        <v>29</v>
      </c>
      <c r="B15" s="4">
        <v>4.5999999999999996</v>
      </c>
      <c r="C15" t="s">
        <v>30</v>
      </c>
      <c r="D15">
        <f t="shared" si="0"/>
        <v>463</v>
      </c>
      <c r="E15" t="str">
        <f t="shared" si="2"/>
        <v>Axe</v>
      </c>
      <c r="F15">
        <f t="shared" si="1"/>
        <v>5</v>
      </c>
    </row>
    <row r="16" spans="1:6" x14ac:dyDescent="0.25">
      <c r="A16" t="s">
        <v>31</v>
      </c>
      <c r="B16" s="4">
        <v>4.9000000000000004</v>
      </c>
      <c r="C16" t="s">
        <v>32</v>
      </c>
      <c r="D16">
        <f t="shared" si="0"/>
        <v>259</v>
      </c>
      <c r="E16" t="str">
        <f t="shared" si="2"/>
        <v>Vaseline</v>
      </c>
      <c r="F16">
        <f t="shared" si="1"/>
        <v>5</v>
      </c>
    </row>
    <row r="17" spans="1:6" x14ac:dyDescent="0.25">
      <c r="A17" t="s">
        <v>33</v>
      </c>
      <c r="B17" s="4">
        <v>4.4000000000000004</v>
      </c>
      <c r="C17" t="s">
        <v>22</v>
      </c>
      <c r="D17">
        <f t="shared" si="0"/>
        <v>332</v>
      </c>
      <c r="E17" t="str">
        <f t="shared" si="2"/>
        <v>Sunlight</v>
      </c>
      <c r="F17">
        <f t="shared" si="1"/>
        <v>4</v>
      </c>
    </row>
    <row r="18" spans="1:6" x14ac:dyDescent="0.25">
      <c r="A18" t="s">
        <v>34</v>
      </c>
      <c r="B18" s="4">
        <v>4.7</v>
      </c>
      <c r="C18" t="s">
        <v>35</v>
      </c>
      <c r="D18">
        <f t="shared" si="0"/>
        <v>489</v>
      </c>
      <c r="E18" t="str">
        <f t="shared" si="2"/>
        <v>Axe</v>
      </c>
      <c r="F18">
        <f t="shared" si="1"/>
        <v>5</v>
      </c>
    </row>
    <row r="19" spans="1:6" x14ac:dyDescent="0.25">
      <c r="A19" t="s">
        <v>36</v>
      </c>
      <c r="B19" s="4">
        <v>4.0999999999999996</v>
      </c>
      <c r="C19" t="s">
        <v>37</v>
      </c>
      <c r="D19">
        <f t="shared" si="0"/>
        <v>146</v>
      </c>
      <c r="E19" t="str">
        <f t="shared" si="2"/>
        <v>Royco</v>
      </c>
      <c r="F19">
        <f t="shared" si="1"/>
        <v>4</v>
      </c>
    </row>
    <row r="20" spans="1:6" x14ac:dyDescent="0.25">
      <c r="A20" t="s">
        <v>38</v>
      </c>
      <c r="B20" s="4">
        <v>4.5999999999999996</v>
      </c>
      <c r="C20" t="s">
        <v>39</v>
      </c>
      <c r="D20">
        <f t="shared" si="0"/>
        <v>550</v>
      </c>
      <c r="E20" t="str">
        <f t="shared" si="2"/>
        <v>Vaseline</v>
      </c>
      <c r="F20">
        <f t="shared" si="1"/>
        <v>5</v>
      </c>
    </row>
    <row r="21" spans="1:6" x14ac:dyDescent="0.25">
      <c r="A21" t="s">
        <v>40</v>
      </c>
      <c r="B21" s="4">
        <v>3</v>
      </c>
      <c r="C21" t="s">
        <v>41</v>
      </c>
      <c r="D21">
        <f t="shared" si="0"/>
        <v>173</v>
      </c>
      <c r="E21" t="str">
        <f t="shared" si="2"/>
        <v>Sunlight</v>
      </c>
      <c r="F21">
        <f t="shared" si="1"/>
        <v>3</v>
      </c>
    </row>
    <row r="22" spans="1:6" x14ac:dyDescent="0.25">
      <c r="A22" t="s">
        <v>42</v>
      </c>
      <c r="B22" s="4">
        <v>4.7</v>
      </c>
      <c r="C22" t="s">
        <v>43</v>
      </c>
      <c r="D22">
        <f t="shared" si="0"/>
        <v>262</v>
      </c>
      <c r="E22" t="str">
        <f t="shared" si="2"/>
        <v>Vaseline</v>
      </c>
      <c r="F22">
        <f t="shared" si="1"/>
        <v>5</v>
      </c>
    </row>
    <row r="23" spans="1:6" x14ac:dyDescent="0.25">
      <c r="A23" t="s">
        <v>44</v>
      </c>
      <c r="B23" s="4">
        <v>4.9000000000000004</v>
      </c>
      <c r="C23" t="s">
        <v>45</v>
      </c>
      <c r="D23">
        <f t="shared" si="0"/>
        <v>92</v>
      </c>
      <c r="E23" t="str">
        <f t="shared" si="2"/>
        <v>Knorr</v>
      </c>
      <c r="F23">
        <f t="shared" si="1"/>
        <v>5</v>
      </c>
    </row>
    <row r="24" spans="1:6" x14ac:dyDescent="0.25">
      <c r="A24" t="s">
        <v>46</v>
      </c>
      <c r="B24" s="4">
        <v>4.4000000000000004</v>
      </c>
      <c r="C24" t="s">
        <v>47</v>
      </c>
      <c r="D24">
        <f t="shared" si="0"/>
        <v>335</v>
      </c>
      <c r="E24" t="str">
        <f t="shared" si="2"/>
        <v>Pepsodent</v>
      </c>
      <c r="F24">
        <f t="shared" si="1"/>
        <v>4</v>
      </c>
    </row>
    <row r="25" spans="1:6" x14ac:dyDescent="0.25">
      <c r="A25" t="s">
        <v>48</v>
      </c>
      <c r="B25" s="4">
        <v>4.4000000000000004</v>
      </c>
      <c r="C25" t="s">
        <v>49</v>
      </c>
      <c r="D25">
        <f t="shared" si="0"/>
        <v>450</v>
      </c>
      <c r="E25" t="str">
        <f t="shared" si="2"/>
        <v>Sunlight</v>
      </c>
      <c r="F25">
        <f t="shared" si="1"/>
        <v>4</v>
      </c>
    </row>
    <row r="26" spans="1:6" x14ac:dyDescent="0.25">
      <c r="A26" t="s">
        <v>50</v>
      </c>
      <c r="B26" s="4">
        <v>3.3</v>
      </c>
      <c r="C26" t="s">
        <v>51</v>
      </c>
      <c r="D26">
        <f t="shared" si="0"/>
        <v>183</v>
      </c>
      <c r="E26" t="str">
        <f t="shared" si="2"/>
        <v>Vim</v>
      </c>
      <c r="F26">
        <f t="shared" si="1"/>
        <v>3</v>
      </c>
    </row>
    <row r="27" spans="1:6" x14ac:dyDescent="0.25">
      <c r="A27" t="s">
        <v>52</v>
      </c>
      <c r="B27" s="4">
        <v>4.5999999999999996</v>
      </c>
      <c r="C27" t="s">
        <v>49</v>
      </c>
      <c r="D27">
        <f t="shared" si="0"/>
        <v>450</v>
      </c>
      <c r="E27" t="str">
        <f t="shared" si="2"/>
        <v>Sunlight</v>
      </c>
      <c r="F27">
        <f t="shared" si="1"/>
        <v>5</v>
      </c>
    </row>
    <row r="28" spans="1:6" x14ac:dyDescent="0.25">
      <c r="A28" t="s">
        <v>53</v>
      </c>
      <c r="B28" s="4">
        <v>3.8</v>
      </c>
      <c r="C28" t="s">
        <v>54</v>
      </c>
      <c r="D28">
        <f t="shared" si="0"/>
        <v>319</v>
      </c>
      <c r="E28" t="str">
        <f t="shared" si="2"/>
        <v>Pepsodent</v>
      </c>
      <c r="F28">
        <f t="shared" si="1"/>
        <v>4</v>
      </c>
    </row>
    <row r="29" spans="1:6" x14ac:dyDescent="0.25">
      <c r="A29" t="s">
        <v>55</v>
      </c>
      <c r="B29" s="4">
        <v>4.8</v>
      </c>
      <c r="C29" t="s">
        <v>47</v>
      </c>
      <c r="D29">
        <f t="shared" si="0"/>
        <v>335</v>
      </c>
      <c r="E29" t="str">
        <f t="shared" si="2"/>
        <v>Geisha</v>
      </c>
      <c r="F29">
        <f t="shared" si="1"/>
        <v>5</v>
      </c>
    </row>
    <row r="30" spans="1:6" x14ac:dyDescent="0.25">
      <c r="A30" t="s">
        <v>56</v>
      </c>
      <c r="B30" s="4">
        <v>4.8</v>
      </c>
      <c r="C30" t="s">
        <v>57</v>
      </c>
      <c r="D30">
        <f t="shared" si="0"/>
        <v>1295</v>
      </c>
      <c r="E30" t="str">
        <f t="shared" si="2"/>
        <v>Sunlight</v>
      </c>
      <c r="F30">
        <f t="shared" si="1"/>
        <v>5</v>
      </c>
    </row>
    <row r="31" spans="1:6" x14ac:dyDescent="0.25">
      <c r="A31" t="s">
        <v>58</v>
      </c>
      <c r="B31" s="4">
        <v>4.5999999999999996</v>
      </c>
      <c r="C31" t="s">
        <v>14</v>
      </c>
      <c r="D31">
        <f t="shared" si="0"/>
        <v>310</v>
      </c>
      <c r="E31" t="str">
        <f t="shared" si="2"/>
        <v>Vaseline</v>
      </c>
      <c r="F31">
        <f t="shared" si="1"/>
        <v>5</v>
      </c>
    </row>
    <row r="32" spans="1:6" x14ac:dyDescent="0.25">
      <c r="A32" t="s">
        <v>59</v>
      </c>
      <c r="B32" s="4">
        <v>4.8</v>
      </c>
      <c r="C32" t="s">
        <v>39</v>
      </c>
      <c r="D32">
        <f t="shared" si="0"/>
        <v>550</v>
      </c>
      <c r="E32" t="str">
        <f t="shared" si="2"/>
        <v>Vaseline</v>
      </c>
      <c r="F32">
        <f t="shared" si="1"/>
        <v>5</v>
      </c>
    </row>
    <row r="33" spans="1:6" x14ac:dyDescent="0.25">
      <c r="A33" t="s">
        <v>60</v>
      </c>
      <c r="B33" s="4">
        <v>5</v>
      </c>
      <c r="C33" t="s">
        <v>61</v>
      </c>
      <c r="D33">
        <f t="shared" si="0"/>
        <v>330</v>
      </c>
      <c r="E33" t="str">
        <f t="shared" si="2"/>
        <v>Closeup</v>
      </c>
      <c r="F33">
        <f t="shared" si="1"/>
        <v>5</v>
      </c>
    </row>
    <row r="34" spans="1:6" x14ac:dyDescent="0.25">
      <c r="A34" t="s">
        <v>62</v>
      </c>
      <c r="B34" s="4">
        <v>5</v>
      </c>
      <c r="C34" t="s">
        <v>61</v>
      </c>
      <c r="D34">
        <f t="shared" ref="D34:D65" si="3">VALUE(SUBSTITUTE(C34, "KSh", ""))</f>
        <v>330</v>
      </c>
      <c r="E34" t="str">
        <f t="shared" ref="E34:E65" si="4">IF(ISNUMBER(SEARCH("Vaseline",A34)),"Vaseline",IF(ISNUMBER(SEARCH("Omo",A34)),"Omo",IF(ISNUMBER(SEARCH("Omo",A34)),"Omo",IF(ISNUMBER(SEARCH("Axe",A34)),"Axe",IF(ISNUMBER(SEARCH("Sunlight",A34)),"Sunlight",IF(ISNUMBER(SEARCH("Knorr",A34)),"Knorr",IF(ISNUMBER(SEARCH("Royco",A34)),"Royco",IF(ISNUMBER(SEARCH("Pepsodent",A34)),"Pepsodent",IF(ISNUMBER(SEARCH("Geisha",A34)),"Geisha",IF(ISNUMBER(SEARCH("Vim",A34)),"Vim",IF(ISNUMBER(SEARCH("Closeup",A34)),"Closeup",IF(ISNUMBER(SEARCH("Rexona",A34)),"Rexona",IF(ISNUMBER(SEARCH("Simple",A34)),"Simple",IF(ISNUMBER(SEARCH("Lifebuoy",A34)),"Lifebuoy",IF(ISNUMBER(SEARCH("Dove",A34)),"Dove",IF(ISNUMBER(SEARCH("Domestos",A34)), "Domestos", "Other"))))))))))))))))</f>
        <v>Closeup</v>
      </c>
      <c r="F34">
        <f t="shared" ref="F34:F65" si="5">IF(ISNUMBER(B34),
    IF(B34&lt;1, "Unavailable",
        IF(B34&lt;=1.4, 1,
            IF(B34&lt;=2.4, 2,
                IF(B34&lt;=3.4, 3,
                    IF(B34&lt;=4.4, 4,
                        IF(B34&lt;=5, 5, "Invalid Value")
                    )
                )
            )
        )
    ),
    "Unavailable"
)</f>
        <v>5</v>
      </c>
    </row>
    <row r="35" spans="1:6" x14ac:dyDescent="0.25">
      <c r="A35" t="s">
        <v>63</v>
      </c>
      <c r="B35" s="4">
        <v>4.5</v>
      </c>
      <c r="C35" t="s">
        <v>64</v>
      </c>
      <c r="D35">
        <f t="shared" si="3"/>
        <v>1199</v>
      </c>
      <c r="E35" t="str">
        <f t="shared" si="4"/>
        <v>Simple</v>
      </c>
      <c r="F35">
        <f t="shared" si="5"/>
        <v>5</v>
      </c>
    </row>
    <row r="36" spans="1:6" x14ac:dyDescent="0.25">
      <c r="A36" t="s">
        <v>65</v>
      </c>
      <c r="B36" s="4">
        <v>5</v>
      </c>
      <c r="C36" t="s">
        <v>66</v>
      </c>
      <c r="D36">
        <f t="shared" si="3"/>
        <v>243</v>
      </c>
      <c r="E36" t="str">
        <f t="shared" si="4"/>
        <v>Rexona</v>
      </c>
      <c r="F36">
        <f t="shared" si="5"/>
        <v>5</v>
      </c>
    </row>
    <row r="37" spans="1:6" x14ac:dyDescent="0.25">
      <c r="A37" t="s">
        <v>67</v>
      </c>
      <c r="B37" s="4" t="s">
        <v>4</v>
      </c>
      <c r="C37" t="s">
        <v>68</v>
      </c>
      <c r="D37">
        <f t="shared" si="3"/>
        <v>270</v>
      </c>
      <c r="E37" t="str">
        <f t="shared" si="4"/>
        <v>Vaseline</v>
      </c>
      <c r="F37" t="str">
        <f t="shared" si="5"/>
        <v>Unavailable</v>
      </c>
    </row>
    <row r="38" spans="1:6" x14ac:dyDescent="0.25">
      <c r="A38" t="s">
        <v>69</v>
      </c>
      <c r="B38" s="4">
        <v>3.8</v>
      </c>
      <c r="C38" t="s">
        <v>70</v>
      </c>
      <c r="D38">
        <f t="shared" si="3"/>
        <v>199</v>
      </c>
      <c r="E38" t="str">
        <f t="shared" si="4"/>
        <v>Rexona</v>
      </c>
      <c r="F38">
        <f t="shared" si="5"/>
        <v>4</v>
      </c>
    </row>
    <row r="39" spans="1:6" x14ac:dyDescent="0.25">
      <c r="A39" t="s">
        <v>71</v>
      </c>
      <c r="B39" s="4">
        <v>4.5999999999999996</v>
      </c>
      <c r="C39" t="s">
        <v>72</v>
      </c>
      <c r="D39">
        <f t="shared" si="3"/>
        <v>1399</v>
      </c>
      <c r="E39" t="str">
        <f t="shared" si="4"/>
        <v>Simple</v>
      </c>
      <c r="F39">
        <f t="shared" si="5"/>
        <v>5</v>
      </c>
    </row>
    <row r="40" spans="1:6" x14ac:dyDescent="0.25">
      <c r="A40" t="s">
        <v>73</v>
      </c>
      <c r="B40" s="4">
        <v>5</v>
      </c>
      <c r="C40" t="s">
        <v>45</v>
      </c>
      <c r="D40">
        <f t="shared" si="3"/>
        <v>92</v>
      </c>
      <c r="E40" t="str">
        <f t="shared" si="4"/>
        <v>Vim</v>
      </c>
      <c r="F40">
        <f t="shared" si="5"/>
        <v>5</v>
      </c>
    </row>
    <row r="41" spans="1:6" x14ac:dyDescent="0.25">
      <c r="A41" t="s">
        <v>74</v>
      </c>
      <c r="B41" s="4">
        <v>3.5</v>
      </c>
      <c r="C41" t="s">
        <v>75</v>
      </c>
      <c r="D41">
        <f t="shared" si="3"/>
        <v>121</v>
      </c>
      <c r="E41" t="str">
        <f t="shared" si="4"/>
        <v>Sunlight</v>
      </c>
      <c r="F41">
        <f t="shared" si="5"/>
        <v>4</v>
      </c>
    </row>
    <row r="42" spans="1:6" x14ac:dyDescent="0.25">
      <c r="A42" t="s">
        <v>76</v>
      </c>
      <c r="B42" s="4">
        <v>4.9000000000000004</v>
      </c>
      <c r="C42" t="s">
        <v>77</v>
      </c>
      <c r="D42">
        <f t="shared" si="3"/>
        <v>100</v>
      </c>
      <c r="E42" t="str">
        <f t="shared" si="4"/>
        <v>Vaseline</v>
      </c>
      <c r="F42">
        <f t="shared" si="5"/>
        <v>5</v>
      </c>
    </row>
    <row r="43" spans="1:6" x14ac:dyDescent="0.25">
      <c r="A43" t="s">
        <v>78</v>
      </c>
      <c r="B43" s="4">
        <v>4.7</v>
      </c>
      <c r="C43" t="s">
        <v>37</v>
      </c>
      <c r="D43">
        <f t="shared" si="3"/>
        <v>146</v>
      </c>
      <c r="E43" t="str">
        <f t="shared" si="4"/>
        <v>Royco</v>
      </c>
      <c r="F43">
        <f t="shared" si="5"/>
        <v>5</v>
      </c>
    </row>
    <row r="44" spans="1:6" x14ac:dyDescent="0.25">
      <c r="A44" t="s">
        <v>79</v>
      </c>
      <c r="B44" s="4">
        <v>5</v>
      </c>
      <c r="C44" t="s">
        <v>54</v>
      </c>
      <c r="D44">
        <f t="shared" si="3"/>
        <v>319</v>
      </c>
      <c r="E44" t="str">
        <f t="shared" si="4"/>
        <v>Sunlight</v>
      </c>
      <c r="F44">
        <f t="shared" si="5"/>
        <v>5</v>
      </c>
    </row>
    <row r="45" spans="1:6" x14ac:dyDescent="0.25">
      <c r="A45" t="s">
        <v>80</v>
      </c>
      <c r="B45" s="4">
        <v>4.3</v>
      </c>
      <c r="C45" t="s">
        <v>81</v>
      </c>
      <c r="D45">
        <f t="shared" si="3"/>
        <v>115</v>
      </c>
      <c r="E45" t="str">
        <f t="shared" si="4"/>
        <v>Royco</v>
      </c>
      <c r="F45">
        <f t="shared" si="5"/>
        <v>4</v>
      </c>
    </row>
    <row r="46" spans="1:6" x14ac:dyDescent="0.25">
      <c r="A46" t="s">
        <v>82</v>
      </c>
      <c r="B46" s="4">
        <v>4.8</v>
      </c>
      <c r="C46" t="s">
        <v>41</v>
      </c>
      <c r="D46">
        <f t="shared" si="3"/>
        <v>173</v>
      </c>
      <c r="E46" t="str">
        <f t="shared" si="4"/>
        <v>Sunlight</v>
      </c>
      <c r="F46">
        <f t="shared" si="5"/>
        <v>5</v>
      </c>
    </row>
    <row r="47" spans="1:6" x14ac:dyDescent="0.25">
      <c r="A47" t="s">
        <v>83</v>
      </c>
      <c r="B47" s="4">
        <v>4.5999999999999996</v>
      </c>
      <c r="C47" t="s">
        <v>84</v>
      </c>
      <c r="D47">
        <f t="shared" si="3"/>
        <v>1299</v>
      </c>
      <c r="E47" t="str">
        <f t="shared" si="4"/>
        <v>Simple</v>
      </c>
      <c r="F47">
        <f t="shared" si="5"/>
        <v>5</v>
      </c>
    </row>
    <row r="48" spans="1:6" x14ac:dyDescent="0.25">
      <c r="A48" t="s">
        <v>85</v>
      </c>
      <c r="B48" s="4">
        <v>5</v>
      </c>
      <c r="C48" t="s">
        <v>86</v>
      </c>
      <c r="D48">
        <f t="shared" si="3"/>
        <v>110</v>
      </c>
      <c r="E48" t="str">
        <f t="shared" si="4"/>
        <v>Geisha</v>
      </c>
      <c r="F48">
        <f t="shared" si="5"/>
        <v>5</v>
      </c>
    </row>
    <row r="49" spans="1:6" x14ac:dyDescent="0.25">
      <c r="A49" t="s">
        <v>87</v>
      </c>
      <c r="B49" s="4">
        <v>5</v>
      </c>
      <c r="C49" t="s">
        <v>77</v>
      </c>
      <c r="D49">
        <f t="shared" si="3"/>
        <v>100</v>
      </c>
      <c r="E49" t="str">
        <f t="shared" si="4"/>
        <v>Vaseline</v>
      </c>
      <c r="F49">
        <f t="shared" si="5"/>
        <v>5</v>
      </c>
    </row>
    <row r="50" spans="1:6" x14ac:dyDescent="0.25">
      <c r="A50" t="s">
        <v>88</v>
      </c>
      <c r="B50" s="4">
        <v>4.8</v>
      </c>
      <c r="C50" t="s">
        <v>89</v>
      </c>
      <c r="D50">
        <f t="shared" si="3"/>
        <v>72</v>
      </c>
      <c r="E50" t="str">
        <f t="shared" si="4"/>
        <v>Vim</v>
      </c>
      <c r="F50">
        <f t="shared" si="5"/>
        <v>5</v>
      </c>
    </row>
    <row r="51" spans="1:6" x14ac:dyDescent="0.25">
      <c r="A51" t="s">
        <v>90</v>
      </c>
      <c r="B51" s="4">
        <v>4.3</v>
      </c>
      <c r="C51" t="s">
        <v>91</v>
      </c>
      <c r="D51">
        <f t="shared" si="3"/>
        <v>144</v>
      </c>
      <c r="E51" t="str">
        <f t="shared" si="4"/>
        <v>Sunlight</v>
      </c>
      <c r="F51">
        <f t="shared" si="5"/>
        <v>4</v>
      </c>
    </row>
    <row r="52" spans="1:6" x14ac:dyDescent="0.25">
      <c r="A52" t="s">
        <v>92</v>
      </c>
      <c r="B52" s="4">
        <v>5</v>
      </c>
      <c r="C52" t="s">
        <v>93</v>
      </c>
      <c r="D52">
        <f t="shared" si="3"/>
        <v>499</v>
      </c>
      <c r="E52" t="str">
        <f t="shared" si="4"/>
        <v>Omo</v>
      </c>
      <c r="F52">
        <f t="shared" si="5"/>
        <v>5</v>
      </c>
    </row>
    <row r="53" spans="1:6" x14ac:dyDescent="0.25">
      <c r="A53" t="s">
        <v>94</v>
      </c>
      <c r="B53" s="4">
        <v>5</v>
      </c>
      <c r="C53" t="s">
        <v>95</v>
      </c>
      <c r="D53">
        <f t="shared" si="3"/>
        <v>320</v>
      </c>
      <c r="E53" t="str">
        <f t="shared" si="4"/>
        <v>Lifebuoy</v>
      </c>
      <c r="F53">
        <f t="shared" si="5"/>
        <v>5</v>
      </c>
    </row>
    <row r="54" spans="1:6" x14ac:dyDescent="0.25">
      <c r="A54" t="s">
        <v>96</v>
      </c>
      <c r="B54" s="4">
        <v>5</v>
      </c>
      <c r="C54" t="s">
        <v>97</v>
      </c>
      <c r="D54">
        <f t="shared" si="3"/>
        <v>77</v>
      </c>
      <c r="E54" t="str">
        <f t="shared" si="4"/>
        <v>Knorr</v>
      </c>
      <c r="F54">
        <f t="shared" si="5"/>
        <v>5</v>
      </c>
    </row>
    <row r="55" spans="1:6" x14ac:dyDescent="0.25">
      <c r="A55" t="s">
        <v>98</v>
      </c>
      <c r="B55" s="4">
        <v>4.9000000000000004</v>
      </c>
      <c r="C55" t="s">
        <v>99</v>
      </c>
      <c r="D55">
        <f t="shared" si="3"/>
        <v>339</v>
      </c>
      <c r="E55" t="str">
        <f t="shared" si="4"/>
        <v>Sunlight</v>
      </c>
      <c r="F55">
        <f t="shared" si="5"/>
        <v>5</v>
      </c>
    </row>
    <row r="56" spans="1:6" x14ac:dyDescent="0.25">
      <c r="A56" t="s">
        <v>100</v>
      </c>
      <c r="B56" s="4">
        <v>4.9000000000000004</v>
      </c>
      <c r="C56" t="s">
        <v>101</v>
      </c>
      <c r="D56">
        <f t="shared" si="3"/>
        <v>75</v>
      </c>
      <c r="E56" t="str">
        <f t="shared" si="4"/>
        <v>Sunlight</v>
      </c>
      <c r="F56">
        <f t="shared" si="5"/>
        <v>5</v>
      </c>
    </row>
    <row r="57" spans="1:6" x14ac:dyDescent="0.25">
      <c r="A57" t="s">
        <v>102</v>
      </c>
      <c r="B57" s="4">
        <v>5</v>
      </c>
      <c r="C57" t="s">
        <v>103</v>
      </c>
      <c r="D57">
        <f t="shared" si="3"/>
        <v>439</v>
      </c>
      <c r="E57" t="str">
        <f t="shared" si="4"/>
        <v>Omo</v>
      </c>
      <c r="F57">
        <f t="shared" si="5"/>
        <v>5</v>
      </c>
    </row>
    <row r="58" spans="1:6" x14ac:dyDescent="0.25">
      <c r="A58" t="s">
        <v>104</v>
      </c>
      <c r="B58" s="4">
        <v>4.5</v>
      </c>
      <c r="C58" t="s">
        <v>105</v>
      </c>
      <c r="D58">
        <f t="shared" si="3"/>
        <v>1650</v>
      </c>
      <c r="E58" t="str">
        <f t="shared" si="4"/>
        <v>Simple</v>
      </c>
      <c r="F58">
        <f t="shared" si="5"/>
        <v>5</v>
      </c>
    </row>
    <row r="59" spans="1:6" x14ac:dyDescent="0.25">
      <c r="A59" t="s">
        <v>106</v>
      </c>
      <c r="B59" s="4" t="s">
        <v>4</v>
      </c>
      <c r="C59" t="s">
        <v>107</v>
      </c>
      <c r="D59">
        <f t="shared" si="3"/>
        <v>154</v>
      </c>
      <c r="E59" t="str">
        <f t="shared" si="4"/>
        <v>Royco</v>
      </c>
      <c r="F59" t="str">
        <f t="shared" si="5"/>
        <v>Unavailable</v>
      </c>
    </row>
    <row r="60" spans="1:6" x14ac:dyDescent="0.25">
      <c r="A60" t="s">
        <v>108</v>
      </c>
      <c r="B60" s="4">
        <v>4</v>
      </c>
      <c r="C60" t="s">
        <v>109</v>
      </c>
      <c r="D60">
        <f t="shared" si="3"/>
        <v>664</v>
      </c>
      <c r="E60" t="str">
        <f t="shared" si="4"/>
        <v>Omo</v>
      </c>
      <c r="F60">
        <f t="shared" si="5"/>
        <v>4</v>
      </c>
    </row>
    <row r="61" spans="1:6" x14ac:dyDescent="0.25">
      <c r="A61" t="s">
        <v>110</v>
      </c>
      <c r="B61" s="4">
        <v>5</v>
      </c>
      <c r="C61" t="s">
        <v>111</v>
      </c>
      <c r="D61">
        <f t="shared" si="3"/>
        <v>300</v>
      </c>
      <c r="E61" t="str">
        <f t="shared" si="4"/>
        <v>Vaseline</v>
      </c>
      <c r="F61">
        <f t="shared" si="5"/>
        <v>5</v>
      </c>
    </row>
    <row r="62" spans="1:6" x14ac:dyDescent="0.25">
      <c r="A62" t="s">
        <v>112</v>
      </c>
      <c r="B62" s="4">
        <v>5</v>
      </c>
      <c r="C62" t="s">
        <v>113</v>
      </c>
      <c r="D62">
        <f t="shared" si="3"/>
        <v>547</v>
      </c>
      <c r="E62" t="str">
        <f t="shared" si="4"/>
        <v>Dove</v>
      </c>
      <c r="F62">
        <f t="shared" si="5"/>
        <v>5</v>
      </c>
    </row>
    <row r="63" spans="1:6" x14ac:dyDescent="0.25">
      <c r="A63" t="s">
        <v>114</v>
      </c>
      <c r="B63" s="4" t="s">
        <v>4</v>
      </c>
      <c r="C63" t="s">
        <v>115</v>
      </c>
      <c r="D63">
        <f t="shared" si="3"/>
        <v>220</v>
      </c>
      <c r="E63" t="str">
        <f t="shared" si="4"/>
        <v>Sunlight</v>
      </c>
      <c r="F63" t="str">
        <f t="shared" si="5"/>
        <v>Unavailable</v>
      </c>
    </row>
    <row r="64" spans="1:6" x14ac:dyDescent="0.25">
      <c r="A64" t="s">
        <v>116</v>
      </c>
      <c r="B64" s="4">
        <v>5</v>
      </c>
      <c r="C64" t="s">
        <v>111</v>
      </c>
      <c r="D64">
        <f t="shared" si="3"/>
        <v>300</v>
      </c>
      <c r="E64" t="str">
        <f t="shared" si="4"/>
        <v>Vaseline</v>
      </c>
      <c r="F64">
        <f t="shared" si="5"/>
        <v>5</v>
      </c>
    </row>
    <row r="65" spans="1:6" x14ac:dyDescent="0.25">
      <c r="A65" t="s">
        <v>117</v>
      </c>
      <c r="B65" s="4">
        <v>5</v>
      </c>
      <c r="C65" t="s">
        <v>118</v>
      </c>
      <c r="D65">
        <f t="shared" si="3"/>
        <v>119</v>
      </c>
      <c r="E65" t="str">
        <f t="shared" si="4"/>
        <v>Geisha</v>
      </c>
      <c r="F65">
        <f t="shared" si="5"/>
        <v>5</v>
      </c>
    </row>
    <row r="66" spans="1:6" x14ac:dyDescent="0.25">
      <c r="A66" t="s">
        <v>119</v>
      </c>
      <c r="B66" s="4">
        <v>4.4000000000000004</v>
      </c>
      <c r="C66" t="s">
        <v>120</v>
      </c>
      <c r="D66">
        <f t="shared" ref="D66:D97" si="6">VALUE(SUBSTITUTE(C66, "KSh", ""))</f>
        <v>150</v>
      </c>
      <c r="E66" t="str">
        <f t="shared" ref="E66:E97" si="7">IF(ISNUMBER(SEARCH("Vaseline",A66)),"Vaseline",IF(ISNUMBER(SEARCH("Omo",A66)),"Omo",IF(ISNUMBER(SEARCH("Omo",A66)),"Omo",IF(ISNUMBER(SEARCH("Axe",A66)),"Axe",IF(ISNUMBER(SEARCH("Sunlight",A66)),"Sunlight",IF(ISNUMBER(SEARCH("Knorr",A66)),"Knorr",IF(ISNUMBER(SEARCH("Royco",A66)),"Royco",IF(ISNUMBER(SEARCH("Pepsodent",A66)),"Pepsodent",IF(ISNUMBER(SEARCH("Geisha",A66)),"Geisha",IF(ISNUMBER(SEARCH("Vim",A66)),"Vim",IF(ISNUMBER(SEARCH("Closeup",A66)),"Closeup",IF(ISNUMBER(SEARCH("Rexona",A66)),"Rexona",IF(ISNUMBER(SEARCH("Simple",A66)),"Simple",IF(ISNUMBER(SEARCH("Lifebuoy",A66)),"Lifebuoy",IF(ISNUMBER(SEARCH("Dove",A66)),"Dove",IF(ISNUMBER(SEARCH("Domestos",A66)), "Domestos", "Other"))))))))))))))))</f>
        <v>Knorr</v>
      </c>
      <c r="F66">
        <f t="shared" ref="F66:F97" si="8">IF(ISNUMBER(B66),
    IF(B66&lt;1, "Unavailable",
        IF(B66&lt;=1.4, 1,
            IF(B66&lt;=2.4, 2,
                IF(B66&lt;=3.4, 3,
                    IF(B66&lt;=4.4, 4,
                        IF(B66&lt;=5, 5, "Invalid Value")
                    )
                )
            )
        )
    ),
    "Unavailable"
)</f>
        <v>4</v>
      </c>
    </row>
    <row r="67" spans="1:6" x14ac:dyDescent="0.25">
      <c r="A67" t="s">
        <v>121</v>
      </c>
      <c r="B67" s="4">
        <v>5</v>
      </c>
      <c r="C67" t="s">
        <v>122</v>
      </c>
      <c r="D67">
        <f t="shared" si="6"/>
        <v>1599</v>
      </c>
      <c r="E67" t="str">
        <f t="shared" si="7"/>
        <v>Simple</v>
      </c>
      <c r="F67">
        <f t="shared" si="8"/>
        <v>5</v>
      </c>
    </row>
    <row r="68" spans="1:6" x14ac:dyDescent="0.25">
      <c r="A68" t="s">
        <v>123</v>
      </c>
      <c r="B68" s="4">
        <v>3</v>
      </c>
      <c r="C68" t="s">
        <v>124</v>
      </c>
      <c r="D68">
        <f t="shared" si="6"/>
        <v>280</v>
      </c>
      <c r="E68" t="str">
        <f t="shared" si="7"/>
        <v>Sunlight</v>
      </c>
      <c r="F68">
        <f t="shared" si="8"/>
        <v>3</v>
      </c>
    </row>
    <row r="69" spans="1:6" x14ac:dyDescent="0.25">
      <c r="A69" t="s">
        <v>125</v>
      </c>
      <c r="B69" s="4">
        <v>4.5</v>
      </c>
      <c r="C69" t="s">
        <v>22</v>
      </c>
      <c r="D69">
        <f t="shared" si="6"/>
        <v>332</v>
      </c>
      <c r="E69" t="str">
        <f t="shared" si="7"/>
        <v>Omo</v>
      </c>
      <c r="F69">
        <f t="shared" si="8"/>
        <v>5</v>
      </c>
    </row>
    <row r="70" spans="1:6" x14ac:dyDescent="0.25">
      <c r="A70" t="s">
        <v>126</v>
      </c>
      <c r="B70" s="4">
        <v>5</v>
      </c>
      <c r="C70" t="s">
        <v>127</v>
      </c>
      <c r="D70">
        <f t="shared" si="6"/>
        <v>81</v>
      </c>
      <c r="E70" t="str">
        <f t="shared" si="7"/>
        <v>Geisha</v>
      </c>
      <c r="F70">
        <f t="shared" si="8"/>
        <v>5</v>
      </c>
    </row>
    <row r="71" spans="1:6" x14ac:dyDescent="0.25">
      <c r="A71" t="s">
        <v>128</v>
      </c>
      <c r="B71" s="4" t="s">
        <v>4</v>
      </c>
      <c r="C71" t="s">
        <v>127</v>
      </c>
      <c r="D71">
        <f t="shared" si="6"/>
        <v>81</v>
      </c>
      <c r="E71" t="str">
        <f t="shared" si="7"/>
        <v>Sunlight</v>
      </c>
      <c r="F71" t="str">
        <f t="shared" si="8"/>
        <v>Unavailable</v>
      </c>
    </row>
    <row r="72" spans="1:6" x14ac:dyDescent="0.25">
      <c r="A72" t="s">
        <v>129</v>
      </c>
      <c r="B72" s="4" t="s">
        <v>4</v>
      </c>
      <c r="C72" t="s">
        <v>130</v>
      </c>
      <c r="D72">
        <f t="shared" si="6"/>
        <v>239</v>
      </c>
      <c r="E72" t="str">
        <f t="shared" si="7"/>
        <v>Geisha</v>
      </c>
      <c r="F72" t="str">
        <f t="shared" si="8"/>
        <v>Unavailable</v>
      </c>
    </row>
    <row r="73" spans="1:6" x14ac:dyDescent="0.25">
      <c r="A73" t="s">
        <v>131</v>
      </c>
      <c r="B73" s="4">
        <v>4.8</v>
      </c>
      <c r="C73" t="s">
        <v>132</v>
      </c>
      <c r="D73">
        <f t="shared" si="6"/>
        <v>376</v>
      </c>
      <c r="E73" t="str">
        <f t="shared" si="7"/>
        <v>Domestos</v>
      </c>
      <c r="F73">
        <f t="shared" si="8"/>
        <v>5</v>
      </c>
    </row>
    <row r="74" spans="1:6" x14ac:dyDescent="0.25">
      <c r="A74" t="s">
        <v>133</v>
      </c>
      <c r="B74" s="4">
        <v>4.5</v>
      </c>
      <c r="C74" t="s">
        <v>134</v>
      </c>
      <c r="D74">
        <f t="shared" si="6"/>
        <v>549</v>
      </c>
      <c r="E74" t="str">
        <f t="shared" si="7"/>
        <v>Vaseline</v>
      </c>
      <c r="F74">
        <f t="shared" si="8"/>
        <v>5</v>
      </c>
    </row>
    <row r="75" spans="1:6" x14ac:dyDescent="0.25">
      <c r="A75" t="s">
        <v>135</v>
      </c>
      <c r="B75" s="4" t="s">
        <v>4</v>
      </c>
      <c r="C75" t="s">
        <v>136</v>
      </c>
      <c r="D75">
        <f t="shared" si="6"/>
        <v>400</v>
      </c>
      <c r="E75" t="str">
        <f t="shared" si="7"/>
        <v>Omo</v>
      </c>
      <c r="F75" t="str">
        <f t="shared" si="8"/>
        <v>Unavailable</v>
      </c>
    </row>
    <row r="76" spans="1:6" x14ac:dyDescent="0.25">
      <c r="A76" t="s">
        <v>137</v>
      </c>
      <c r="B76" s="4" t="s">
        <v>4</v>
      </c>
      <c r="C76" t="s">
        <v>138</v>
      </c>
      <c r="D76">
        <f t="shared" si="6"/>
        <v>480</v>
      </c>
      <c r="E76" t="str">
        <f t="shared" si="7"/>
        <v>Vaseline</v>
      </c>
      <c r="F76" t="str">
        <f t="shared" si="8"/>
        <v>Unavailable</v>
      </c>
    </row>
    <row r="77" spans="1:6" x14ac:dyDescent="0.25">
      <c r="A77" t="s">
        <v>139</v>
      </c>
      <c r="B77" s="4">
        <v>4</v>
      </c>
      <c r="C77" t="s">
        <v>49</v>
      </c>
      <c r="D77">
        <f t="shared" si="6"/>
        <v>450</v>
      </c>
      <c r="E77" t="str">
        <f t="shared" si="7"/>
        <v>Sunlight</v>
      </c>
      <c r="F77">
        <f t="shared" si="8"/>
        <v>4</v>
      </c>
    </row>
    <row r="78" spans="1:6" x14ac:dyDescent="0.25">
      <c r="A78" t="s">
        <v>140</v>
      </c>
      <c r="B78" s="4">
        <v>4.8</v>
      </c>
      <c r="C78" t="s">
        <v>141</v>
      </c>
      <c r="D78">
        <f t="shared" si="6"/>
        <v>611</v>
      </c>
      <c r="E78" t="str">
        <f t="shared" si="7"/>
        <v>Sunlight</v>
      </c>
      <c r="F78">
        <f t="shared" si="8"/>
        <v>5</v>
      </c>
    </row>
    <row r="79" spans="1:6" x14ac:dyDescent="0.25">
      <c r="A79" t="s">
        <v>142</v>
      </c>
      <c r="B79" s="4" t="s">
        <v>4</v>
      </c>
      <c r="C79" t="s">
        <v>138</v>
      </c>
      <c r="D79">
        <f t="shared" si="6"/>
        <v>480</v>
      </c>
      <c r="E79" t="str">
        <f t="shared" si="7"/>
        <v>Vaseline</v>
      </c>
      <c r="F79" t="str">
        <f t="shared" si="8"/>
        <v>Unavailable</v>
      </c>
    </row>
    <row r="80" spans="1:6" x14ac:dyDescent="0.25">
      <c r="A80" t="s">
        <v>143</v>
      </c>
      <c r="B80" s="4">
        <v>4</v>
      </c>
      <c r="C80" t="s">
        <v>47</v>
      </c>
      <c r="D80">
        <f t="shared" si="6"/>
        <v>335</v>
      </c>
      <c r="E80" t="str">
        <f t="shared" si="7"/>
        <v>Geisha</v>
      </c>
      <c r="F80">
        <f t="shared" si="8"/>
        <v>4</v>
      </c>
    </row>
    <row r="81" spans="1:6" x14ac:dyDescent="0.25">
      <c r="A81" t="s">
        <v>144</v>
      </c>
      <c r="B81" s="4">
        <v>4.0999999999999996</v>
      </c>
      <c r="C81" t="s">
        <v>145</v>
      </c>
      <c r="D81">
        <f t="shared" si="6"/>
        <v>327</v>
      </c>
      <c r="E81" t="str">
        <f t="shared" si="7"/>
        <v>Pepsodent</v>
      </c>
      <c r="F81">
        <f t="shared" si="8"/>
        <v>4</v>
      </c>
    </row>
    <row r="82" spans="1:6" x14ac:dyDescent="0.25">
      <c r="A82" t="s">
        <v>146</v>
      </c>
      <c r="B82" s="4">
        <v>3.8</v>
      </c>
      <c r="C82" t="s">
        <v>41</v>
      </c>
      <c r="D82">
        <f t="shared" si="6"/>
        <v>173</v>
      </c>
      <c r="E82" t="str">
        <f t="shared" si="7"/>
        <v>Sunlight</v>
      </c>
      <c r="F82">
        <f t="shared" si="8"/>
        <v>4</v>
      </c>
    </row>
    <row r="83" spans="1:6" x14ac:dyDescent="0.25">
      <c r="A83" t="s">
        <v>147</v>
      </c>
      <c r="B83" s="4">
        <v>5</v>
      </c>
      <c r="C83" t="s">
        <v>47</v>
      </c>
      <c r="D83">
        <f t="shared" si="6"/>
        <v>335</v>
      </c>
      <c r="E83" t="str">
        <f t="shared" si="7"/>
        <v>Geisha</v>
      </c>
      <c r="F83">
        <f t="shared" si="8"/>
        <v>5</v>
      </c>
    </row>
    <row r="84" spans="1:6" x14ac:dyDescent="0.25">
      <c r="A84" t="s">
        <v>148</v>
      </c>
      <c r="B84" s="4">
        <v>4</v>
      </c>
      <c r="C84" t="s">
        <v>149</v>
      </c>
      <c r="D84">
        <f t="shared" si="6"/>
        <v>371</v>
      </c>
      <c r="E84" t="str">
        <f t="shared" si="7"/>
        <v>Sunlight</v>
      </c>
      <c r="F84">
        <f t="shared" si="8"/>
        <v>4</v>
      </c>
    </row>
    <row r="85" spans="1:6" x14ac:dyDescent="0.25">
      <c r="A85" t="s">
        <v>150</v>
      </c>
      <c r="B85" s="4" t="s">
        <v>4</v>
      </c>
      <c r="C85" t="s">
        <v>118</v>
      </c>
      <c r="D85">
        <f t="shared" si="6"/>
        <v>119</v>
      </c>
      <c r="E85" t="str">
        <f t="shared" si="7"/>
        <v>Geisha</v>
      </c>
      <c r="F85" t="str">
        <f t="shared" si="8"/>
        <v>Unavailable</v>
      </c>
    </row>
    <row r="86" spans="1:6" x14ac:dyDescent="0.25">
      <c r="A86" t="s">
        <v>151</v>
      </c>
      <c r="B86" s="4">
        <v>1</v>
      </c>
      <c r="C86" t="s">
        <v>152</v>
      </c>
      <c r="D86">
        <f t="shared" si="6"/>
        <v>188</v>
      </c>
      <c r="E86" t="str">
        <f t="shared" si="7"/>
        <v>Omo</v>
      </c>
      <c r="F86">
        <f t="shared" si="8"/>
        <v>1</v>
      </c>
    </row>
    <row r="87" spans="1:6" x14ac:dyDescent="0.25">
      <c r="A87" t="s">
        <v>153</v>
      </c>
      <c r="B87" s="4" t="s">
        <v>4</v>
      </c>
      <c r="C87" t="s">
        <v>154</v>
      </c>
      <c r="D87">
        <f t="shared" si="6"/>
        <v>244</v>
      </c>
      <c r="E87" t="str">
        <f t="shared" si="7"/>
        <v>Sunlight</v>
      </c>
      <c r="F87" t="str">
        <f t="shared" si="8"/>
        <v>Unavailable</v>
      </c>
    </row>
    <row r="88" spans="1:6" x14ac:dyDescent="0.25">
      <c r="A88" t="s">
        <v>155</v>
      </c>
      <c r="B88" s="4">
        <v>5</v>
      </c>
      <c r="C88" t="s">
        <v>120</v>
      </c>
      <c r="D88">
        <f t="shared" si="6"/>
        <v>150</v>
      </c>
      <c r="E88" t="str">
        <f t="shared" si="7"/>
        <v>Sunlight</v>
      </c>
      <c r="F88">
        <f t="shared" si="8"/>
        <v>5</v>
      </c>
    </row>
    <row r="89" spans="1:6" x14ac:dyDescent="0.25">
      <c r="A89" t="s">
        <v>36</v>
      </c>
      <c r="B89" s="4" t="s">
        <v>4</v>
      </c>
      <c r="C89" t="s">
        <v>156</v>
      </c>
      <c r="D89">
        <f t="shared" si="6"/>
        <v>125</v>
      </c>
      <c r="E89" t="str">
        <f t="shared" si="7"/>
        <v>Royco</v>
      </c>
      <c r="F89" t="str">
        <f t="shared" si="8"/>
        <v>Unavailable</v>
      </c>
    </row>
    <row r="90" spans="1:6" x14ac:dyDescent="0.25">
      <c r="A90" t="s">
        <v>157</v>
      </c>
      <c r="B90" s="4">
        <v>5</v>
      </c>
      <c r="C90" t="s">
        <v>158</v>
      </c>
      <c r="D90">
        <f t="shared" si="6"/>
        <v>1158</v>
      </c>
      <c r="E90" t="str">
        <f t="shared" si="7"/>
        <v>Royco</v>
      </c>
      <c r="F90">
        <f t="shared" si="8"/>
        <v>5</v>
      </c>
    </row>
    <row r="91" spans="1:6" x14ac:dyDescent="0.25">
      <c r="A91" t="s">
        <v>159</v>
      </c>
      <c r="B91" s="4">
        <v>3.5</v>
      </c>
      <c r="C91" t="s">
        <v>57</v>
      </c>
      <c r="D91">
        <f t="shared" si="6"/>
        <v>1295</v>
      </c>
      <c r="E91" t="str">
        <f t="shared" si="7"/>
        <v>Sunlight</v>
      </c>
      <c r="F91">
        <f t="shared" si="8"/>
        <v>4</v>
      </c>
    </row>
    <row r="92" spans="1:6" x14ac:dyDescent="0.25">
      <c r="A92" t="s">
        <v>160</v>
      </c>
      <c r="B92" s="4">
        <v>5</v>
      </c>
      <c r="C92" t="s">
        <v>77</v>
      </c>
      <c r="D92">
        <f t="shared" si="6"/>
        <v>100</v>
      </c>
      <c r="E92" t="str">
        <f t="shared" si="7"/>
        <v>Vaseline</v>
      </c>
      <c r="F92">
        <f t="shared" si="8"/>
        <v>5</v>
      </c>
    </row>
    <row r="93" spans="1:6" x14ac:dyDescent="0.25">
      <c r="A93" t="s">
        <v>161</v>
      </c>
      <c r="B93" s="4" t="s">
        <v>4</v>
      </c>
      <c r="C93" t="s">
        <v>118</v>
      </c>
      <c r="D93">
        <f t="shared" si="6"/>
        <v>119</v>
      </c>
      <c r="E93" t="str">
        <f t="shared" si="7"/>
        <v>Geisha</v>
      </c>
      <c r="F93" t="str">
        <f t="shared" si="8"/>
        <v>Unavailable</v>
      </c>
    </row>
    <row r="94" spans="1:6" x14ac:dyDescent="0.25">
      <c r="A94" t="s">
        <v>102</v>
      </c>
      <c r="B94" s="4" t="s">
        <v>4</v>
      </c>
      <c r="C94" t="s">
        <v>162</v>
      </c>
      <c r="D94">
        <f t="shared" si="6"/>
        <v>435</v>
      </c>
      <c r="E94" t="str">
        <f t="shared" si="7"/>
        <v>Omo</v>
      </c>
      <c r="F94" t="str">
        <f t="shared" si="8"/>
        <v>Unavailable</v>
      </c>
    </row>
    <row r="95" spans="1:6" x14ac:dyDescent="0.25">
      <c r="A95" t="s">
        <v>163</v>
      </c>
      <c r="B95" s="4">
        <v>5</v>
      </c>
      <c r="C95" t="s">
        <v>164</v>
      </c>
      <c r="D95">
        <f t="shared" si="6"/>
        <v>1300</v>
      </c>
      <c r="E95" t="str">
        <f t="shared" si="7"/>
        <v>Omo</v>
      </c>
      <c r="F95">
        <f t="shared" si="8"/>
        <v>5</v>
      </c>
    </row>
    <row r="96" spans="1:6" x14ac:dyDescent="0.25">
      <c r="A96" t="s">
        <v>165</v>
      </c>
      <c r="B96" s="4" t="s">
        <v>4</v>
      </c>
      <c r="C96" t="s">
        <v>57</v>
      </c>
      <c r="D96">
        <f t="shared" si="6"/>
        <v>1295</v>
      </c>
      <c r="E96" t="str">
        <f t="shared" si="7"/>
        <v>Sunlight</v>
      </c>
      <c r="F96" t="str">
        <f t="shared" si="8"/>
        <v>Unavailable</v>
      </c>
    </row>
    <row r="97" spans="1:6" x14ac:dyDescent="0.25">
      <c r="A97" t="s">
        <v>166</v>
      </c>
      <c r="B97" s="4" t="s">
        <v>4</v>
      </c>
      <c r="C97" t="s">
        <v>118</v>
      </c>
      <c r="D97">
        <f t="shared" si="6"/>
        <v>119</v>
      </c>
      <c r="E97" t="str">
        <f t="shared" si="7"/>
        <v>Geisha</v>
      </c>
      <c r="F97" t="str">
        <f t="shared" si="8"/>
        <v>Unavailable</v>
      </c>
    </row>
    <row r="98" spans="1:6" x14ac:dyDescent="0.25">
      <c r="A98" t="s">
        <v>167</v>
      </c>
      <c r="B98" s="4">
        <v>5</v>
      </c>
      <c r="C98" t="s">
        <v>152</v>
      </c>
      <c r="D98">
        <f t="shared" ref="D98:D121" si="9">VALUE(SUBSTITUTE(C98, "KSh", ""))</f>
        <v>188</v>
      </c>
      <c r="E98" t="str">
        <f t="shared" ref="E98:E121" si="10">IF(ISNUMBER(SEARCH("Vaseline",A98)),"Vaseline",IF(ISNUMBER(SEARCH("Omo",A98)),"Omo",IF(ISNUMBER(SEARCH("Omo",A98)),"Omo",IF(ISNUMBER(SEARCH("Axe",A98)),"Axe",IF(ISNUMBER(SEARCH("Sunlight",A98)),"Sunlight",IF(ISNUMBER(SEARCH("Knorr",A98)),"Knorr",IF(ISNUMBER(SEARCH("Royco",A98)),"Royco",IF(ISNUMBER(SEARCH("Pepsodent",A98)),"Pepsodent",IF(ISNUMBER(SEARCH("Geisha",A98)),"Geisha",IF(ISNUMBER(SEARCH("Vim",A98)),"Vim",IF(ISNUMBER(SEARCH("Closeup",A98)),"Closeup",IF(ISNUMBER(SEARCH("Rexona",A98)),"Rexona",IF(ISNUMBER(SEARCH("Simple",A98)),"Simple",IF(ISNUMBER(SEARCH("Lifebuoy",A98)),"Lifebuoy",IF(ISNUMBER(SEARCH("Dove",A98)),"Dove",IF(ISNUMBER(SEARCH("Domestos",A98)), "Domestos", "Other"))))))))))))))))</f>
        <v>Omo</v>
      </c>
      <c r="F98">
        <f t="shared" ref="F98:F121" si="11">IF(ISNUMBER(B98),
    IF(B98&lt;1, "Unavailable",
        IF(B98&lt;=1.4, 1,
            IF(B98&lt;=2.4, 2,
                IF(B98&lt;=3.4, 3,
                    IF(B98&lt;=4.4, 4,
                        IF(B98&lt;=5, 5, "Invalid Value")
                    )
                )
            )
        )
    ),
    "Unavailable"
)</f>
        <v>5</v>
      </c>
    </row>
    <row r="99" spans="1:6" x14ac:dyDescent="0.25">
      <c r="A99" t="s">
        <v>168</v>
      </c>
      <c r="B99" s="4" t="s">
        <v>4</v>
      </c>
      <c r="C99" t="s">
        <v>77</v>
      </c>
      <c r="D99">
        <f t="shared" si="9"/>
        <v>100</v>
      </c>
      <c r="E99" t="str">
        <f t="shared" si="10"/>
        <v>Knorr</v>
      </c>
      <c r="F99" t="str">
        <f t="shared" si="11"/>
        <v>Unavailable</v>
      </c>
    </row>
    <row r="100" spans="1:6" x14ac:dyDescent="0.25">
      <c r="A100" t="s">
        <v>169</v>
      </c>
      <c r="B100" s="4" t="s">
        <v>4</v>
      </c>
      <c r="C100" t="s">
        <v>68</v>
      </c>
      <c r="D100">
        <f t="shared" si="9"/>
        <v>270</v>
      </c>
      <c r="E100" t="str">
        <f t="shared" si="10"/>
        <v>Vaseline</v>
      </c>
      <c r="F100" t="str">
        <f t="shared" si="11"/>
        <v>Unavailable</v>
      </c>
    </row>
    <row r="101" spans="1:6" x14ac:dyDescent="0.25">
      <c r="A101" t="s">
        <v>170</v>
      </c>
      <c r="B101" s="4" t="s">
        <v>4</v>
      </c>
      <c r="C101" t="s">
        <v>136</v>
      </c>
      <c r="D101">
        <f t="shared" si="9"/>
        <v>400</v>
      </c>
      <c r="E101" t="str">
        <f t="shared" si="10"/>
        <v>Lifebuoy</v>
      </c>
      <c r="F101" t="str">
        <f t="shared" si="11"/>
        <v>Unavailable</v>
      </c>
    </row>
    <row r="102" spans="1:6" x14ac:dyDescent="0.25">
      <c r="A102" t="s">
        <v>171</v>
      </c>
      <c r="B102" s="4" t="s">
        <v>4</v>
      </c>
      <c r="C102" t="s">
        <v>127</v>
      </c>
      <c r="D102">
        <f t="shared" si="9"/>
        <v>81</v>
      </c>
      <c r="E102" t="str">
        <f t="shared" si="10"/>
        <v>Sunlight</v>
      </c>
      <c r="F102" t="str">
        <f t="shared" si="11"/>
        <v>Unavailable</v>
      </c>
    </row>
    <row r="103" spans="1:6" x14ac:dyDescent="0.25">
      <c r="A103" t="s">
        <v>172</v>
      </c>
      <c r="B103" s="4" t="s">
        <v>4</v>
      </c>
      <c r="C103" t="s">
        <v>173</v>
      </c>
      <c r="D103">
        <f t="shared" si="9"/>
        <v>679</v>
      </c>
      <c r="E103" t="str">
        <f t="shared" si="10"/>
        <v>Domestos</v>
      </c>
      <c r="F103" t="str">
        <f t="shared" si="11"/>
        <v>Unavailable</v>
      </c>
    </row>
    <row r="104" spans="1:6" x14ac:dyDescent="0.25">
      <c r="A104" t="s">
        <v>174</v>
      </c>
      <c r="B104" s="4">
        <v>5</v>
      </c>
      <c r="C104" t="s">
        <v>175</v>
      </c>
      <c r="D104">
        <f t="shared" si="9"/>
        <v>185</v>
      </c>
      <c r="E104" t="str">
        <f t="shared" si="10"/>
        <v>Sunlight</v>
      </c>
      <c r="F104">
        <f t="shared" si="11"/>
        <v>5</v>
      </c>
    </row>
    <row r="105" spans="1:6" x14ac:dyDescent="0.25">
      <c r="A105" t="s">
        <v>176</v>
      </c>
      <c r="B105" s="4" t="s">
        <v>4</v>
      </c>
      <c r="C105" t="s">
        <v>177</v>
      </c>
      <c r="D105">
        <f t="shared" si="9"/>
        <v>159</v>
      </c>
      <c r="E105" t="str">
        <f t="shared" si="10"/>
        <v>Lifebuoy</v>
      </c>
      <c r="F105" t="str">
        <f t="shared" si="11"/>
        <v>Unavailable</v>
      </c>
    </row>
    <row r="106" spans="1:6" x14ac:dyDescent="0.25">
      <c r="A106" t="s">
        <v>178</v>
      </c>
      <c r="B106" s="4" t="s">
        <v>4</v>
      </c>
      <c r="C106" t="s">
        <v>120</v>
      </c>
      <c r="D106">
        <f t="shared" si="9"/>
        <v>150</v>
      </c>
      <c r="E106" t="str">
        <f t="shared" si="10"/>
        <v>Sunlight</v>
      </c>
      <c r="F106" t="str">
        <f t="shared" si="11"/>
        <v>Unavailable</v>
      </c>
    </row>
    <row r="107" spans="1:6" x14ac:dyDescent="0.25">
      <c r="A107" t="s">
        <v>179</v>
      </c>
      <c r="B107" s="4">
        <v>4.5</v>
      </c>
      <c r="C107" t="s">
        <v>141</v>
      </c>
      <c r="D107">
        <f t="shared" si="9"/>
        <v>611</v>
      </c>
      <c r="E107" t="str">
        <f t="shared" si="10"/>
        <v>Sunlight</v>
      </c>
      <c r="F107">
        <f t="shared" si="11"/>
        <v>5</v>
      </c>
    </row>
    <row r="108" spans="1:6" x14ac:dyDescent="0.25">
      <c r="A108" t="s">
        <v>180</v>
      </c>
      <c r="B108" s="4" t="s">
        <v>4</v>
      </c>
      <c r="C108" t="s">
        <v>181</v>
      </c>
      <c r="D108">
        <f t="shared" si="9"/>
        <v>609</v>
      </c>
      <c r="E108" t="str">
        <f t="shared" si="10"/>
        <v>Axe</v>
      </c>
      <c r="F108" t="str">
        <f t="shared" si="11"/>
        <v>Unavailable</v>
      </c>
    </row>
    <row r="109" spans="1:6" x14ac:dyDescent="0.25">
      <c r="A109" t="s">
        <v>182</v>
      </c>
      <c r="B109" s="4" t="s">
        <v>4</v>
      </c>
      <c r="C109" t="s">
        <v>183</v>
      </c>
      <c r="D109">
        <f t="shared" si="9"/>
        <v>1649</v>
      </c>
      <c r="E109" t="str">
        <f t="shared" si="10"/>
        <v>Omo</v>
      </c>
      <c r="F109" t="str">
        <f t="shared" si="11"/>
        <v>Unavailable</v>
      </c>
    </row>
    <row r="110" spans="1:6" x14ac:dyDescent="0.25">
      <c r="A110" t="s">
        <v>184</v>
      </c>
      <c r="B110" s="4" t="s">
        <v>4</v>
      </c>
      <c r="C110" t="s">
        <v>175</v>
      </c>
      <c r="D110">
        <f t="shared" si="9"/>
        <v>185</v>
      </c>
      <c r="E110" t="str">
        <f t="shared" si="10"/>
        <v>Vim</v>
      </c>
      <c r="F110" t="str">
        <f t="shared" si="11"/>
        <v>Unavailable</v>
      </c>
    </row>
    <row r="111" spans="1:6" x14ac:dyDescent="0.25">
      <c r="A111" t="s">
        <v>185</v>
      </c>
      <c r="B111" s="4" t="s">
        <v>4</v>
      </c>
      <c r="C111" t="s">
        <v>181</v>
      </c>
      <c r="D111">
        <f t="shared" si="9"/>
        <v>609</v>
      </c>
      <c r="E111" t="str">
        <f t="shared" si="10"/>
        <v>Axe</v>
      </c>
      <c r="F111" t="str">
        <f t="shared" si="11"/>
        <v>Unavailable</v>
      </c>
    </row>
    <row r="112" spans="1:6" x14ac:dyDescent="0.25">
      <c r="A112" t="s">
        <v>186</v>
      </c>
      <c r="B112" s="4" t="s">
        <v>4</v>
      </c>
      <c r="C112" t="s">
        <v>187</v>
      </c>
      <c r="D112">
        <f t="shared" si="9"/>
        <v>240</v>
      </c>
      <c r="E112" t="str">
        <f t="shared" si="10"/>
        <v>Sunlight</v>
      </c>
      <c r="F112" t="str">
        <f t="shared" si="11"/>
        <v>Unavailable</v>
      </c>
    </row>
    <row r="113" spans="1:6" x14ac:dyDescent="0.25">
      <c r="A113" t="s">
        <v>188</v>
      </c>
      <c r="B113" s="4">
        <v>4</v>
      </c>
      <c r="C113" t="s">
        <v>189</v>
      </c>
      <c r="D113">
        <f t="shared" si="9"/>
        <v>800</v>
      </c>
      <c r="E113" t="str">
        <f t="shared" si="10"/>
        <v>Simple</v>
      </c>
      <c r="F113">
        <f t="shared" si="11"/>
        <v>4</v>
      </c>
    </row>
    <row r="114" spans="1:6" x14ac:dyDescent="0.25">
      <c r="A114" t="s">
        <v>79</v>
      </c>
      <c r="B114" s="4" t="s">
        <v>4</v>
      </c>
      <c r="C114" t="s">
        <v>190</v>
      </c>
      <c r="D114">
        <f t="shared" si="9"/>
        <v>380</v>
      </c>
      <c r="E114" t="str">
        <f t="shared" si="10"/>
        <v>Sunlight</v>
      </c>
      <c r="F114" t="str">
        <f t="shared" si="11"/>
        <v>Unavailable</v>
      </c>
    </row>
    <row r="115" spans="1:6" x14ac:dyDescent="0.25">
      <c r="A115" t="s">
        <v>191</v>
      </c>
      <c r="B115" s="4" t="s">
        <v>4</v>
      </c>
      <c r="C115" t="s">
        <v>192</v>
      </c>
      <c r="D115">
        <f t="shared" si="9"/>
        <v>1100</v>
      </c>
      <c r="E115" t="str">
        <f t="shared" si="10"/>
        <v>Omo</v>
      </c>
      <c r="F115" t="str">
        <f t="shared" si="11"/>
        <v>Unavailable</v>
      </c>
    </row>
    <row r="116" spans="1:6" x14ac:dyDescent="0.25">
      <c r="A116" t="s">
        <v>193</v>
      </c>
      <c r="B116" s="4" t="s">
        <v>4</v>
      </c>
      <c r="C116" t="s">
        <v>194</v>
      </c>
      <c r="D116">
        <f t="shared" si="9"/>
        <v>155</v>
      </c>
      <c r="E116" t="str">
        <f t="shared" si="10"/>
        <v>Geisha</v>
      </c>
      <c r="F116" t="str">
        <f t="shared" si="11"/>
        <v>Unavailable</v>
      </c>
    </row>
    <row r="117" spans="1:6" x14ac:dyDescent="0.25">
      <c r="A117" t="s">
        <v>96</v>
      </c>
      <c r="B117" s="4" t="s">
        <v>4</v>
      </c>
      <c r="C117" t="s">
        <v>77</v>
      </c>
      <c r="D117">
        <f t="shared" si="9"/>
        <v>100</v>
      </c>
      <c r="E117" t="str">
        <f t="shared" si="10"/>
        <v>Knorr</v>
      </c>
      <c r="F117" t="str">
        <f t="shared" si="11"/>
        <v>Unavailable</v>
      </c>
    </row>
    <row r="118" spans="1:6" x14ac:dyDescent="0.25">
      <c r="A118" t="s">
        <v>44</v>
      </c>
      <c r="B118" s="4" t="s">
        <v>4</v>
      </c>
      <c r="C118" t="s">
        <v>77</v>
      </c>
      <c r="D118">
        <f t="shared" si="9"/>
        <v>100</v>
      </c>
      <c r="E118" t="str">
        <f t="shared" si="10"/>
        <v>Knorr</v>
      </c>
      <c r="F118" t="str">
        <f t="shared" si="11"/>
        <v>Unavailable</v>
      </c>
    </row>
    <row r="119" spans="1:6" x14ac:dyDescent="0.25">
      <c r="A119" t="s">
        <v>195</v>
      </c>
      <c r="B119" s="4" t="s">
        <v>4</v>
      </c>
      <c r="C119" t="s">
        <v>183</v>
      </c>
      <c r="D119">
        <f t="shared" si="9"/>
        <v>1649</v>
      </c>
      <c r="E119" t="str">
        <f t="shared" si="10"/>
        <v>Omo</v>
      </c>
      <c r="F119" t="str">
        <f t="shared" si="11"/>
        <v>Unavailable</v>
      </c>
    </row>
    <row r="120" spans="1:6" x14ac:dyDescent="0.25">
      <c r="A120" t="s">
        <v>196</v>
      </c>
      <c r="B120" s="4" t="s">
        <v>4</v>
      </c>
      <c r="C120" t="s">
        <v>138</v>
      </c>
      <c r="D120">
        <f t="shared" si="9"/>
        <v>480</v>
      </c>
      <c r="E120" t="str">
        <f t="shared" si="10"/>
        <v>Vaseline</v>
      </c>
      <c r="F120" t="str">
        <f t="shared" si="11"/>
        <v>Unavailable</v>
      </c>
    </row>
    <row r="121" spans="1:6" x14ac:dyDescent="0.25">
      <c r="A121" t="s">
        <v>197</v>
      </c>
      <c r="B121" s="4">
        <v>3</v>
      </c>
      <c r="C121" t="s">
        <v>26</v>
      </c>
      <c r="D121">
        <f t="shared" si="9"/>
        <v>288</v>
      </c>
      <c r="E121" t="str">
        <f t="shared" si="10"/>
        <v>Royco</v>
      </c>
      <c r="F121">
        <f t="shared" si="11"/>
        <v>3</v>
      </c>
    </row>
    <row r="123" spans="1:6" x14ac:dyDescent="0.25">
      <c r="A123" t="s">
        <v>199</v>
      </c>
      <c r="B123" s="4">
        <f>COUNTA(A2:A121)</f>
        <v>120</v>
      </c>
      <c r="D123">
        <f>SUM(D2:D121)</f>
        <v>48483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6DAA-2415-4573-91BC-91C99A77DA34}">
  <dimension ref="A1:D19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21.5703125" bestFit="1" customWidth="1"/>
    <col min="3" max="3" width="13.140625" bestFit="1" customWidth="1"/>
    <col min="4" max="4" width="14.28515625" bestFit="1" customWidth="1"/>
  </cols>
  <sheetData>
    <row r="1" spans="1:4" x14ac:dyDescent="0.25">
      <c r="A1" s="1" t="s">
        <v>222</v>
      </c>
      <c r="B1" t="s">
        <v>221</v>
      </c>
    </row>
    <row r="3" spans="1:4" x14ac:dyDescent="0.25">
      <c r="A3" s="1" t="s">
        <v>201</v>
      </c>
      <c r="B3" t="s">
        <v>219</v>
      </c>
      <c r="C3" t="s">
        <v>202</v>
      </c>
      <c r="D3" t="s">
        <v>220</v>
      </c>
    </row>
    <row r="4" spans="1:4" x14ac:dyDescent="0.25">
      <c r="A4" s="2" t="s">
        <v>204</v>
      </c>
      <c r="B4" s="5">
        <v>4</v>
      </c>
      <c r="C4" s="5">
        <v>2170</v>
      </c>
      <c r="D4" s="3">
        <v>4.4757956397087642E-2</v>
      </c>
    </row>
    <row r="5" spans="1:4" x14ac:dyDescent="0.25">
      <c r="A5" s="2" t="s">
        <v>205</v>
      </c>
      <c r="B5" s="5">
        <v>2</v>
      </c>
      <c r="C5" s="5">
        <v>660</v>
      </c>
      <c r="D5" s="3">
        <v>1.3613018996349235E-2</v>
      </c>
    </row>
    <row r="6" spans="1:4" x14ac:dyDescent="0.25">
      <c r="A6" s="2" t="s">
        <v>206</v>
      </c>
      <c r="B6" s="5">
        <v>2</v>
      </c>
      <c r="C6" s="5">
        <v>1055</v>
      </c>
      <c r="D6" s="3">
        <v>2.1760204607800673E-2</v>
      </c>
    </row>
    <row r="7" spans="1:4" x14ac:dyDescent="0.25">
      <c r="A7" s="2" t="s">
        <v>207</v>
      </c>
      <c r="B7" s="5">
        <v>1</v>
      </c>
      <c r="C7" s="5">
        <v>547</v>
      </c>
      <c r="D7" s="3">
        <v>1.1282305137883381E-2</v>
      </c>
    </row>
    <row r="8" spans="1:4" x14ac:dyDescent="0.25">
      <c r="A8" s="2" t="s">
        <v>208</v>
      </c>
      <c r="B8" s="5">
        <v>13</v>
      </c>
      <c r="C8" s="5">
        <v>2319</v>
      </c>
      <c r="D8" s="3">
        <v>4.7831198564445267E-2</v>
      </c>
    </row>
    <row r="9" spans="1:4" x14ac:dyDescent="0.25">
      <c r="A9" s="2" t="s">
        <v>209</v>
      </c>
      <c r="B9" s="5">
        <v>7</v>
      </c>
      <c r="C9" s="5">
        <v>712</v>
      </c>
      <c r="D9" s="3">
        <v>1.468555988697069E-2</v>
      </c>
    </row>
    <row r="10" spans="1:4" x14ac:dyDescent="0.25">
      <c r="A10" s="2" t="s">
        <v>210</v>
      </c>
      <c r="B10" s="5">
        <v>3</v>
      </c>
      <c r="C10" s="5">
        <v>879</v>
      </c>
      <c r="D10" s="3">
        <v>1.813006620877421E-2</v>
      </c>
    </row>
    <row r="11" spans="1:4" x14ac:dyDescent="0.25">
      <c r="A11" s="2" t="s">
        <v>211</v>
      </c>
      <c r="B11" s="5">
        <v>14</v>
      </c>
      <c r="C11" s="5">
        <v>9589</v>
      </c>
      <c r="D11" s="3">
        <v>0.1977806653878679</v>
      </c>
    </row>
    <row r="12" spans="1:4" x14ac:dyDescent="0.25">
      <c r="A12" s="2" t="s">
        <v>212</v>
      </c>
      <c r="B12" s="5">
        <v>3</v>
      </c>
      <c r="C12" s="5">
        <v>981</v>
      </c>
      <c r="D12" s="3">
        <v>2.023389641730091E-2</v>
      </c>
    </row>
    <row r="13" spans="1:4" x14ac:dyDescent="0.25">
      <c r="A13" s="2" t="s">
        <v>213</v>
      </c>
      <c r="B13" s="5">
        <v>3</v>
      </c>
      <c r="C13" s="5">
        <v>803</v>
      </c>
      <c r="D13" s="3">
        <v>1.6562506445558237E-2</v>
      </c>
    </row>
    <row r="14" spans="1:4" x14ac:dyDescent="0.25">
      <c r="A14" s="2" t="s">
        <v>214</v>
      </c>
      <c r="B14" s="5">
        <v>8</v>
      </c>
      <c r="C14" s="5">
        <v>2423</v>
      </c>
      <c r="D14" s="3">
        <v>4.9976280345688177E-2</v>
      </c>
    </row>
    <row r="15" spans="1:4" x14ac:dyDescent="0.25">
      <c r="A15" s="2" t="s">
        <v>215</v>
      </c>
      <c r="B15" s="5">
        <v>6</v>
      </c>
      <c r="C15" s="5">
        <v>7946</v>
      </c>
      <c r="D15" s="3">
        <v>0.16389249840150155</v>
      </c>
    </row>
    <row r="16" spans="1:4" x14ac:dyDescent="0.25">
      <c r="A16" s="2" t="s">
        <v>216</v>
      </c>
      <c r="B16" s="5">
        <v>30</v>
      </c>
      <c r="C16" s="5">
        <v>11321</v>
      </c>
      <c r="D16" s="3">
        <v>0.2335045273601056</v>
      </c>
    </row>
    <row r="17" spans="1:4" x14ac:dyDescent="0.25">
      <c r="A17" s="2" t="s">
        <v>217</v>
      </c>
      <c r="B17" s="5">
        <v>20</v>
      </c>
      <c r="C17" s="5">
        <v>6546</v>
      </c>
      <c r="D17" s="3">
        <v>0.13501639750015471</v>
      </c>
    </row>
    <row r="18" spans="1:4" x14ac:dyDescent="0.25">
      <c r="A18" s="2" t="s">
        <v>218</v>
      </c>
      <c r="B18" s="5">
        <v>4</v>
      </c>
      <c r="C18" s="5">
        <v>532</v>
      </c>
      <c r="D18" s="3">
        <v>1.0972918342511809E-2</v>
      </c>
    </row>
    <row r="19" spans="1:4" x14ac:dyDescent="0.25">
      <c r="A19" s="2" t="s">
        <v>203</v>
      </c>
      <c r="B19" s="5">
        <v>120</v>
      </c>
      <c r="C19" s="5">
        <v>48483</v>
      </c>
      <c r="D19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002F-A545-47F1-8AE9-8E43991A832C}">
  <dimension ref="A1"/>
  <sheetViews>
    <sheetView workbookViewId="0">
      <selection activeCell="S19" sqref="S1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q I b G W K L 8 L v q l A A A A 9 g A A A B I A H A B D b 2 5 m a W c v U G F j a 2 F n Z S 5 4 b W w g o h g A K K A U A A A A A A A A A A A A A A A A A A A A A A A A A A A A h Y 9 B D o I w F E S v Q r q n L T U m S j 5 l 4 V Y S E 6 J x S 2 q F R v g Y W i x 3 c + G R v I I Y R d 2 5 n J k 3 y c z 9 e o N 0 a O r g o j t r W k x I R D k J N K r 2 Y L B M S O + O 4 Y K k E j a F O h W l D k Y Y b T x Y k 5 D K u X P M m P e e + h l t u 5 I J z i O 2 z 9 a 5 q n R T h A a t K 1 B p 8 m k d / r e I h N 1 r j B Q 0 E k s q 5 o J y Y J M J m c E v I M a 9 z / T H h F V f u 7 7 T U m O 4 z Y F N E t j 7 g 3 w A U E s D B B Q A A g A I A K i G x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h s Z Y d 6 l U 7 a k B A A D 1 B A A A E w A c A E Z v c m 1 1 b G F z L 1 N l Y 3 R p b 2 4 x L m 0 g o h g A K K A U A A A A A A A A A A A A A A A A A A A A A A A A A A A A r Z N f a 8 I w F M X f C / 0 O I X u p E A p 1 b x s + b O r Y H x h u V f a g M m J 7 Z 4 t p I k n q F P G 7 L 7 W d V i 1 1 G + t L 4 O b c e 8 / 5 l S g I d C w 4 8 v P T u 7 Y t 2 1 I R l R C i A Y 8 Z L E A + p k l M 5 1 K E a a A V a i E G 2 r a Q + X y R y g B M p b s M g L l v Q s 4 m Q s y c O 9 P n t g X X w L V y c P t q N F A g 1 Q h Y r C F T j D r i k z N B Q z W q X O I u m V r i B k E 8 Z Y w g L V N o k H x n p f 7 d j w C 0 M Z I 7 W g 8 f N C Q t X K n F 5 C n m Y Q t v W / B 4 M + x Q T c f F 9 A v c j i i f m v D 9 1 R y w m d i n E x O m L y l X H 0 I m b c H S h G e X y q m x Q t Z r n E s 9 b P w b O d K w 1 J t N Y 7 f I n x s a K B e h y Q p 1 D J 3 E 8 J H 7 r V t J r n C O n B F U m r / V m c 6 8 o W 8 W 3 a 6 6 N I h 2 I 5 0 1 J n h D 0 E s q N P h 6 l f 0 e t f g G i 3 Z e X a 8 0 2 G 3 i k t 3 y d u 8 M m L p w J T L u I Z u y j + a v q X k / w X Y Q 7 5 / J H b K r o d f 8 O z 3 v E F 8 N w B q E P S k S E y Z E 9 0 B D 8 y z 3 d o q b o u 4 c 2 y Z o W C h u G P M D y q h U r Q z E u D r o 5 d m g J 1 a y e L 3 8 J T 3 T B E 7 i v V I d 8 + l J u S f j A I 7 y 2 l b M q 1 1 d f w F Q S w E C L Q A U A A I A C A C o h s Z Y o v w u + q U A A A D 2 A A A A E g A A A A A A A A A A A A A A A A A A A A A A Q 2 9 u Z m l n L 1 B h Y 2 t h Z 2 U u e G 1 s U E s B A i 0 A F A A C A A g A q I b G W A / K 6 a u k A A A A 6 Q A A A B M A A A A A A A A A A A A A A A A A 8 Q A A A F t D b 2 5 0 Z W 5 0 X 1 R 5 c G V z X S 5 4 b W x Q S w E C L Q A U A A I A C A C o h s Z Y d 6 l U 7 a k B A A D 1 B A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D g A A A A A A A G A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l s Z X Z l c k p 1 b W l h c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2 I 4 Z j E 2 N S 0 x Z G Y x L T Q z M m U t O T U 3 N i 0 5 M 2 M y Y 2 R k N D Q 0 Z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u a W x l d m V y S n V t a W F w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Z U M T M 6 N T M 6 M T Y u N z I x N j U w M V o i I C 8 + P E V u d H J 5 I F R 5 c G U 9 I k Z p b G x D b 2 x 1 b W 5 U e X B l c y I g V m F s d W U 9 I n N C Z 1 l H I i A v P j x F b n R y e S B U e X B l P S J G a W x s Q 2 9 s d W 1 u T m F t Z X M i I F Z h b H V l P S J z W y Z x d W 9 0 O 1 B y b 2 R 1 Y 3 R O Y W 1 l J n F 1 b 3 Q 7 L C Z x d W 9 0 O 1 J h d G l u Z y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W x l d m V y S n V t a W F w c m 9 k d W N 0 c y 9 B d X R v U m V t b 3 Z l Z E N v b H V t b n M x L n t Q c m 9 k d W N 0 T m F t Z S w w f S Z x d W 9 0 O y w m c X V v d D t T Z W N 0 a W 9 u M S 9 V b m l s Z X Z l c k p 1 b W l h c H J v Z H V j d H M v Q X V 0 b 1 J l b W 9 2 Z W R D b 2 x 1 b W 5 z M S 5 7 U m F 0 a W 5 n L D F 9 J n F 1 b 3 Q 7 L C Z x d W 9 0 O 1 N l Y 3 R p b 2 4 x L 1 V u a W x l d m V y S n V t a W F w c m 9 k d W N 0 c y 9 B d X R v U m V t b 3 Z l Z E N v b H V t b n M x L n t Q c m l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b m l s Z X Z l c k p 1 b W l h c H J v Z H V j d H M v Q X V 0 b 1 J l b W 9 2 Z W R D b 2 x 1 b W 5 z M S 5 7 U H J v Z H V j d E 5 h b W U s M H 0 m c X V v d D s s J n F 1 b 3 Q 7 U 2 V j d G l v b j E v V W 5 p b G V 2 Z X J K d W 1 p Y X B y b 2 R 1 Y 3 R z L 0 F 1 d G 9 S Z W 1 v d m V k Q 2 9 s d W 1 u c z E u e 1 J h d G l u Z y w x f S Z x d W 9 0 O y w m c X V v d D t T Z W N 0 a W 9 u M S 9 V b m l s Z X Z l c k p 1 b W l h c H J v Z H V j d H M v Q X V 0 b 1 J l b W 9 2 Z W R D b 2 x 1 b W 5 z M S 5 7 U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W x l d m V y S n V t a W F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s Z X Z l c k p 1 b W l h c H J v Z H V j d H M v V W 5 p b G V 2 Z X J K d W 1 p Y X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b G V 2 Z X J K d W 1 p Y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b G V 2 Z X J K d W 1 p Y X B y b 2 R 1 Y 3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s Z X Z l c k p 1 b W l h c H J v Z H V j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b G V 2 Z X J K d W 1 p Y X B y b 2 R 1 Y 3 R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b G V 2 Z X J K d W 1 p Y X B y b 2 R 1 Y 3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W x l d m V y S n V t a W F w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s Z X Z l c k p 1 b W l h c H J v Z H V j d H M v Q 2 h h b m d l Z C U y M F R 5 c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k r u U 9 X d U N B h O z u T F J q o P M A A A A A A g A A A A A A E G Y A A A A B A A A g A A A A h I C b 2 B Q P a T I H p 3 p D W s J e C N u / d W E p O T v z u I p K 8 g H M T C U A A A A A D o A A A A A C A A A g A A A A Z E Z F E N 9 3 N s 4 U r F w Z N R B Q 9 K / G p p 8 n j c S A U 5 r 8 x M G m Z 5 d Q A A A A O y D 3 1 M 4 V f D 3 m K 1 1 k B n D x S Q 6 k R v F w v p E O A f k j j 1 m 8 V Q U m N M 0 D 2 T O I F Q J 7 Z o i s B D b 8 N X n w 8 w f P U m + s K W o 6 K m o / V b n 7 I t i o c r j 7 / V z + s H P + y V V A A A A A k h K E v G h k q x A z W o + D 8 e H b P / f t i s m N T Y z M C y c a U A C O X O p F m G X l G X 3 j 6 I f a k X S x N K W S f 7 k N X P 2 z 8 y Y 2 p S 7 9 7 3 D t Z g = = < / D a t a M a s h u p > 
</file>

<file path=customXml/itemProps1.xml><?xml version="1.0" encoding="utf-8"?>
<ds:datastoreItem xmlns:ds="http://schemas.openxmlformats.org/officeDocument/2006/customXml" ds:itemID="{1D3F33E5-11E0-451D-92AC-C92F547ED8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UnileverJumiaproducts</vt:lpstr>
      <vt:lpstr>Pivot Table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Kamau</dc:creator>
  <cp:lastModifiedBy>Georgina Kamau</cp:lastModifiedBy>
  <dcterms:created xsi:type="dcterms:W3CDTF">2024-06-06T11:12:28Z</dcterms:created>
  <dcterms:modified xsi:type="dcterms:W3CDTF">2024-06-07T09:27:34Z</dcterms:modified>
</cp:coreProperties>
</file>