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ownloads/"/>
    </mc:Choice>
  </mc:AlternateContent>
  <xr:revisionPtr revIDLastSave="0" documentId="13_ncr:1_{817A0B41-1BE8-0846-9AFE-C20DD38D9901}" xr6:coauthVersionLast="47" xr6:coauthVersionMax="47" xr10:uidLastSave="{00000000-0000-0000-0000-000000000000}"/>
  <bookViews>
    <workbookView xWindow="0" yWindow="500" windowWidth="21580" windowHeight="13780" activeTab="3" xr2:uid="{96440884-10EA-4883-8125-D57EE1AB04CA}"/>
  </bookViews>
  <sheets>
    <sheet name="с 93 номер 1" sheetId="12" r:id="rId1"/>
    <sheet name="с 94 номер 2" sheetId="11" r:id="rId2"/>
    <sheet name="пример t критерий с 95" sheetId="15" r:id="rId3"/>
    <sheet name="c 98 номер 6 (другой ответ)" sheetId="1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4" l="1"/>
  <c r="A9" i="14"/>
  <c r="B9" i="14" s="1"/>
  <c r="D6" i="14"/>
  <c r="B6" i="14"/>
  <c r="D9" i="15"/>
  <c r="B9" i="15"/>
  <c r="A9" i="15"/>
  <c r="D6" i="15"/>
  <c r="B6" i="15"/>
  <c r="B12" i="12" l="1"/>
  <c r="B11" i="12"/>
  <c r="B11" i="11"/>
  <c r="B12" i="11"/>
</calcChain>
</file>

<file path=xl/sharedStrings.xml><?xml version="1.0" encoding="utf-8"?>
<sst xmlns="http://schemas.openxmlformats.org/spreadsheetml/2006/main" count="56" uniqueCount="27">
  <si>
    <t>альфа</t>
  </si>
  <si>
    <t>n</t>
  </si>
  <si>
    <t>m =</t>
  </si>
  <si>
    <t xml:space="preserve">n = </t>
  </si>
  <si>
    <t>m</t>
  </si>
  <si>
    <t xml:space="preserve">X = </t>
  </si>
  <si>
    <t xml:space="preserve">Y = </t>
  </si>
  <si>
    <t>D(X)</t>
  </si>
  <si>
    <t>D(Y)</t>
  </si>
  <si>
    <t xml:space="preserve">a= </t>
  </si>
  <si>
    <t>h0=</t>
  </si>
  <si>
    <t>X=Y</t>
  </si>
  <si>
    <t>h1=</t>
  </si>
  <si>
    <t>X&gt;Y</t>
  </si>
  <si>
    <t>Z набл</t>
  </si>
  <si>
    <t>Z кр</t>
  </si>
  <si>
    <t>Гипотеза отвергается</t>
  </si>
  <si>
    <t>Гипотеза отвергается, новая технология эффективна</t>
  </si>
  <si>
    <t>S1^2</t>
  </si>
  <si>
    <t>S2^2</t>
  </si>
  <si>
    <t>Fнабл</t>
  </si>
  <si>
    <t>Fкрит</t>
  </si>
  <si>
    <t>&lt;</t>
  </si>
  <si>
    <t>Гипотеза не отвергается</t>
  </si>
  <si>
    <t>Sсв</t>
  </si>
  <si>
    <t>tнабл</t>
  </si>
  <si>
    <t>tкрит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</si>
</sst>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Обычный 2" xfId="1" xr:uid="{4CE259A8-C18B-46D2-863E-88776EA4C5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22F2-E8E6-45C6-8675-7B5D3F097ED8}">
  <dimension ref="A1:D12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4" x14ac:dyDescent="0.2">
      <c r="A1" t="s">
        <v>2</v>
      </c>
      <c r="B1">
        <v>100</v>
      </c>
    </row>
    <row r="2" spans="1:4" x14ac:dyDescent="0.2">
      <c r="A2" t="s">
        <v>3</v>
      </c>
      <c r="B2">
        <v>100</v>
      </c>
    </row>
    <row r="3" spans="1:4" x14ac:dyDescent="0.2">
      <c r="A3" t="s">
        <v>5</v>
      </c>
      <c r="B3">
        <v>40</v>
      </c>
    </row>
    <row r="4" spans="1:4" x14ac:dyDescent="0.2">
      <c r="A4" t="s">
        <v>6</v>
      </c>
      <c r="B4">
        <v>44</v>
      </c>
    </row>
    <row r="5" spans="1:4" x14ac:dyDescent="0.2">
      <c r="A5" t="s">
        <v>7</v>
      </c>
      <c r="B5">
        <v>250</v>
      </c>
    </row>
    <row r="6" spans="1:4" x14ac:dyDescent="0.2">
      <c r="A6" t="s">
        <v>8</v>
      </c>
      <c r="B6">
        <v>150</v>
      </c>
    </row>
    <row r="7" spans="1:4" x14ac:dyDescent="0.2">
      <c r="A7" t="s">
        <v>9</v>
      </c>
      <c r="B7">
        <v>0.05</v>
      </c>
    </row>
    <row r="8" spans="1:4" x14ac:dyDescent="0.2">
      <c r="A8" t="s">
        <v>10</v>
      </c>
      <c r="B8" t="s">
        <v>11</v>
      </c>
    </row>
    <row r="9" spans="1:4" x14ac:dyDescent="0.2">
      <c r="A9" t="s">
        <v>12</v>
      </c>
      <c r="B9" t="s">
        <v>13</v>
      </c>
    </row>
    <row r="11" spans="1:4" x14ac:dyDescent="0.2">
      <c r="A11" t="s">
        <v>14</v>
      </c>
      <c r="B11">
        <f>(B3-B4)/SQRT((B5/B1)+(B6/B2))</f>
        <v>-2</v>
      </c>
      <c r="D11" t="s">
        <v>17</v>
      </c>
    </row>
    <row r="12" spans="1:4" x14ac:dyDescent="0.2">
      <c r="A12" t="s">
        <v>15</v>
      </c>
      <c r="B12">
        <f>_xlfn.NORM.S.INV(1-B7)</f>
        <v>1.6448536269514715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0C9F-61EB-42E7-BDD2-6C376722CD96}">
  <dimension ref="A1:D12"/>
  <sheetViews>
    <sheetView workbookViewId="0">
      <selection activeCell="F13" sqref="A1:F13"/>
    </sheetView>
  </sheetViews>
  <sheetFormatPr baseColWidth="10" defaultColWidth="8.83203125" defaultRowHeight="15" x14ac:dyDescent="0.2"/>
  <sheetData>
    <row r="1" spans="1:4" x14ac:dyDescent="0.2">
      <c r="A1" t="s">
        <v>2</v>
      </c>
      <c r="B1">
        <v>29</v>
      </c>
    </row>
    <row r="2" spans="1:4" x14ac:dyDescent="0.2">
      <c r="A2" t="s">
        <v>3</v>
      </c>
      <c r="B2">
        <v>17</v>
      </c>
    </row>
    <row r="3" spans="1:4" x14ac:dyDescent="0.2">
      <c r="A3" t="s">
        <v>5</v>
      </c>
      <c r="B3">
        <v>410</v>
      </c>
    </row>
    <row r="4" spans="1:4" x14ac:dyDescent="0.2">
      <c r="A4" t="s">
        <v>6</v>
      </c>
      <c r="B4">
        <v>401</v>
      </c>
    </row>
    <row r="5" spans="1:4" x14ac:dyDescent="0.2">
      <c r="A5" t="s">
        <v>7</v>
      </c>
      <c r="B5">
        <v>71</v>
      </c>
    </row>
    <row r="6" spans="1:4" x14ac:dyDescent="0.2">
      <c r="A6" t="s">
        <v>8</v>
      </c>
      <c r="B6">
        <v>54</v>
      </c>
    </row>
    <row r="7" spans="1:4" x14ac:dyDescent="0.2">
      <c r="A7" t="s">
        <v>9</v>
      </c>
      <c r="B7">
        <v>4.0000000000000001E-3</v>
      </c>
    </row>
    <row r="8" spans="1:4" x14ac:dyDescent="0.2">
      <c r="A8" t="s">
        <v>10</v>
      </c>
      <c r="B8" t="s">
        <v>11</v>
      </c>
    </row>
    <row r="9" spans="1:4" x14ac:dyDescent="0.2">
      <c r="A9" t="s">
        <v>12</v>
      </c>
      <c r="B9" t="s">
        <v>13</v>
      </c>
    </row>
    <row r="11" spans="1:4" x14ac:dyDescent="0.2">
      <c r="A11" t="s">
        <v>14</v>
      </c>
      <c r="B11">
        <f>(B3-B4)/SQRT((B5/B1)+(B6/B2))</f>
        <v>3.7948187198442493</v>
      </c>
      <c r="D11" t="s">
        <v>16</v>
      </c>
    </row>
    <row r="12" spans="1:4" x14ac:dyDescent="0.2">
      <c r="A12" t="s">
        <v>15</v>
      </c>
      <c r="B12">
        <f>_xlfn.NORM.S.INV(1-B7)</f>
        <v>2.6520698079021954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BD26-51D1-4C56-9D96-05CDA496B9B5}">
  <dimension ref="A1:F9"/>
  <sheetViews>
    <sheetView zoomScale="150" workbookViewId="0">
      <selection activeCell="G19" sqref="G19"/>
    </sheetView>
  </sheetViews>
  <sheetFormatPr baseColWidth="10" defaultColWidth="8.83203125" defaultRowHeight="15" x14ac:dyDescent="0.2"/>
  <sheetData>
    <row r="1" spans="1:6" x14ac:dyDescent="0.2">
      <c r="A1" t="s">
        <v>4</v>
      </c>
      <c r="B1">
        <v>10</v>
      </c>
      <c r="C1" t="s">
        <v>1</v>
      </c>
      <c r="D1">
        <v>10</v>
      </c>
    </row>
    <row r="2" spans="1:6" x14ac:dyDescent="0.2">
      <c r="B2">
        <v>74.3</v>
      </c>
      <c r="D2">
        <v>69.7</v>
      </c>
    </row>
    <row r="3" spans="1:6" x14ac:dyDescent="0.2">
      <c r="A3" t="s">
        <v>18</v>
      </c>
      <c r="B3">
        <v>16</v>
      </c>
      <c r="C3" t="s">
        <v>19</v>
      </c>
      <c r="D3">
        <v>18</v>
      </c>
    </row>
    <row r="5" spans="1:6" x14ac:dyDescent="0.2">
      <c r="A5" t="s">
        <v>0</v>
      </c>
      <c r="B5" t="s">
        <v>20</v>
      </c>
      <c r="D5" t="s">
        <v>21</v>
      </c>
    </row>
    <row r="6" spans="1:6" x14ac:dyDescent="0.2">
      <c r="A6">
        <v>0.02</v>
      </c>
      <c r="B6">
        <f>D3/B3</f>
        <v>1.125</v>
      </c>
      <c r="C6" t="s">
        <v>22</v>
      </c>
      <c r="D6">
        <f>_xlfn.F.INV(1-A6/2,D1-1,B1-1)</f>
        <v>5.351128861148589</v>
      </c>
      <c r="F6" t="s">
        <v>23</v>
      </c>
    </row>
    <row r="8" spans="1:6" x14ac:dyDescent="0.2">
      <c r="A8" t="s">
        <v>24</v>
      </c>
      <c r="B8" t="s">
        <v>25</v>
      </c>
      <c r="D8" t="s">
        <v>26</v>
      </c>
    </row>
    <row r="9" spans="1:6" x14ac:dyDescent="0.2">
      <c r="A9">
        <f>SQRT(((B1-1)*B3+(D1-1)*D3)/(B1-1+D1-1))</f>
        <v>4.1231056256176606</v>
      </c>
      <c r="B9">
        <f>(B2-D2)/(A9*SQRT(1/B1+1/D1))</f>
        <v>2.4947002649145427</v>
      </c>
      <c r="C9" t="s">
        <v>22</v>
      </c>
      <c r="D9">
        <f>_xlfn.T.INV(1-A6/2,B1-1+D1-1)</f>
        <v>2.552379630182251</v>
      </c>
      <c r="F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E3C0-C7F8-4432-9CD2-67064231109C}">
  <dimension ref="A1:F9"/>
  <sheetViews>
    <sheetView tabSelected="1" zoomScale="188" workbookViewId="0">
      <selection activeCell="F6" sqref="F6"/>
    </sheetView>
  </sheetViews>
  <sheetFormatPr baseColWidth="10" defaultColWidth="8.83203125" defaultRowHeight="15" x14ac:dyDescent="0.2"/>
  <sheetData>
    <row r="1" spans="1:6" x14ac:dyDescent="0.2">
      <c r="A1" t="s">
        <v>4</v>
      </c>
      <c r="B1">
        <v>10</v>
      </c>
      <c r="C1" t="s">
        <v>1</v>
      </c>
      <c r="D1">
        <v>10</v>
      </c>
    </row>
    <row r="2" spans="1:6" x14ac:dyDescent="0.2">
      <c r="B2">
        <v>120</v>
      </c>
      <c r="D2">
        <v>135</v>
      </c>
    </row>
    <row r="3" spans="1:6" x14ac:dyDescent="0.2">
      <c r="A3" t="s">
        <v>18</v>
      </c>
      <c r="B3">
        <v>20</v>
      </c>
      <c r="C3" t="s">
        <v>19</v>
      </c>
      <c r="D3">
        <v>20</v>
      </c>
    </row>
    <row r="5" spans="1:6" x14ac:dyDescent="0.2">
      <c r="A5" t="s">
        <v>0</v>
      </c>
      <c r="B5" t="s">
        <v>20</v>
      </c>
      <c r="D5" t="s">
        <v>21</v>
      </c>
    </row>
    <row r="6" spans="1:6" x14ac:dyDescent="0.2">
      <c r="A6">
        <v>0.05</v>
      </c>
      <c r="B6">
        <f>D3/B3</f>
        <v>1</v>
      </c>
      <c r="C6" t="s">
        <v>22</v>
      </c>
      <c r="D6">
        <f>_xlfn.F.INV(1-A6/2,D1-1,B1-1)</f>
        <v>4.0259941582829777</v>
      </c>
      <c r="F6" t="s">
        <v>23</v>
      </c>
    </row>
    <row r="8" spans="1:6" x14ac:dyDescent="0.2">
      <c r="A8" t="s">
        <v>24</v>
      </c>
      <c r="B8" t="s">
        <v>25</v>
      </c>
      <c r="D8" t="s">
        <v>26</v>
      </c>
    </row>
    <row r="9" spans="1:6" x14ac:dyDescent="0.2">
      <c r="A9">
        <f>SQRT(((B1-1)*B3+(D1-1)*D3)/(B1-1+D1-1))</f>
        <v>4.4721359549995796</v>
      </c>
      <c r="B9">
        <f>(B2-D2)/(A9*SQRT(1/B1+1/D1))</f>
        <v>-7.5</v>
      </c>
      <c r="C9" t="s">
        <v>22</v>
      </c>
      <c r="D9">
        <f>_xlfn.T.INV(1-A6/2,B1-1+D1-1)</f>
        <v>2.1009220402410378</v>
      </c>
      <c r="F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с 93 номер 1</vt:lpstr>
      <vt:lpstr>с 94 номер 2</vt:lpstr>
      <vt:lpstr>пример t критерий с 95</vt:lpstr>
      <vt:lpstr>c 98 номер 6 (другой ответ)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Microsoft Office User</cp:lastModifiedBy>
  <dcterms:created xsi:type="dcterms:W3CDTF">2021-04-20T08:56:36Z</dcterms:created>
  <dcterms:modified xsi:type="dcterms:W3CDTF">2021-05-18T10:29:04Z</dcterms:modified>
</cp:coreProperties>
</file>