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3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4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5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6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Ex7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Ex8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harts/chartEx9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charts/chartEx10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charts/chartEx11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charts/chartEx12.xml" ContentType="application/vnd.ms-office.chartex+xml"/>
  <Override PartName="/xl/charts/style13.xml" ContentType="application/vnd.ms-office.chartstyle+xml"/>
  <Override PartName="/xl/charts/colors13.xml" ContentType="application/vnd.ms-office.chartcolorstyle+xml"/>
  <Override PartName="/xl/charts/chart2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3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4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5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6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7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8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9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10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demg\Downloads\"/>
    </mc:Choice>
  </mc:AlternateContent>
  <xr:revisionPtr revIDLastSave="0" documentId="13_ncr:1_{0B533F69-0641-4552-B91D-1CAF29C34660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Лист1" sheetId="2" r:id="rId1"/>
  </sheets>
  <definedNames>
    <definedName name="_xlchart.v1.0" hidden="1">Лист1!$B$1</definedName>
    <definedName name="_xlchart.v1.1" hidden="1">Лист1!$B$2:$B$280</definedName>
    <definedName name="_xlchart.v1.10" hidden="1">Лист1!$O$1</definedName>
    <definedName name="_xlchart.v1.11" hidden="1">Лист1!$O$2:$O$280</definedName>
    <definedName name="_xlchart.v1.12" hidden="1">Лист1!$M$1</definedName>
    <definedName name="_xlchart.v1.13" hidden="1">Лист1!$M$2:$M$280</definedName>
    <definedName name="_xlchart.v1.14" hidden="1">Лист1!$J$1</definedName>
    <definedName name="_xlchart.v1.15" hidden="1">Лист1!$J$2:$J$280</definedName>
    <definedName name="_xlchart.v1.16" hidden="1">Лист1!$P$1</definedName>
    <definedName name="_xlchart.v1.17" hidden="1">Лист1!$P$2:$P$280</definedName>
    <definedName name="_xlchart.v1.18" hidden="1">Лист1!$K$1</definedName>
    <definedName name="_xlchart.v1.19" hidden="1">Лист1!$K$2:$K$280</definedName>
    <definedName name="_xlchart.v1.2" hidden="1">Лист1!$D$1</definedName>
    <definedName name="_xlchart.v1.20" hidden="1">Лист1!$N$1</definedName>
    <definedName name="_xlchart.v1.21" hidden="1">Лист1!$N$2:$N$280</definedName>
    <definedName name="_xlchart.v1.22" hidden="1">Лист1!$I$1</definedName>
    <definedName name="_xlchart.v1.23" hidden="1">Лист1!$I$2:$I$266</definedName>
    <definedName name="_xlchart.v1.24" hidden="1">Лист1!$F$1</definedName>
    <definedName name="_xlchart.v1.25" hidden="1">Лист1!$F$2:$F$280</definedName>
    <definedName name="_xlchart.v1.3" hidden="1">Лист1!$D$2:$D$266</definedName>
    <definedName name="_xlchart.v1.4" hidden="1">Лист1!$E$1</definedName>
    <definedName name="_xlchart.v1.5" hidden="1">Лист1!$E$2:$E$266</definedName>
    <definedName name="_xlchart.v1.6" hidden="1">Лист1!$H$1</definedName>
    <definedName name="_xlchart.v1.7" hidden="1">Лист1!$H$2:$H$94</definedName>
    <definedName name="_xlchart.v1.8" hidden="1">Лист1!$B$1</definedName>
    <definedName name="_xlchart.v1.9" hidden="1">Лист1!$B$2:$B$280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8" i="2" l="1"/>
  <c r="P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O3" i="2"/>
  <c r="O4" i="2"/>
  <c r="O5" i="2"/>
  <c r="O6" i="2"/>
  <c r="O7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3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</calcChain>
</file>

<file path=xl/sharedStrings.xml><?xml version="1.0" encoding="utf-8"?>
<sst xmlns="http://schemas.openxmlformats.org/spreadsheetml/2006/main" count="14" uniqueCount="14">
  <si>
    <t>ВТБ цена</t>
  </si>
  <si>
    <t>ВТБ цена 1000</t>
  </si>
  <si>
    <t>ВТБ объем</t>
  </si>
  <si>
    <t>ВТБ доходность</t>
  </si>
  <si>
    <t>LN ВТБ объем</t>
  </si>
  <si>
    <t>Дата</t>
  </si>
  <si>
    <t>Газпром объём</t>
  </si>
  <si>
    <t>Газпром доходность</t>
  </si>
  <si>
    <t>Газпром LN объем</t>
  </si>
  <si>
    <t>Газпром цена</t>
  </si>
  <si>
    <t>Сбер цена</t>
  </si>
  <si>
    <t>Сбер объем</t>
  </si>
  <si>
    <t>Сбер доходность</t>
  </si>
  <si>
    <t>Сбер LN объем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</si>
</sst>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0"/>
      <color indexed="8"/>
      <name val="Helvetica Neue"/>
    </font>
    <font>
      <sz val="10"/>
      <color indexed="8"/>
      <name val="Helvetica Neue"/>
      <family val="2"/>
    </font>
    <font>
      <b/>
      <sz val="10"/>
      <name val="Helvetica Neue"/>
      <family val="2"/>
    </font>
    <font>
      <sz val="10"/>
      <name val="Helvetica Neue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3F3F3F"/>
      </bottom>
      <diagonal/>
    </border>
    <border>
      <left/>
      <right style="thin">
        <color indexed="10"/>
      </right>
      <top style="thin">
        <color indexed="10"/>
      </top>
      <bottom style="thin">
        <color indexed="11"/>
      </bottom>
      <diagonal/>
    </border>
    <border>
      <left/>
      <right style="thin">
        <color indexed="10"/>
      </right>
      <top style="thin">
        <color indexed="11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1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 style="thin">
        <color indexed="10"/>
      </right>
      <top/>
      <bottom style="thin">
        <color indexed="11"/>
      </bottom>
      <diagonal/>
    </border>
    <border>
      <left style="thin">
        <color indexed="10"/>
      </left>
      <right style="thin">
        <color indexed="10"/>
      </right>
      <top/>
      <bottom style="thin">
        <color indexed="11"/>
      </bottom>
      <diagonal/>
    </border>
    <border>
      <left style="thin">
        <color indexed="10"/>
      </left>
      <right/>
      <top/>
      <bottom style="thin">
        <color indexed="11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22">
    <xf numFmtId="0" fontId="0" fillId="0" borderId="0" xfId="0" applyFont="1" applyAlignment="1">
      <alignment vertical="top" wrapText="1"/>
    </xf>
    <xf numFmtId="0" fontId="0" fillId="0" borderId="2" xfId="0" applyNumberFormat="1" applyFont="1" applyBorder="1" applyAlignment="1">
      <alignment vertical="top"/>
    </xf>
    <xf numFmtId="49" fontId="0" fillId="0" borderId="3" xfId="0" applyNumberFormat="1" applyFont="1" applyBorder="1" applyAlignment="1">
      <alignment vertical="top"/>
    </xf>
    <xf numFmtId="0" fontId="0" fillId="0" borderId="3" xfId="0" applyNumberFormat="1" applyFont="1" applyBorder="1" applyAlignment="1">
      <alignment vertical="top"/>
    </xf>
    <xf numFmtId="49" fontId="0" fillId="0" borderId="9" xfId="0" applyNumberFormat="1" applyFont="1" applyBorder="1" applyAlignment="1">
      <alignment vertical="top"/>
    </xf>
    <xf numFmtId="49" fontId="1" fillId="0" borderId="9" xfId="0" applyNumberFormat="1" applyFont="1" applyBorder="1" applyAlignment="1">
      <alignment vertical="top"/>
    </xf>
    <xf numFmtId="0" fontId="0" fillId="0" borderId="9" xfId="0" applyNumberFormat="1" applyFont="1" applyBorder="1" applyAlignment="1">
      <alignment vertical="top"/>
    </xf>
    <xf numFmtId="0" fontId="0" fillId="0" borderId="0" xfId="0" applyNumberFormat="1" applyFont="1" applyAlignment="1">
      <alignment vertical="top" wrapText="1"/>
    </xf>
    <xf numFmtId="0" fontId="0" fillId="0" borderId="7" xfId="0" applyNumberFormat="1" applyFont="1" applyBorder="1" applyAlignment="1">
      <alignment vertical="top"/>
    </xf>
    <xf numFmtId="0" fontId="0" fillId="0" borderId="10" xfId="0" applyNumberFormat="1" applyFont="1" applyBorder="1" applyAlignment="1">
      <alignment vertical="top"/>
    </xf>
    <xf numFmtId="0" fontId="0" fillId="0" borderId="11" xfId="0" applyNumberFormat="1" applyFont="1" applyBorder="1" applyAlignment="1">
      <alignment vertical="top"/>
    </xf>
    <xf numFmtId="49" fontId="0" fillId="0" borderId="12" xfId="0" applyNumberFormat="1" applyFont="1" applyBorder="1" applyAlignment="1">
      <alignment vertical="top"/>
    </xf>
    <xf numFmtId="49" fontId="2" fillId="0" borderId="5" xfId="0" applyNumberFormat="1" applyFont="1" applyFill="1" applyBorder="1" applyAlignment="1">
      <alignment vertical="top"/>
    </xf>
    <xf numFmtId="49" fontId="2" fillId="0" borderId="1" xfId="0" applyNumberFormat="1" applyFont="1" applyFill="1" applyBorder="1" applyAlignment="1">
      <alignment vertical="top"/>
    </xf>
    <xf numFmtId="49" fontId="2" fillId="0" borderId="4" xfId="0" applyNumberFormat="1" applyFont="1" applyFill="1" applyBorder="1" applyAlignment="1">
      <alignment vertical="top"/>
    </xf>
    <xf numFmtId="0" fontId="3" fillId="0" borderId="0" xfId="0" applyFont="1" applyFill="1" applyAlignment="1">
      <alignment vertical="top" wrapText="1"/>
    </xf>
    <xf numFmtId="49" fontId="2" fillId="0" borderId="8" xfId="0" applyNumberFormat="1" applyFont="1" applyFill="1" applyBorder="1" applyAlignment="1">
      <alignment vertical="top"/>
    </xf>
    <xf numFmtId="49" fontId="2" fillId="0" borderId="13" xfId="0" applyNumberFormat="1" applyFont="1" applyFill="1" applyBorder="1" applyAlignment="1">
      <alignment vertical="top"/>
    </xf>
    <xf numFmtId="49" fontId="2" fillId="0" borderId="14" xfId="0" applyNumberFormat="1" applyFont="1" applyFill="1" applyBorder="1" applyAlignment="1">
      <alignment vertical="top"/>
    </xf>
    <xf numFmtId="49" fontId="2" fillId="0" borderId="15" xfId="0" applyNumberFormat="1" applyFont="1" applyFill="1" applyBorder="1" applyAlignment="1">
      <alignment vertical="top"/>
    </xf>
    <xf numFmtId="14" fontId="0" fillId="0" borderId="6" xfId="0" applyNumberFormat="1" applyFont="1" applyBorder="1" applyAlignment="1">
      <alignment vertical="top"/>
    </xf>
    <xf numFmtId="14" fontId="0" fillId="0" borderId="7" xfId="0" applyNumberFormat="1" applyFont="1" applyBorder="1" applyAlignment="1">
      <alignment vertical="top"/>
    </xf>
  </cellXfs>
  <cellStyles count="1">
    <cellStyle name="Обычный" xfId="0" builtinId="0"/>
  </cellStyles>
  <dxfs count="23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Helvetica Neue"/>
        <scheme val="none"/>
      </font>
      <numFmt numFmtId="0" formatCode="General"/>
      <alignment horizontal="general" vertical="top" textRotation="0" wrapText="0" indent="0" justifyLastLine="0" shrinkToFit="0" readingOrder="0"/>
      <border diagonalUp="0" diagonalDown="0">
        <left style="thin">
          <color indexed="10"/>
        </left>
        <right/>
        <top style="thin">
          <color indexed="10"/>
        </top>
        <bottom style="thin">
          <color indexed="1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Helvetica Neue"/>
        <scheme val="none"/>
      </font>
      <numFmt numFmtId="0" formatCode="General"/>
      <alignment horizontal="general" vertical="top" textRotation="0" wrapText="0" indent="0" justifyLastLine="0" shrinkToFit="0" readingOrder="0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Helvetica Neue"/>
        <scheme val="none"/>
      </font>
      <numFmt numFmtId="0" formatCode="General"/>
      <alignment horizontal="general" vertical="top" textRotation="0" wrapText="0" indent="0" justifyLastLine="0" shrinkToFit="0" readingOrder="0"/>
      <border diagonalUp="0" diagonalDown="0">
        <left/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</dxf>
    <dxf>
      <border outline="0">
        <top style="thin">
          <color indexed="10"/>
        </top>
      </border>
    </dxf>
    <dxf>
      <border outline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border outline="0">
        <bottom style="thin">
          <color indexed="1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Helvetica Neue"/>
        <scheme val="none"/>
      </font>
      <numFmt numFmtId="30" formatCode="@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indexed="10"/>
        </left>
        <right style="thin">
          <color indexed="1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Helvetica Neue"/>
        <scheme val="none"/>
      </font>
      <numFmt numFmtId="0" formatCode="General"/>
      <alignment horizontal="general" vertical="top" textRotation="0" wrapText="0" indent="0" justifyLastLine="0" shrinkToFit="0" readingOrder="0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Helvetica Neue"/>
        <scheme val="none"/>
      </font>
      <numFmt numFmtId="0" formatCode="General"/>
      <alignment horizontal="general" vertical="top" textRotation="0" wrapText="0" indent="0" justifyLastLine="0" shrinkToFit="0" readingOrder="0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Helvetica Neue"/>
        <scheme val="none"/>
      </font>
      <numFmt numFmtId="0" formatCode="General"/>
      <alignment horizontal="general" vertical="top" textRotation="0" wrapText="0" indent="0" justifyLastLine="0" shrinkToFit="0" readingOrder="0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Helvetica Neue"/>
        <scheme val="none"/>
      </font>
      <numFmt numFmtId="0" formatCode="General"/>
      <alignment horizontal="general" vertical="top" textRotation="0" wrapText="0" indent="0" justifyLastLine="0" shrinkToFit="0" readingOrder="0"/>
      <border diagonalUp="0" diagonalDown="0">
        <left/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</dxf>
    <dxf>
      <border outline="0">
        <left style="thin">
          <color indexed="10"/>
        </left>
        <right style="thin">
          <color indexed="10"/>
        </right>
        <bottom style="thin">
          <color indexed="1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Helvetica Neue"/>
        <scheme val="none"/>
      </font>
      <alignment horizontal="general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Helvetica Neue"/>
        <scheme val="none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Helvetica Neue"/>
        <scheme val="none"/>
      </font>
      <numFmt numFmtId="0" formatCode="General"/>
      <alignment horizontal="general" vertical="top" textRotation="0" wrapText="0" indent="0" justifyLastLine="0" shrinkToFit="0" readingOrder="0"/>
      <border diagonalUp="0" diagonalDown="0">
        <left style="thin">
          <color indexed="10"/>
        </left>
        <right/>
        <top style="thin">
          <color indexed="10"/>
        </top>
        <bottom style="thin">
          <color indexed="10"/>
        </bottom>
        <vertical/>
        <horizontal/>
      </border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Helvetica Neue"/>
        <scheme val="none"/>
      </font>
      <numFmt numFmtId="0" formatCode="General"/>
      <alignment horizontal="general" vertical="top" textRotation="0" wrapText="0" indent="0" justifyLastLine="0" shrinkToFit="0" readingOrder="0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Helvetica Neue"/>
        <scheme val="none"/>
      </font>
      <numFmt numFmtId="0" formatCode="General"/>
      <alignment horizontal="general" vertical="top" textRotation="0" wrapText="0" indent="0" justifyLastLine="0" shrinkToFit="0" readingOrder="0"/>
      <border diagonalUp="0" diagonalDown="0">
        <left style="thin">
          <color indexed="10"/>
        </left>
        <right style="thin">
          <color indexed="10"/>
        </right>
        <top style="thin">
          <color indexed="11"/>
        </top>
        <bottom style="thin">
          <color indexed="1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Helvetica Neue"/>
        <scheme val="none"/>
      </font>
      <numFmt numFmtId="0" formatCode="General"/>
      <alignment horizontal="general" vertical="top" textRotation="0" wrapText="0" indent="0" justifyLastLine="0" shrinkToFit="0" readingOrder="0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Helvetica Neue"/>
        <scheme val="none"/>
      </font>
      <numFmt numFmtId="30" formatCode="@"/>
      <alignment horizontal="general" vertical="top" textRotation="0" wrapText="0" indent="0" justifyLastLine="0" shrinkToFit="0" readingOrder="0"/>
      <border diagonalUp="0" diagonalDown="0">
        <left/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</dxf>
    <dxf>
      <border outline="0">
        <left style="thin">
          <color indexed="10"/>
        </left>
        <right style="thin">
          <color indexed="10"/>
        </right>
      </border>
    </dxf>
    <dxf>
      <font>
        <strike val="0"/>
        <outline val="0"/>
        <shadow val="0"/>
        <u val="none"/>
        <vertAlign val="baseline"/>
        <sz val="10"/>
        <color auto="1"/>
        <name val="Helvetica Neue"/>
        <family val="2"/>
        <scheme val="none"/>
      </font>
      <fill>
        <patternFill patternType="none">
          <bgColor auto="1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0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1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12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9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ВТБ</a:t>
            </a:r>
            <a:r>
              <a:rPr lang="ru-RU" baseline="0"/>
              <a:t> цена 1000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Лист1!$B$2:$B$94</c:f>
              <c:numCache>
                <c:formatCode>General</c:formatCode>
                <c:ptCount val="93"/>
                <c:pt idx="0">
                  <c:v>5.3589999999999999E-2</c:v>
                </c:pt>
                <c:pt idx="1">
                  <c:v>5.5820000000000002E-2</c:v>
                </c:pt>
                <c:pt idx="2">
                  <c:v>5.5879999999999999E-2</c:v>
                </c:pt>
                <c:pt idx="3">
                  <c:v>4.9700000000000001E-2</c:v>
                </c:pt>
                <c:pt idx="4">
                  <c:v>4.929E-2</c:v>
                </c:pt>
                <c:pt idx="5">
                  <c:v>4.5999999999999999E-2</c:v>
                </c:pt>
                <c:pt idx="6">
                  <c:v>4.7010000000000003E-2</c:v>
                </c:pt>
                <c:pt idx="7">
                  <c:v>4.6609999999999999E-2</c:v>
                </c:pt>
                <c:pt idx="8">
                  <c:v>4.4499999999999998E-2</c:v>
                </c:pt>
                <c:pt idx="9">
                  <c:v>4.267E-2</c:v>
                </c:pt>
                <c:pt idx="10">
                  <c:v>4.4350000000000001E-2</c:v>
                </c:pt>
                <c:pt idx="11">
                  <c:v>4.6280000000000002E-2</c:v>
                </c:pt>
                <c:pt idx="12">
                  <c:v>4.9660000000000003E-2</c:v>
                </c:pt>
                <c:pt idx="13">
                  <c:v>4.5440000000000001E-2</c:v>
                </c:pt>
                <c:pt idx="14">
                  <c:v>4.2130000000000001E-2</c:v>
                </c:pt>
                <c:pt idx="15">
                  <c:v>3.9600000000000003E-2</c:v>
                </c:pt>
                <c:pt idx="16">
                  <c:v>3.8649999999999997E-2</c:v>
                </c:pt>
                <c:pt idx="17">
                  <c:v>4.7899999999999998E-2</c:v>
                </c:pt>
                <c:pt idx="18">
                  <c:v>4.1099999999999998E-2</c:v>
                </c:pt>
                <c:pt idx="19">
                  <c:v>3.9800000000000002E-2</c:v>
                </c:pt>
                <c:pt idx="20">
                  <c:v>3.8399999999999997E-2</c:v>
                </c:pt>
                <c:pt idx="21">
                  <c:v>3.8039999999999997E-2</c:v>
                </c:pt>
                <c:pt idx="22">
                  <c:v>3.993E-2</c:v>
                </c:pt>
                <c:pt idx="23">
                  <c:v>4.6699999999999998E-2</c:v>
                </c:pt>
                <c:pt idx="24">
                  <c:v>6.7000000000000004E-2</c:v>
                </c:pt>
                <c:pt idx="25">
                  <c:v>6.8940000000000001E-2</c:v>
                </c:pt>
                <c:pt idx="26">
                  <c:v>6.8000000000000005E-2</c:v>
                </c:pt>
                <c:pt idx="27">
                  <c:v>0.06</c:v>
                </c:pt>
                <c:pt idx="28">
                  <c:v>6.5500000000000003E-2</c:v>
                </c:pt>
                <c:pt idx="29">
                  <c:v>8.0250000000000002E-2</c:v>
                </c:pt>
                <c:pt idx="30">
                  <c:v>7.9000000000000001E-2</c:v>
                </c:pt>
                <c:pt idx="31">
                  <c:v>7.1999999999999995E-2</c:v>
                </c:pt>
                <c:pt idx="32">
                  <c:v>6.9000000000000006E-2</c:v>
                </c:pt>
                <c:pt idx="33">
                  <c:v>6.7699999999999996E-2</c:v>
                </c:pt>
                <c:pt idx="34">
                  <c:v>7.2349999999999998E-2</c:v>
                </c:pt>
                <c:pt idx="35">
                  <c:v>7.0999999999999994E-2</c:v>
                </c:pt>
                <c:pt idx="36">
                  <c:v>7.9699999999999993E-2</c:v>
                </c:pt>
                <c:pt idx="37">
                  <c:v>7.3700000000000002E-2</c:v>
                </c:pt>
                <c:pt idx="38">
                  <c:v>7.3400000000000007E-2</c:v>
                </c:pt>
                <c:pt idx="39">
                  <c:v>7.6679999999999998E-2</c:v>
                </c:pt>
                <c:pt idx="40">
                  <c:v>7.0050000000000001E-2</c:v>
                </c:pt>
                <c:pt idx="41">
                  <c:v>6.8400000000000002E-2</c:v>
                </c:pt>
                <c:pt idx="42">
                  <c:v>6.8000000000000005E-2</c:v>
                </c:pt>
                <c:pt idx="43">
                  <c:v>6.7409999999999998E-2</c:v>
                </c:pt>
                <c:pt idx="44">
                  <c:v>6.8489999999999995E-2</c:v>
                </c:pt>
                <c:pt idx="45">
                  <c:v>7.2099999999999997E-2</c:v>
                </c:pt>
                <c:pt idx="46">
                  <c:v>6.7750000000000005E-2</c:v>
                </c:pt>
                <c:pt idx="47">
                  <c:v>6.9400000000000003E-2</c:v>
                </c:pt>
                <c:pt idx="48">
                  <c:v>7.3999999999999996E-2</c:v>
                </c:pt>
                <c:pt idx="49">
                  <c:v>6.8970000000000004E-2</c:v>
                </c:pt>
                <c:pt idx="50">
                  <c:v>6.608E-2</c:v>
                </c:pt>
                <c:pt idx="51">
                  <c:v>6.6250000000000003E-2</c:v>
                </c:pt>
                <c:pt idx="52">
                  <c:v>6.6710000000000005E-2</c:v>
                </c:pt>
                <c:pt idx="53">
                  <c:v>6.615E-2</c:v>
                </c:pt>
                <c:pt idx="54">
                  <c:v>6.4000000000000001E-2</c:v>
                </c:pt>
                <c:pt idx="55">
                  <c:v>5.969E-2</c:v>
                </c:pt>
                <c:pt idx="56">
                  <c:v>6.4560000000000006E-2</c:v>
                </c:pt>
                <c:pt idx="57">
                  <c:v>6.1589999999999999E-2</c:v>
                </c:pt>
                <c:pt idx="58">
                  <c:v>0.06</c:v>
                </c:pt>
                <c:pt idx="59">
                  <c:v>5.0779999999999999E-2</c:v>
                </c:pt>
                <c:pt idx="60">
                  <c:v>4.7320000000000001E-2</c:v>
                </c:pt>
                <c:pt idx="61">
                  <c:v>4.9399999999999999E-2</c:v>
                </c:pt>
                <c:pt idx="62">
                  <c:v>5.2760000000000001E-2</c:v>
                </c:pt>
                <c:pt idx="63">
                  <c:v>5.1659999999999998E-2</c:v>
                </c:pt>
                <c:pt idx="64">
                  <c:v>5.3969999999999997E-2</c:v>
                </c:pt>
                <c:pt idx="65">
                  <c:v>4.9889999999999997E-2</c:v>
                </c:pt>
                <c:pt idx="66">
                  <c:v>4.8009999999999997E-2</c:v>
                </c:pt>
                <c:pt idx="67">
                  <c:v>4.8280000000000003E-2</c:v>
                </c:pt>
                <c:pt idx="68">
                  <c:v>4.1399999999999999E-2</c:v>
                </c:pt>
                <c:pt idx="69">
                  <c:v>4.0759999999999998E-2</c:v>
                </c:pt>
                <c:pt idx="70">
                  <c:v>3.6580000000000001E-2</c:v>
                </c:pt>
                <c:pt idx="71">
                  <c:v>3.73E-2</c:v>
                </c:pt>
                <c:pt idx="72">
                  <c:v>3.3849999999999998E-2</c:v>
                </c:pt>
                <c:pt idx="73">
                  <c:v>3.7769999999999998E-2</c:v>
                </c:pt>
                <c:pt idx="74">
                  <c:v>3.5900000000000001E-2</c:v>
                </c:pt>
                <c:pt idx="75">
                  <c:v>3.5645000000000003E-2</c:v>
                </c:pt>
                <c:pt idx="76">
                  <c:v>3.5499999999999997E-2</c:v>
                </c:pt>
                <c:pt idx="77">
                  <c:v>3.6705000000000002E-2</c:v>
                </c:pt>
                <c:pt idx="78">
                  <c:v>3.9879999999999999E-2</c:v>
                </c:pt>
                <c:pt idx="79">
                  <c:v>4.2500000000000003E-2</c:v>
                </c:pt>
                <c:pt idx="80">
                  <c:v>3.8679999999999999E-2</c:v>
                </c:pt>
                <c:pt idx="81">
                  <c:v>4.2595000000000001E-2</c:v>
                </c:pt>
                <c:pt idx="82">
                  <c:v>4.3090000000000003E-2</c:v>
                </c:pt>
                <c:pt idx="83">
                  <c:v>4.5330000000000002E-2</c:v>
                </c:pt>
                <c:pt idx="84">
                  <c:v>4.5900000000000003E-2</c:v>
                </c:pt>
                <c:pt idx="85">
                  <c:v>4.6399999999999997E-2</c:v>
                </c:pt>
                <c:pt idx="86">
                  <c:v>4.333E-2</c:v>
                </c:pt>
                <c:pt idx="87">
                  <c:v>3.2599999999999997E-2</c:v>
                </c:pt>
                <c:pt idx="88">
                  <c:v>3.49E-2</c:v>
                </c:pt>
                <c:pt idx="89">
                  <c:v>3.6310000000000002E-2</c:v>
                </c:pt>
                <c:pt idx="90">
                  <c:v>3.5049999999999998E-2</c:v>
                </c:pt>
                <c:pt idx="91">
                  <c:v>3.8754999999999998E-2</c:v>
                </c:pt>
                <c:pt idx="92">
                  <c:v>3.5950000000000003E-2</c:v>
                </c:pt>
              </c:numCache>
            </c:numRef>
          </c:xVal>
          <c:yVal>
            <c:numRef>
              <c:f>Лист1!$C$2:$C$94</c:f>
              <c:numCache>
                <c:formatCode>General</c:formatCode>
                <c:ptCount val="93"/>
                <c:pt idx="0">
                  <c:v>53.589999999999996</c:v>
                </c:pt>
                <c:pt idx="1">
                  <c:v>55.82</c:v>
                </c:pt>
                <c:pt idx="2">
                  <c:v>55.88</c:v>
                </c:pt>
                <c:pt idx="3">
                  <c:v>49.7</c:v>
                </c:pt>
                <c:pt idx="4">
                  <c:v>49.29</c:v>
                </c:pt>
                <c:pt idx="5">
                  <c:v>46</c:v>
                </c:pt>
                <c:pt idx="6">
                  <c:v>47.010000000000005</c:v>
                </c:pt>
                <c:pt idx="7">
                  <c:v>46.61</c:v>
                </c:pt>
                <c:pt idx="8">
                  <c:v>44.5</c:v>
                </c:pt>
                <c:pt idx="9">
                  <c:v>42.67</c:v>
                </c:pt>
                <c:pt idx="10">
                  <c:v>44.35</c:v>
                </c:pt>
                <c:pt idx="11">
                  <c:v>46.28</c:v>
                </c:pt>
                <c:pt idx="12">
                  <c:v>49.660000000000004</c:v>
                </c:pt>
                <c:pt idx="13">
                  <c:v>45.44</c:v>
                </c:pt>
                <c:pt idx="14">
                  <c:v>42.13</c:v>
                </c:pt>
                <c:pt idx="15">
                  <c:v>39.6</c:v>
                </c:pt>
                <c:pt idx="16">
                  <c:v>38.65</c:v>
                </c:pt>
                <c:pt idx="17">
                  <c:v>47.9</c:v>
                </c:pt>
                <c:pt idx="18">
                  <c:v>41.099999999999994</c:v>
                </c:pt>
                <c:pt idx="19">
                  <c:v>39.800000000000004</c:v>
                </c:pt>
                <c:pt idx="20">
                  <c:v>38.4</c:v>
                </c:pt>
                <c:pt idx="21">
                  <c:v>38.04</c:v>
                </c:pt>
                <c:pt idx="22">
                  <c:v>39.93</c:v>
                </c:pt>
                <c:pt idx="23">
                  <c:v>46.699999999999996</c:v>
                </c:pt>
                <c:pt idx="24">
                  <c:v>67</c:v>
                </c:pt>
                <c:pt idx="25">
                  <c:v>68.94</c:v>
                </c:pt>
                <c:pt idx="26">
                  <c:v>68</c:v>
                </c:pt>
                <c:pt idx="27">
                  <c:v>60</c:v>
                </c:pt>
                <c:pt idx="28">
                  <c:v>65.5</c:v>
                </c:pt>
                <c:pt idx="29">
                  <c:v>80.25</c:v>
                </c:pt>
                <c:pt idx="30">
                  <c:v>79</c:v>
                </c:pt>
                <c:pt idx="31">
                  <c:v>72</c:v>
                </c:pt>
                <c:pt idx="32">
                  <c:v>69</c:v>
                </c:pt>
                <c:pt idx="33">
                  <c:v>67.7</c:v>
                </c:pt>
                <c:pt idx="34">
                  <c:v>72.349999999999994</c:v>
                </c:pt>
                <c:pt idx="35">
                  <c:v>71</c:v>
                </c:pt>
                <c:pt idx="36">
                  <c:v>79.699999999999989</c:v>
                </c:pt>
                <c:pt idx="37">
                  <c:v>73.7</c:v>
                </c:pt>
                <c:pt idx="38">
                  <c:v>73.400000000000006</c:v>
                </c:pt>
                <c:pt idx="39">
                  <c:v>76.679999999999993</c:v>
                </c:pt>
                <c:pt idx="40">
                  <c:v>70.05</c:v>
                </c:pt>
                <c:pt idx="41">
                  <c:v>68.400000000000006</c:v>
                </c:pt>
                <c:pt idx="42">
                  <c:v>68</c:v>
                </c:pt>
                <c:pt idx="43">
                  <c:v>67.41</c:v>
                </c:pt>
                <c:pt idx="44">
                  <c:v>68.489999999999995</c:v>
                </c:pt>
                <c:pt idx="45">
                  <c:v>72.099999999999994</c:v>
                </c:pt>
                <c:pt idx="46">
                  <c:v>67.75</c:v>
                </c:pt>
                <c:pt idx="47">
                  <c:v>69.400000000000006</c:v>
                </c:pt>
                <c:pt idx="48">
                  <c:v>74</c:v>
                </c:pt>
                <c:pt idx="49">
                  <c:v>68.97</c:v>
                </c:pt>
                <c:pt idx="50">
                  <c:v>66.08</c:v>
                </c:pt>
                <c:pt idx="51">
                  <c:v>66.25</c:v>
                </c:pt>
                <c:pt idx="52">
                  <c:v>66.710000000000008</c:v>
                </c:pt>
                <c:pt idx="53">
                  <c:v>66.150000000000006</c:v>
                </c:pt>
                <c:pt idx="54">
                  <c:v>64</c:v>
                </c:pt>
                <c:pt idx="55">
                  <c:v>59.69</c:v>
                </c:pt>
                <c:pt idx="56">
                  <c:v>64.56</c:v>
                </c:pt>
                <c:pt idx="57">
                  <c:v>61.589999999999996</c:v>
                </c:pt>
                <c:pt idx="58">
                  <c:v>60</c:v>
                </c:pt>
                <c:pt idx="59">
                  <c:v>50.78</c:v>
                </c:pt>
                <c:pt idx="60">
                  <c:v>47.32</c:v>
                </c:pt>
                <c:pt idx="61">
                  <c:v>49.4</c:v>
                </c:pt>
                <c:pt idx="62">
                  <c:v>52.76</c:v>
                </c:pt>
                <c:pt idx="63">
                  <c:v>51.66</c:v>
                </c:pt>
                <c:pt idx="64">
                  <c:v>53.97</c:v>
                </c:pt>
                <c:pt idx="65">
                  <c:v>49.889999999999993</c:v>
                </c:pt>
                <c:pt idx="66">
                  <c:v>48.01</c:v>
                </c:pt>
                <c:pt idx="67">
                  <c:v>48.28</c:v>
                </c:pt>
                <c:pt idx="68">
                  <c:v>41.4</c:v>
                </c:pt>
                <c:pt idx="69">
                  <c:v>40.76</c:v>
                </c:pt>
                <c:pt idx="70">
                  <c:v>36.58</c:v>
                </c:pt>
                <c:pt idx="71">
                  <c:v>37.299999999999997</c:v>
                </c:pt>
                <c:pt idx="72">
                  <c:v>33.85</c:v>
                </c:pt>
                <c:pt idx="73">
                  <c:v>37.769999999999996</c:v>
                </c:pt>
                <c:pt idx="74">
                  <c:v>35.9</c:v>
                </c:pt>
                <c:pt idx="75">
                  <c:v>35.645000000000003</c:v>
                </c:pt>
                <c:pt idx="76">
                  <c:v>35.5</c:v>
                </c:pt>
                <c:pt idx="77">
                  <c:v>36.704999999999998</c:v>
                </c:pt>
                <c:pt idx="78">
                  <c:v>39.879999999999995</c:v>
                </c:pt>
                <c:pt idx="79">
                  <c:v>42.5</c:v>
                </c:pt>
                <c:pt idx="80">
                  <c:v>38.68</c:v>
                </c:pt>
                <c:pt idx="81">
                  <c:v>42.594999999999999</c:v>
                </c:pt>
                <c:pt idx="82">
                  <c:v>43.09</c:v>
                </c:pt>
                <c:pt idx="83">
                  <c:v>45.330000000000005</c:v>
                </c:pt>
                <c:pt idx="84">
                  <c:v>45.900000000000006</c:v>
                </c:pt>
                <c:pt idx="85">
                  <c:v>46.4</c:v>
                </c:pt>
                <c:pt idx="86">
                  <c:v>43.33</c:v>
                </c:pt>
                <c:pt idx="87">
                  <c:v>32.599999999999994</c:v>
                </c:pt>
                <c:pt idx="88">
                  <c:v>34.9</c:v>
                </c:pt>
                <c:pt idx="89">
                  <c:v>36.31</c:v>
                </c:pt>
                <c:pt idx="90">
                  <c:v>35.049999999999997</c:v>
                </c:pt>
                <c:pt idx="91">
                  <c:v>38.754999999999995</c:v>
                </c:pt>
                <c:pt idx="92">
                  <c:v>35.950000000000003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F3-9148-B5A6-1AEA2E746D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2487407"/>
        <c:axId val="557413103"/>
      </c:scatterChart>
      <c:valAx>
        <c:axId val="1772487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413103"/>
        <c:crosses val="autoZero"/>
        <c:crossBetween val="midCat"/>
      </c:valAx>
      <c:valAx>
        <c:axId val="557413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24874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0" i="0" baseline="0">
                <a:effectLst/>
              </a:rPr>
              <a:t>Диаграмма рассеивания </a:t>
            </a:r>
            <a:r>
              <a:rPr lang="en-US" sz="1800" b="0" i="0" baseline="0">
                <a:effectLst/>
              </a:rPr>
              <a:t>ln </a:t>
            </a:r>
            <a:r>
              <a:rPr lang="ru-RU" sz="1800" b="0" i="0" baseline="0">
                <a:effectLst/>
              </a:rPr>
              <a:t>объём</a:t>
            </a:r>
            <a:endParaRPr lang="en-R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Лист1!$K$1</c:f>
              <c:strCache>
                <c:ptCount val="1"/>
                <c:pt idx="0">
                  <c:v>Газпром LN объем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Лист1!$A$2:$A$280</c:f>
              <c:numCache>
                <c:formatCode>m/d/yyyy</c:formatCode>
                <c:ptCount val="279"/>
                <c:pt idx="0">
                  <c:v>41244</c:v>
                </c:pt>
                <c:pt idx="1">
                  <c:v>41275</c:v>
                </c:pt>
                <c:pt idx="2">
                  <c:v>41306</c:v>
                </c:pt>
                <c:pt idx="3">
                  <c:v>41334</c:v>
                </c:pt>
                <c:pt idx="4">
                  <c:v>41365</c:v>
                </c:pt>
                <c:pt idx="5">
                  <c:v>41395</c:v>
                </c:pt>
                <c:pt idx="6">
                  <c:v>41426</c:v>
                </c:pt>
                <c:pt idx="7">
                  <c:v>41456</c:v>
                </c:pt>
                <c:pt idx="8">
                  <c:v>41487</c:v>
                </c:pt>
                <c:pt idx="9">
                  <c:v>41518</c:v>
                </c:pt>
                <c:pt idx="10">
                  <c:v>41548</c:v>
                </c:pt>
                <c:pt idx="11">
                  <c:v>41579</c:v>
                </c:pt>
                <c:pt idx="12">
                  <c:v>41609</c:v>
                </c:pt>
                <c:pt idx="13">
                  <c:v>41640</c:v>
                </c:pt>
                <c:pt idx="14">
                  <c:v>41671</c:v>
                </c:pt>
                <c:pt idx="15">
                  <c:v>41699</c:v>
                </c:pt>
                <c:pt idx="16">
                  <c:v>41730</c:v>
                </c:pt>
                <c:pt idx="17">
                  <c:v>41760</c:v>
                </c:pt>
                <c:pt idx="18">
                  <c:v>41791</c:v>
                </c:pt>
                <c:pt idx="19">
                  <c:v>41821</c:v>
                </c:pt>
                <c:pt idx="20">
                  <c:v>41852</c:v>
                </c:pt>
                <c:pt idx="21">
                  <c:v>41883</c:v>
                </c:pt>
                <c:pt idx="22">
                  <c:v>41913</c:v>
                </c:pt>
                <c:pt idx="23">
                  <c:v>41944</c:v>
                </c:pt>
                <c:pt idx="24">
                  <c:v>41974</c:v>
                </c:pt>
                <c:pt idx="25">
                  <c:v>42005</c:v>
                </c:pt>
                <c:pt idx="26">
                  <c:v>42036</c:v>
                </c:pt>
                <c:pt idx="27">
                  <c:v>42064</c:v>
                </c:pt>
                <c:pt idx="28">
                  <c:v>42095</c:v>
                </c:pt>
                <c:pt idx="29">
                  <c:v>42125</c:v>
                </c:pt>
                <c:pt idx="30">
                  <c:v>42156</c:v>
                </c:pt>
                <c:pt idx="31">
                  <c:v>42186</c:v>
                </c:pt>
                <c:pt idx="32">
                  <c:v>42217</c:v>
                </c:pt>
                <c:pt idx="33">
                  <c:v>42248</c:v>
                </c:pt>
                <c:pt idx="34">
                  <c:v>42278</c:v>
                </c:pt>
                <c:pt idx="35">
                  <c:v>42309</c:v>
                </c:pt>
                <c:pt idx="36">
                  <c:v>42339</c:v>
                </c:pt>
                <c:pt idx="37">
                  <c:v>42370</c:v>
                </c:pt>
                <c:pt idx="38">
                  <c:v>42401</c:v>
                </c:pt>
                <c:pt idx="39">
                  <c:v>42430</c:v>
                </c:pt>
                <c:pt idx="40">
                  <c:v>42461</c:v>
                </c:pt>
                <c:pt idx="41">
                  <c:v>42491</c:v>
                </c:pt>
                <c:pt idx="42">
                  <c:v>42522</c:v>
                </c:pt>
                <c:pt idx="43">
                  <c:v>42552</c:v>
                </c:pt>
                <c:pt idx="44">
                  <c:v>42583</c:v>
                </c:pt>
                <c:pt idx="45">
                  <c:v>42614</c:v>
                </c:pt>
                <c:pt idx="46">
                  <c:v>42644</c:v>
                </c:pt>
                <c:pt idx="47">
                  <c:v>42675</c:v>
                </c:pt>
                <c:pt idx="48">
                  <c:v>42705</c:v>
                </c:pt>
                <c:pt idx="49">
                  <c:v>42736</c:v>
                </c:pt>
                <c:pt idx="50">
                  <c:v>42767</c:v>
                </c:pt>
                <c:pt idx="51">
                  <c:v>42795</c:v>
                </c:pt>
                <c:pt idx="52">
                  <c:v>42826</c:v>
                </c:pt>
                <c:pt idx="53">
                  <c:v>42856</c:v>
                </c:pt>
                <c:pt idx="54">
                  <c:v>42887</c:v>
                </c:pt>
                <c:pt idx="55">
                  <c:v>42917</c:v>
                </c:pt>
                <c:pt idx="56">
                  <c:v>42948</c:v>
                </c:pt>
                <c:pt idx="57">
                  <c:v>42979</c:v>
                </c:pt>
                <c:pt idx="58">
                  <c:v>43009</c:v>
                </c:pt>
                <c:pt idx="59">
                  <c:v>43040</c:v>
                </c:pt>
                <c:pt idx="60">
                  <c:v>43070</c:v>
                </c:pt>
                <c:pt idx="61">
                  <c:v>43101</c:v>
                </c:pt>
                <c:pt idx="62">
                  <c:v>43132</c:v>
                </c:pt>
                <c:pt idx="63">
                  <c:v>43160</c:v>
                </c:pt>
                <c:pt idx="64">
                  <c:v>43191</c:v>
                </c:pt>
                <c:pt idx="65">
                  <c:v>43221</c:v>
                </c:pt>
                <c:pt idx="66">
                  <c:v>43252</c:v>
                </c:pt>
                <c:pt idx="67">
                  <c:v>43282</c:v>
                </c:pt>
                <c:pt idx="68">
                  <c:v>43313</c:v>
                </c:pt>
                <c:pt idx="69">
                  <c:v>43344</c:v>
                </c:pt>
                <c:pt idx="70">
                  <c:v>43374</c:v>
                </c:pt>
                <c:pt idx="71">
                  <c:v>43405</c:v>
                </c:pt>
                <c:pt idx="72">
                  <c:v>43435</c:v>
                </c:pt>
                <c:pt idx="73">
                  <c:v>43466</c:v>
                </c:pt>
                <c:pt idx="74">
                  <c:v>43497</c:v>
                </c:pt>
                <c:pt idx="75">
                  <c:v>43525</c:v>
                </c:pt>
                <c:pt idx="76">
                  <c:v>43556</c:v>
                </c:pt>
                <c:pt idx="77">
                  <c:v>43586</c:v>
                </c:pt>
                <c:pt idx="78">
                  <c:v>43617</c:v>
                </c:pt>
                <c:pt idx="79">
                  <c:v>43647</c:v>
                </c:pt>
                <c:pt idx="80">
                  <c:v>43678</c:v>
                </c:pt>
                <c:pt idx="81">
                  <c:v>43709</c:v>
                </c:pt>
                <c:pt idx="82">
                  <c:v>43739</c:v>
                </c:pt>
                <c:pt idx="83">
                  <c:v>43770</c:v>
                </c:pt>
                <c:pt idx="84">
                  <c:v>43800</c:v>
                </c:pt>
                <c:pt idx="85">
                  <c:v>43831</c:v>
                </c:pt>
                <c:pt idx="86">
                  <c:v>43862</c:v>
                </c:pt>
                <c:pt idx="87">
                  <c:v>43891</c:v>
                </c:pt>
                <c:pt idx="88">
                  <c:v>43922</c:v>
                </c:pt>
                <c:pt idx="89">
                  <c:v>43952</c:v>
                </c:pt>
                <c:pt idx="90">
                  <c:v>43983</c:v>
                </c:pt>
                <c:pt idx="91">
                  <c:v>44013</c:v>
                </c:pt>
                <c:pt idx="92">
                  <c:v>44044</c:v>
                </c:pt>
              </c:numCache>
            </c:numRef>
          </c:xVal>
          <c:yVal>
            <c:numRef>
              <c:f>Лист1!$K$2:$K$280</c:f>
              <c:numCache>
                <c:formatCode>General</c:formatCode>
                <c:ptCount val="279"/>
                <c:pt idx="0">
                  <c:v>638968460</c:v>
                </c:pt>
                <c:pt idx="1">
                  <c:v>495283520</c:v>
                </c:pt>
                <c:pt idx="2">
                  <c:v>733770920</c:v>
                </c:pt>
                <c:pt idx="3">
                  <c:v>953973070</c:v>
                </c:pt>
                <c:pt idx="4">
                  <c:v>986321760</c:v>
                </c:pt>
                <c:pt idx="5">
                  <c:v>813775000</c:v>
                </c:pt>
                <c:pt idx="6">
                  <c:v>769293390</c:v>
                </c:pt>
                <c:pt idx="7">
                  <c:v>879462790</c:v>
                </c:pt>
                <c:pt idx="8">
                  <c:v>635494510</c:v>
                </c:pt>
                <c:pt idx="9">
                  <c:v>1035314530</c:v>
                </c:pt>
                <c:pt idx="10">
                  <c:v>1120379070</c:v>
                </c:pt>
                <c:pt idx="11">
                  <c:v>1035969280</c:v>
                </c:pt>
                <c:pt idx="12">
                  <c:v>1050788060</c:v>
                </c:pt>
                <c:pt idx="13">
                  <c:v>1056510690</c:v>
                </c:pt>
                <c:pt idx="14">
                  <c:v>1110186930</c:v>
                </c:pt>
                <c:pt idx="15">
                  <c:v>2038314440</c:v>
                </c:pt>
                <c:pt idx="16">
                  <c:v>1377698400</c:v>
                </c:pt>
                <c:pt idx="17">
                  <c:v>1168270410</c:v>
                </c:pt>
                <c:pt idx="18">
                  <c:v>885913470</c:v>
                </c:pt>
                <c:pt idx="19">
                  <c:v>1004959980</c:v>
                </c:pt>
                <c:pt idx="20">
                  <c:v>851294800</c:v>
                </c:pt>
                <c:pt idx="21">
                  <c:v>797896850</c:v>
                </c:pt>
                <c:pt idx="22">
                  <c:v>857933800</c:v>
                </c:pt>
                <c:pt idx="23">
                  <c:v>691989260</c:v>
                </c:pt>
                <c:pt idx="24">
                  <c:v>983856510</c:v>
                </c:pt>
                <c:pt idx="25">
                  <c:v>652102830</c:v>
                </c:pt>
                <c:pt idx="26">
                  <c:v>919520350</c:v>
                </c:pt>
                <c:pt idx="27">
                  <c:v>718069290</c:v>
                </c:pt>
                <c:pt idx="28">
                  <c:v>821523460</c:v>
                </c:pt>
                <c:pt idx="29">
                  <c:v>472091480</c:v>
                </c:pt>
                <c:pt idx="30">
                  <c:v>533051950</c:v>
                </c:pt>
                <c:pt idx="31">
                  <c:v>543868920</c:v>
                </c:pt>
                <c:pt idx="32">
                  <c:v>654231910</c:v>
                </c:pt>
                <c:pt idx="33">
                  <c:v>646257900</c:v>
                </c:pt>
                <c:pt idx="34">
                  <c:v>727388150</c:v>
                </c:pt>
                <c:pt idx="35">
                  <c:v>785173850</c:v>
                </c:pt>
                <c:pt idx="36">
                  <c:v>632658380</c:v>
                </c:pt>
                <c:pt idx="37">
                  <c:v>614480400</c:v>
                </c:pt>
                <c:pt idx="38">
                  <c:v>642613120</c:v>
                </c:pt>
                <c:pt idx="39">
                  <c:v>731620780</c:v>
                </c:pt>
                <c:pt idx="40">
                  <c:v>941606540</c:v>
                </c:pt>
                <c:pt idx="41">
                  <c:v>662677050</c:v>
                </c:pt>
                <c:pt idx="42">
                  <c:v>538549300</c:v>
                </c:pt>
                <c:pt idx="43">
                  <c:v>505531930</c:v>
                </c:pt>
                <c:pt idx="44">
                  <c:v>472860350</c:v>
                </c:pt>
                <c:pt idx="45">
                  <c:v>567536440</c:v>
                </c:pt>
                <c:pt idx="46">
                  <c:v>409341480</c:v>
                </c:pt>
                <c:pt idx="47">
                  <c:v>735320710</c:v>
                </c:pt>
                <c:pt idx="48">
                  <c:v>680484920</c:v>
                </c:pt>
                <c:pt idx="49">
                  <c:v>508472070</c:v>
                </c:pt>
                <c:pt idx="50">
                  <c:v>618092220</c:v>
                </c:pt>
                <c:pt idx="51">
                  <c:v>754410290</c:v>
                </c:pt>
                <c:pt idx="52">
                  <c:v>750182400</c:v>
                </c:pt>
                <c:pt idx="53">
                  <c:v>683155600</c:v>
                </c:pt>
                <c:pt idx="54">
                  <c:v>682977210</c:v>
                </c:pt>
                <c:pt idx="55">
                  <c:v>572372360</c:v>
                </c:pt>
                <c:pt idx="56">
                  <c:v>490084870</c:v>
                </c:pt>
                <c:pt idx="57">
                  <c:v>615131840</c:v>
                </c:pt>
                <c:pt idx="58">
                  <c:v>511657140</c:v>
                </c:pt>
                <c:pt idx="59">
                  <c:v>670673200</c:v>
                </c:pt>
                <c:pt idx="60">
                  <c:v>417311690</c:v>
                </c:pt>
                <c:pt idx="61">
                  <c:v>758630450</c:v>
                </c:pt>
                <c:pt idx="62">
                  <c:v>675058310</c:v>
                </c:pt>
                <c:pt idx="63">
                  <c:v>550336390</c:v>
                </c:pt>
                <c:pt idx="64">
                  <c:v>654967610</c:v>
                </c:pt>
                <c:pt idx="65">
                  <c:v>457602320</c:v>
                </c:pt>
                <c:pt idx="66">
                  <c:v>439786830</c:v>
                </c:pt>
                <c:pt idx="67">
                  <c:v>403411200</c:v>
                </c:pt>
                <c:pt idx="68">
                  <c:v>441314630</c:v>
                </c:pt>
                <c:pt idx="69">
                  <c:v>553952660</c:v>
                </c:pt>
                <c:pt idx="70">
                  <c:v>708218240</c:v>
                </c:pt>
                <c:pt idx="71">
                  <c:v>554088010</c:v>
                </c:pt>
                <c:pt idx="72">
                  <c:v>435896450</c:v>
                </c:pt>
                <c:pt idx="73">
                  <c:v>394617870</c:v>
                </c:pt>
                <c:pt idx="74">
                  <c:v>394761860</c:v>
                </c:pt>
                <c:pt idx="75">
                  <c:v>424906810</c:v>
                </c:pt>
                <c:pt idx="76">
                  <c:v>576420680</c:v>
                </c:pt>
                <c:pt idx="77">
                  <c:v>1077221090</c:v>
                </c:pt>
                <c:pt idx="78">
                  <c:v>918359340</c:v>
                </c:pt>
                <c:pt idx="79">
                  <c:v>1185460410</c:v>
                </c:pt>
                <c:pt idx="80">
                  <c:v>715634720</c:v>
                </c:pt>
                <c:pt idx="81">
                  <c:v>514923280</c:v>
                </c:pt>
                <c:pt idx="82">
                  <c:v>763625060</c:v>
                </c:pt>
                <c:pt idx="83">
                  <c:v>1496648200</c:v>
                </c:pt>
                <c:pt idx="84">
                  <c:v>850735710</c:v>
                </c:pt>
                <c:pt idx="85">
                  <c:v>943229040</c:v>
                </c:pt>
                <c:pt idx="86">
                  <c:v>1068549530</c:v>
                </c:pt>
                <c:pt idx="87">
                  <c:v>2274256090</c:v>
                </c:pt>
                <c:pt idx="88">
                  <c:v>1151699700</c:v>
                </c:pt>
                <c:pt idx="89">
                  <c:v>1119152560</c:v>
                </c:pt>
                <c:pt idx="90">
                  <c:v>949645980</c:v>
                </c:pt>
                <c:pt idx="91">
                  <c:v>841671960</c:v>
                </c:pt>
                <c:pt idx="92">
                  <c:v>716152090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FA-4E43-B730-B5B12DB351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0167263"/>
        <c:axId val="575009967"/>
      </c:scatterChart>
      <c:scatterChart>
        <c:scatterStyle val="lineMarker"/>
        <c:varyColors val="0"/>
        <c:ser>
          <c:idx val="0"/>
          <c:order val="0"/>
          <c:tx>
            <c:strRef>
              <c:f>Лист1!$F$1</c:f>
              <c:strCache>
                <c:ptCount val="1"/>
                <c:pt idx="0">
                  <c:v>LN ВТБ объем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Лист1!$A$2:$A$280</c:f>
              <c:numCache>
                <c:formatCode>m/d/yyyy</c:formatCode>
                <c:ptCount val="279"/>
                <c:pt idx="0">
                  <c:v>41244</c:v>
                </c:pt>
                <c:pt idx="1">
                  <c:v>41275</c:v>
                </c:pt>
                <c:pt idx="2">
                  <c:v>41306</c:v>
                </c:pt>
                <c:pt idx="3">
                  <c:v>41334</c:v>
                </c:pt>
                <c:pt idx="4">
                  <c:v>41365</c:v>
                </c:pt>
                <c:pt idx="5">
                  <c:v>41395</c:v>
                </c:pt>
                <c:pt idx="6">
                  <c:v>41426</c:v>
                </c:pt>
                <c:pt idx="7">
                  <c:v>41456</c:v>
                </c:pt>
                <c:pt idx="8">
                  <c:v>41487</c:v>
                </c:pt>
                <c:pt idx="9">
                  <c:v>41518</c:v>
                </c:pt>
                <c:pt idx="10">
                  <c:v>41548</c:v>
                </c:pt>
                <c:pt idx="11">
                  <c:v>41579</c:v>
                </c:pt>
                <c:pt idx="12">
                  <c:v>41609</c:v>
                </c:pt>
                <c:pt idx="13">
                  <c:v>41640</c:v>
                </c:pt>
                <c:pt idx="14">
                  <c:v>41671</c:v>
                </c:pt>
                <c:pt idx="15">
                  <c:v>41699</c:v>
                </c:pt>
                <c:pt idx="16">
                  <c:v>41730</c:v>
                </c:pt>
                <c:pt idx="17">
                  <c:v>41760</c:v>
                </c:pt>
                <c:pt idx="18">
                  <c:v>41791</c:v>
                </c:pt>
                <c:pt idx="19">
                  <c:v>41821</c:v>
                </c:pt>
                <c:pt idx="20">
                  <c:v>41852</c:v>
                </c:pt>
                <c:pt idx="21">
                  <c:v>41883</c:v>
                </c:pt>
                <c:pt idx="22">
                  <c:v>41913</c:v>
                </c:pt>
                <c:pt idx="23">
                  <c:v>41944</c:v>
                </c:pt>
                <c:pt idx="24">
                  <c:v>41974</c:v>
                </c:pt>
                <c:pt idx="25">
                  <c:v>42005</c:v>
                </c:pt>
                <c:pt idx="26">
                  <c:v>42036</c:v>
                </c:pt>
                <c:pt idx="27">
                  <c:v>42064</c:v>
                </c:pt>
                <c:pt idx="28">
                  <c:v>42095</c:v>
                </c:pt>
                <c:pt idx="29">
                  <c:v>42125</c:v>
                </c:pt>
                <c:pt idx="30">
                  <c:v>42156</c:v>
                </c:pt>
                <c:pt idx="31">
                  <c:v>42186</c:v>
                </c:pt>
                <c:pt idx="32">
                  <c:v>42217</c:v>
                </c:pt>
                <c:pt idx="33">
                  <c:v>42248</c:v>
                </c:pt>
                <c:pt idx="34">
                  <c:v>42278</c:v>
                </c:pt>
                <c:pt idx="35">
                  <c:v>42309</c:v>
                </c:pt>
                <c:pt idx="36">
                  <c:v>42339</c:v>
                </c:pt>
                <c:pt idx="37">
                  <c:v>42370</c:v>
                </c:pt>
                <c:pt idx="38">
                  <c:v>42401</c:v>
                </c:pt>
                <c:pt idx="39">
                  <c:v>42430</c:v>
                </c:pt>
                <c:pt idx="40">
                  <c:v>42461</c:v>
                </c:pt>
                <c:pt idx="41">
                  <c:v>42491</c:v>
                </c:pt>
                <c:pt idx="42">
                  <c:v>42522</c:v>
                </c:pt>
                <c:pt idx="43">
                  <c:v>42552</c:v>
                </c:pt>
                <c:pt idx="44">
                  <c:v>42583</c:v>
                </c:pt>
                <c:pt idx="45">
                  <c:v>42614</c:v>
                </c:pt>
                <c:pt idx="46">
                  <c:v>42644</c:v>
                </c:pt>
                <c:pt idx="47">
                  <c:v>42675</c:v>
                </c:pt>
                <c:pt idx="48">
                  <c:v>42705</c:v>
                </c:pt>
                <c:pt idx="49">
                  <c:v>42736</c:v>
                </c:pt>
                <c:pt idx="50">
                  <c:v>42767</c:v>
                </c:pt>
                <c:pt idx="51">
                  <c:v>42795</c:v>
                </c:pt>
                <c:pt idx="52">
                  <c:v>42826</c:v>
                </c:pt>
                <c:pt idx="53">
                  <c:v>42856</c:v>
                </c:pt>
                <c:pt idx="54">
                  <c:v>42887</c:v>
                </c:pt>
                <c:pt idx="55">
                  <c:v>42917</c:v>
                </c:pt>
                <c:pt idx="56">
                  <c:v>42948</c:v>
                </c:pt>
                <c:pt idx="57">
                  <c:v>42979</c:v>
                </c:pt>
                <c:pt idx="58">
                  <c:v>43009</c:v>
                </c:pt>
                <c:pt idx="59">
                  <c:v>43040</c:v>
                </c:pt>
                <c:pt idx="60">
                  <c:v>43070</c:v>
                </c:pt>
                <c:pt idx="61">
                  <c:v>43101</c:v>
                </c:pt>
                <c:pt idx="62">
                  <c:v>43132</c:v>
                </c:pt>
                <c:pt idx="63">
                  <c:v>43160</c:v>
                </c:pt>
                <c:pt idx="64">
                  <c:v>43191</c:v>
                </c:pt>
                <c:pt idx="65">
                  <c:v>43221</c:v>
                </c:pt>
                <c:pt idx="66">
                  <c:v>43252</c:v>
                </c:pt>
                <c:pt idx="67">
                  <c:v>43282</c:v>
                </c:pt>
                <c:pt idx="68">
                  <c:v>43313</c:v>
                </c:pt>
                <c:pt idx="69">
                  <c:v>43344</c:v>
                </c:pt>
                <c:pt idx="70">
                  <c:v>43374</c:v>
                </c:pt>
                <c:pt idx="71">
                  <c:v>43405</c:v>
                </c:pt>
                <c:pt idx="72">
                  <c:v>43435</c:v>
                </c:pt>
                <c:pt idx="73">
                  <c:v>43466</c:v>
                </c:pt>
                <c:pt idx="74">
                  <c:v>43497</c:v>
                </c:pt>
                <c:pt idx="75">
                  <c:v>43525</c:v>
                </c:pt>
                <c:pt idx="76">
                  <c:v>43556</c:v>
                </c:pt>
                <c:pt idx="77">
                  <c:v>43586</c:v>
                </c:pt>
                <c:pt idx="78">
                  <c:v>43617</c:v>
                </c:pt>
                <c:pt idx="79">
                  <c:v>43647</c:v>
                </c:pt>
                <c:pt idx="80">
                  <c:v>43678</c:v>
                </c:pt>
                <c:pt idx="81">
                  <c:v>43709</c:v>
                </c:pt>
                <c:pt idx="82">
                  <c:v>43739</c:v>
                </c:pt>
                <c:pt idx="83">
                  <c:v>43770</c:v>
                </c:pt>
                <c:pt idx="84">
                  <c:v>43800</c:v>
                </c:pt>
                <c:pt idx="85">
                  <c:v>43831</c:v>
                </c:pt>
                <c:pt idx="86">
                  <c:v>43862</c:v>
                </c:pt>
                <c:pt idx="87">
                  <c:v>43891</c:v>
                </c:pt>
                <c:pt idx="88">
                  <c:v>43922</c:v>
                </c:pt>
                <c:pt idx="89">
                  <c:v>43952</c:v>
                </c:pt>
                <c:pt idx="90">
                  <c:v>43983</c:v>
                </c:pt>
                <c:pt idx="91">
                  <c:v>44013</c:v>
                </c:pt>
                <c:pt idx="92">
                  <c:v>44044</c:v>
                </c:pt>
              </c:numCache>
            </c:numRef>
          </c:xVal>
          <c:yVal>
            <c:numRef>
              <c:f>Лист1!$F$2:$F$280</c:f>
              <c:numCache>
                <c:formatCode>General</c:formatCode>
                <c:ptCount val="279"/>
                <c:pt idx="0">
                  <c:v>26.772445034832554</c:v>
                </c:pt>
                <c:pt idx="1">
                  <c:v>27.154048314317642</c:v>
                </c:pt>
                <c:pt idx="2">
                  <c:v>27.58679358957853</c:v>
                </c:pt>
                <c:pt idx="3">
                  <c:v>27.251355090973199</c:v>
                </c:pt>
                <c:pt idx="4">
                  <c:v>27.816327953999615</c:v>
                </c:pt>
                <c:pt idx="5">
                  <c:v>27.536632246587374</c:v>
                </c:pt>
                <c:pt idx="6">
                  <c:v>27.374766325559349</c:v>
                </c:pt>
                <c:pt idx="7">
                  <c:v>27.259941941664078</c:v>
                </c:pt>
                <c:pt idx="8">
                  <c:v>26.773241291196133</c:v>
                </c:pt>
                <c:pt idx="9">
                  <c:v>27.369882378196301</c:v>
                </c:pt>
                <c:pt idx="10">
                  <c:v>27.721869840041691</c:v>
                </c:pt>
                <c:pt idx="11">
                  <c:v>27.742466269574393</c:v>
                </c:pt>
                <c:pt idx="12">
                  <c:v>27.507019043338069</c:v>
                </c:pt>
                <c:pt idx="13">
                  <c:v>27.055173885469056</c:v>
                </c:pt>
                <c:pt idx="14">
                  <c:v>26.999032682749871</c:v>
                </c:pt>
                <c:pt idx="15">
                  <c:v>28.172182975578551</c:v>
                </c:pt>
                <c:pt idx="16">
                  <c:v>28.089434512166303</c:v>
                </c:pt>
                <c:pt idx="17">
                  <c:v>27.92179924813723</c:v>
                </c:pt>
                <c:pt idx="18">
                  <c:v>27.82985935984005</c:v>
                </c:pt>
                <c:pt idx="19">
                  <c:v>27.693298451261303</c:v>
                </c:pt>
                <c:pt idx="20">
                  <c:v>27.273602209604128</c:v>
                </c:pt>
                <c:pt idx="21">
                  <c:v>27.004478215106893</c:v>
                </c:pt>
                <c:pt idx="22">
                  <c:v>27.038036812676594</c:v>
                </c:pt>
                <c:pt idx="23">
                  <c:v>27.826535439214929</c:v>
                </c:pt>
                <c:pt idx="24">
                  <c:v>28.273911307056693</c:v>
                </c:pt>
                <c:pt idx="25">
                  <c:v>26.88045486403103</c:v>
                </c:pt>
                <c:pt idx="26">
                  <c:v>26.800473490462117</c:v>
                </c:pt>
                <c:pt idx="27">
                  <c:v>26.665693646988363</c:v>
                </c:pt>
                <c:pt idx="28">
                  <c:v>27.231709287505019</c:v>
                </c:pt>
                <c:pt idx="29">
                  <c:v>27.675972177307244</c:v>
                </c:pt>
                <c:pt idx="30">
                  <c:v>27.353457545006936</c:v>
                </c:pt>
                <c:pt idx="31">
                  <c:v>26.596211931170039</c:v>
                </c:pt>
                <c:pt idx="32">
                  <c:v>26.419638896221191</c:v>
                </c:pt>
                <c:pt idx="33">
                  <c:v>26.389532892941151</c:v>
                </c:pt>
                <c:pt idx="34">
                  <c:v>26.730527524598219</c:v>
                </c:pt>
                <c:pt idx="35">
                  <c:v>26.405347612106546</c:v>
                </c:pt>
                <c:pt idx="36">
                  <c:v>26.578768697800061</c:v>
                </c:pt>
                <c:pt idx="37">
                  <c:v>26.698383066792964</c:v>
                </c:pt>
                <c:pt idx="38">
                  <c:v>26.373582167056931</c:v>
                </c:pt>
                <c:pt idx="39">
                  <c:v>26.439437415404996</c:v>
                </c:pt>
                <c:pt idx="40">
                  <c:v>26.585421976349668</c:v>
                </c:pt>
                <c:pt idx="41">
                  <c:v>26.338077416009789</c:v>
                </c:pt>
                <c:pt idx="42">
                  <c:v>26.367207078690281</c:v>
                </c:pt>
                <c:pt idx="43">
                  <c:v>25.751928523410619</c:v>
                </c:pt>
                <c:pt idx="44">
                  <c:v>26.141400435436619</c:v>
                </c:pt>
                <c:pt idx="45">
                  <c:v>26.610004417027994</c:v>
                </c:pt>
                <c:pt idx="46">
                  <c:v>25.795190692522031</c:v>
                </c:pt>
                <c:pt idx="47">
                  <c:v>26.181140782519016</c:v>
                </c:pt>
                <c:pt idx="48">
                  <c:v>27.038725261896644</c:v>
                </c:pt>
                <c:pt idx="49">
                  <c:v>26.427360462878333</c:v>
                </c:pt>
                <c:pt idx="50">
                  <c:v>25.642638694726948</c:v>
                </c:pt>
                <c:pt idx="51">
                  <c:v>26.308303776353608</c:v>
                </c:pt>
                <c:pt idx="52">
                  <c:v>26.060372188851311</c:v>
                </c:pt>
                <c:pt idx="53">
                  <c:v>25.85023262483281</c:v>
                </c:pt>
                <c:pt idx="54">
                  <c:v>26.253433937035044</c:v>
                </c:pt>
                <c:pt idx="55">
                  <c:v>25.911208638474253</c:v>
                </c:pt>
                <c:pt idx="56">
                  <c:v>26.045005985801254</c:v>
                </c:pt>
                <c:pt idx="57">
                  <c:v>26.404862039681454</c:v>
                </c:pt>
                <c:pt idx="58">
                  <c:v>25.832836791448766</c:v>
                </c:pt>
                <c:pt idx="59">
                  <c:v>26.795946802659692</c:v>
                </c:pt>
                <c:pt idx="60">
                  <c:v>26.761929545154153</c:v>
                </c:pt>
                <c:pt idx="61">
                  <c:v>26.587259333262065</c:v>
                </c:pt>
                <c:pt idx="62">
                  <c:v>27.084100225708319</c:v>
                </c:pt>
                <c:pt idx="63">
                  <c:v>26.9965443100639</c:v>
                </c:pt>
                <c:pt idx="64">
                  <c:v>27.34988083919529</c:v>
                </c:pt>
                <c:pt idx="65">
                  <c:v>26.942222964616356</c:v>
                </c:pt>
                <c:pt idx="66">
                  <c:v>27.021951832242937</c:v>
                </c:pt>
                <c:pt idx="67">
                  <c:v>26.426450066022738</c:v>
                </c:pt>
                <c:pt idx="68">
                  <c:v>26.728930434420491</c:v>
                </c:pt>
                <c:pt idx="69">
                  <c:v>26.695535306662389</c:v>
                </c:pt>
                <c:pt idx="70">
                  <c:v>26.80426205950539</c:v>
                </c:pt>
                <c:pt idx="71">
                  <c:v>26.852338094694186</c:v>
                </c:pt>
                <c:pt idx="72">
                  <c:v>26.545152569735606</c:v>
                </c:pt>
                <c:pt idx="73">
                  <c:v>26.500661563783538</c:v>
                </c:pt>
                <c:pt idx="74">
                  <c:v>26.381666701706202</c:v>
                </c:pt>
                <c:pt idx="75">
                  <c:v>26.427825043201839</c:v>
                </c:pt>
                <c:pt idx="76">
                  <c:v>26.548219172463519</c:v>
                </c:pt>
                <c:pt idx="77">
                  <c:v>26.946808958892472</c:v>
                </c:pt>
                <c:pt idx="78">
                  <c:v>27.038093155185798</c:v>
                </c:pt>
                <c:pt idx="79">
                  <c:v>27.502012633791995</c:v>
                </c:pt>
                <c:pt idx="80">
                  <c:v>27.101396798756067</c:v>
                </c:pt>
                <c:pt idx="81">
                  <c:v>27.421156606582091</c:v>
                </c:pt>
                <c:pt idx="82">
                  <c:v>27.053127000012239</c:v>
                </c:pt>
                <c:pt idx="83">
                  <c:v>27.396528785137548</c:v>
                </c:pt>
                <c:pt idx="84">
                  <c:v>26.713904993513321</c:v>
                </c:pt>
                <c:pt idx="85">
                  <c:v>27.40737562616431</c:v>
                </c:pt>
                <c:pt idx="86">
                  <c:v>27.11843153730856</c:v>
                </c:pt>
                <c:pt idx="87">
                  <c:v>28.184980548232335</c:v>
                </c:pt>
                <c:pt idx="88">
                  <c:v>27.984379897473669</c:v>
                </c:pt>
                <c:pt idx="89">
                  <c:v>27.038971119931709</c:v>
                </c:pt>
                <c:pt idx="90">
                  <c:v>27.191832338598541</c:v>
                </c:pt>
                <c:pt idx="91">
                  <c:v>27.495892001912399</c:v>
                </c:pt>
                <c:pt idx="92">
                  <c:v>27.596275673794697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FA-4E43-B730-B5B12DB35189}"/>
            </c:ext>
          </c:extLst>
        </c:ser>
        <c:ser>
          <c:idx val="2"/>
          <c:order val="2"/>
          <c:tx>
            <c:strRef>
              <c:f>Лист1!$P$1</c:f>
              <c:strCache>
                <c:ptCount val="1"/>
                <c:pt idx="0">
                  <c:v>Сбер LN объем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Лист1!$A$2:$A$280</c:f>
              <c:numCache>
                <c:formatCode>m/d/yyyy</c:formatCode>
                <c:ptCount val="279"/>
                <c:pt idx="0">
                  <c:v>41244</c:v>
                </c:pt>
                <c:pt idx="1">
                  <c:v>41275</c:v>
                </c:pt>
                <c:pt idx="2">
                  <c:v>41306</c:v>
                </c:pt>
                <c:pt idx="3">
                  <c:v>41334</c:v>
                </c:pt>
                <c:pt idx="4">
                  <c:v>41365</c:v>
                </c:pt>
                <c:pt idx="5">
                  <c:v>41395</c:v>
                </c:pt>
                <c:pt idx="6">
                  <c:v>41426</c:v>
                </c:pt>
                <c:pt idx="7">
                  <c:v>41456</c:v>
                </c:pt>
                <c:pt idx="8">
                  <c:v>41487</c:v>
                </c:pt>
                <c:pt idx="9">
                  <c:v>41518</c:v>
                </c:pt>
                <c:pt idx="10">
                  <c:v>41548</c:v>
                </c:pt>
                <c:pt idx="11">
                  <c:v>41579</c:v>
                </c:pt>
                <c:pt idx="12">
                  <c:v>41609</c:v>
                </c:pt>
                <c:pt idx="13">
                  <c:v>41640</c:v>
                </c:pt>
                <c:pt idx="14">
                  <c:v>41671</c:v>
                </c:pt>
                <c:pt idx="15">
                  <c:v>41699</c:v>
                </c:pt>
                <c:pt idx="16">
                  <c:v>41730</c:v>
                </c:pt>
                <c:pt idx="17">
                  <c:v>41760</c:v>
                </c:pt>
                <c:pt idx="18">
                  <c:v>41791</c:v>
                </c:pt>
                <c:pt idx="19">
                  <c:v>41821</c:v>
                </c:pt>
                <c:pt idx="20">
                  <c:v>41852</c:v>
                </c:pt>
                <c:pt idx="21">
                  <c:v>41883</c:v>
                </c:pt>
                <c:pt idx="22">
                  <c:v>41913</c:v>
                </c:pt>
                <c:pt idx="23">
                  <c:v>41944</c:v>
                </c:pt>
                <c:pt idx="24">
                  <c:v>41974</c:v>
                </c:pt>
                <c:pt idx="25">
                  <c:v>42005</c:v>
                </c:pt>
                <c:pt idx="26">
                  <c:v>42036</c:v>
                </c:pt>
                <c:pt idx="27">
                  <c:v>42064</c:v>
                </c:pt>
                <c:pt idx="28">
                  <c:v>42095</c:v>
                </c:pt>
                <c:pt idx="29">
                  <c:v>42125</c:v>
                </c:pt>
                <c:pt idx="30">
                  <c:v>42156</c:v>
                </c:pt>
                <c:pt idx="31">
                  <c:v>42186</c:v>
                </c:pt>
                <c:pt idx="32">
                  <c:v>42217</c:v>
                </c:pt>
                <c:pt idx="33">
                  <c:v>42248</c:v>
                </c:pt>
                <c:pt idx="34">
                  <c:v>42278</c:v>
                </c:pt>
                <c:pt idx="35">
                  <c:v>42309</c:v>
                </c:pt>
                <c:pt idx="36">
                  <c:v>42339</c:v>
                </c:pt>
                <c:pt idx="37">
                  <c:v>42370</c:v>
                </c:pt>
                <c:pt idx="38">
                  <c:v>42401</c:v>
                </c:pt>
                <c:pt idx="39">
                  <c:v>42430</c:v>
                </c:pt>
                <c:pt idx="40">
                  <c:v>42461</c:v>
                </c:pt>
                <c:pt idx="41">
                  <c:v>42491</c:v>
                </c:pt>
                <c:pt idx="42">
                  <c:v>42522</c:v>
                </c:pt>
                <c:pt idx="43">
                  <c:v>42552</c:v>
                </c:pt>
                <c:pt idx="44">
                  <c:v>42583</c:v>
                </c:pt>
                <c:pt idx="45">
                  <c:v>42614</c:v>
                </c:pt>
                <c:pt idx="46">
                  <c:v>42644</c:v>
                </c:pt>
                <c:pt idx="47">
                  <c:v>42675</c:v>
                </c:pt>
                <c:pt idx="48">
                  <c:v>42705</c:v>
                </c:pt>
                <c:pt idx="49">
                  <c:v>42736</c:v>
                </c:pt>
                <c:pt idx="50">
                  <c:v>42767</c:v>
                </c:pt>
                <c:pt idx="51">
                  <c:v>42795</c:v>
                </c:pt>
                <c:pt idx="52">
                  <c:v>42826</c:v>
                </c:pt>
                <c:pt idx="53">
                  <c:v>42856</c:v>
                </c:pt>
                <c:pt idx="54">
                  <c:v>42887</c:v>
                </c:pt>
                <c:pt idx="55">
                  <c:v>42917</c:v>
                </c:pt>
                <c:pt idx="56">
                  <c:v>42948</c:v>
                </c:pt>
                <c:pt idx="57">
                  <c:v>42979</c:v>
                </c:pt>
                <c:pt idx="58">
                  <c:v>43009</c:v>
                </c:pt>
                <c:pt idx="59">
                  <c:v>43040</c:v>
                </c:pt>
                <c:pt idx="60">
                  <c:v>43070</c:v>
                </c:pt>
                <c:pt idx="61">
                  <c:v>43101</c:v>
                </c:pt>
                <c:pt idx="62">
                  <c:v>43132</c:v>
                </c:pt>
                <c:pt idx="63">
                  <c:v>43160</c:v>
                </c:pt>
                <c:pt idx="64">
                  <c:v>43191</c:v>
                </c:pt>
                <c:pt idx="65">
                  <c:v>43221</c:v>
                </c:pt>
                <c:pt idx="66">
                  <c:v>43252</c:v>
                </c:pt>
                <c:pt idx="67">
                  <c:v>43282</c:v>
                </c:pt>
                <c:pt idx="68">
                  <c:v>43313</c:v>
                </c:pt>
                <c:pt idx="69">
                  <c:v>43344</c:v>
                </c:pt>
                <c:pt idx="70">
                  <c:v>43374</c:v>
                </c:pt>
                <c:pt idx="71">
                  <c:v>43405</c:v>
                </c:pt>
                <c:pt idx="72">
                  <c:v>43435</c:v>
                </c:pt>
                <c:pt idx="73">
                  <c:v>43466</c:v>
                </c:pt>
                <c:pt idx="74">
                  <c:v>43497</c:v>
                </c:pt>
                <c:pt idx="75">
                  <c:v>43525</c:v>
                </c:pt>
                <c:pt idx="76">
                  <c:v>43556</c:v>
                </c:pt>
                <c:pt idx="77">
                  <c:v>43586</c:v>
                </c:pt>
                <c:pt idx="78">
                  <c:v>43617</c:v>
                </c:pt>
                <c:pt idx="79">
                  <c:v>43647</c:v>
                </c:pt>
                <c:pt idx="80">
                  <c:v>43678</c:v>
                </c:pt>
                <c:pt idx="81">
                  <c:v>43709</c:v>
                </c:pt>
                <c:pt idx="82">
                  <c:v>43739</c:v>
                </c:pt>
                <c:pt idx="83">
                  <c:v>43770</c:v>
                </c:pt>
                <c:pt idx="84">
                  <c:v>43800</c:v>
                </c:pt>
                <c:pt idx="85">
                  <c:v>43831</c:v>
                </c:pt>
                <c:pt idx="86">
                  <c:v>43862</c:v>
                </c:pt>
                <c:pt idx="87">
                  <c:v>43891</c:v>
                </c:pt>
                <c:pt idx="88">
                  <c:v>43922</c:v>
                </c:pt>
                <c:pt idx="89">
                  <c:v>43952</c:v>
                </c:pt>
                <c:pt idx="90">
                  <c:v>43983</c:v>
                </c:pt>
                <c:pt idx="91">
                  <c:v>44013</c:v>
                </c:pt>
                <c:pt idx="92">
                  <c:v>44044</c:v>
                </c:pt>
              </c:numCache>
            </c:numRef>
          </c:xVal>
          <c:yVal>
            <c:numRef>
              <c:f>Лист1!$P$2:$P$280</c:f>
              <c:numCache>
                <c:formatCode>General</c:formatCode>
                <c:ptCount val="279"/>
                <c:pt idx="0">
                  <c:v>20.898888069965686</c:v>
                </c:pt>
                <c:pt idx="1">
                  <c:v>21.267536824750323</c:v>
                </c:pt>
                <c:pt idx="2">
                  <c:v>21.200872986031328</c:v>
                </c:pt>
                <c:pt idx="3">
                  <c:v>21.248875681550636</c:v>
                </c:pt>
                <c:pt idx="4">
                  <c:v>21.17835492658104</c:v>
                </c:pt>
                <c:pt idx="5">
                  <c:v>21.138296469205873</c:v>
                </c:pt>
                <c:pt idx="6">
                  <c:v>21.195756707940294</c:v>
                </c:pt>
                <c:pt idx="7">
                  <c:v>21.266194642690223</c:v>
                </c:pt>
                <c:pt idx="8">
                  <c:v>21.069791284559848</c:v>
                </c:pt>
                <c:pt idx="9">
                  <c:v>21.378922784208765</c:v>
                </c:pt>
                <c:pt idx="10">
                  <c:v>21.383374543272165</c:v>
                </c:pt>
                <c:pt idx="11">
                  <c:v>21.229507900230036</c:v>
                </c:pt>
                <c:pt idx="12">
                  <c:v>21.170139065369543</c:v>
                </c:pt>
                <c:pt idx="13">
                  <c:v>21.079021791743948</c:v>
                </c:pt>
                <c:pt idx="14">
                  <c:v>21.135679103928851</c:v>
                </c:pt>
                <c:pt idx="15">
                  <c:v>22.312213594631487</c:v>
                </c:pt>
                <c:pt idx="16">
                  <c:v>22.112816440749022</c:v>
                </c:pt>
                <c:pt idx="17">
                  <c:v>21.822357760571283</c:v>
                </c:pt>
                <c:pt idx="18">
                  <c:v>21.420651353059554</c:v>
                </c:pt>
                <c:pt idx="19">
                  <c:v>21.659896310668426</c:v>
                </c:pt>
                <c:pt idx="20">
                  <c:v>21.847184400282302</c:v>
                </c:pt>
                <c:pt idx="21">
                  <c:v>21.785010773400501</c:v>
                </c:pt>
                <c:pt idx="22">
                  <c:v>21.789909167345574</c:v>
                </c:pt>
                <c:pt idx="23">
                  <c:v>21.431326979432502</c:v>
                </c:pt>
                <c:pt idx="24">
                  <c:v>22.190578116989808</c:v>
                </c:pt>
                <c:pt idx="25">
                  <c:v>21.713543848262645</c:v>
                </c:pt>
                <c:pt idx="26">
                  <c:v>21.999686700317966</c:v>
                </c:pt>
                <c:pt idx="27">
                  <c:v>21.74774934144936</c:v>
                </c:pt>
                <c:pt idx="28">
                  <c:v>21.891724674837146</c:v>
                </c:pt>
                <c:pt idx="29">
                  <c:v>21.328075807442907</c:v>
                </c:pt>
                <c:pt idx="30">
                  <c:v>21.35740862678135</c:v>
                </c:pt>
                <c:pt idx="31">
                  <c:v>21.713037884952126</c:v>
                </c:pt>
                <c:pt idx="32">
                  <c:v>21.63479000277265</c:v>
                </c:pt>
                <c:pt idx="33">
                  <c:v>21.420426009671541</c:v>
                </c:pt>
                <c:pt idx="34">
                  <c:v>21.770453313807003</c:v>
                </c:pt>
                <c:pt idx="35">
                  <c:v>21.550475251709553</c:v>
                </c:pt>
                <c:pt idx="36">
                  <c:v>21.355021156437147</c:v>
                </c:pt>
                <c:pt idx="37">
                  <c:v>21.446042433759526</c:v>
                </c:pt>
                <c:pt idx="38">
                  <c:v>21.504426967168673</c:v>
                </c:pt>
                <c:pt idx="39">
                  <c:v>21.396076336929106</c:v>
                </c:pt>
                <c:pt idx="40">
                  <c:v>21.477129945650667</c:v>
                </c:pt>
                <c:pt idx="41">
                  <c:v>21.050964937619991</c:v>
                </c:pt>
                <c:pt idx="42">
                  <c:v>21.162062640392971</c:v>
                </c:pt>
                <c:pt idx="43">
                  <c:v>20.925923522490184</c:v>
                </c:pt>
                <c:pt idx="44">
                  <c:v>20.863787586247341</c:v>
                </c:pt>
                <c:pt idx="45">
                  <c:v>20.835351070916705</c:v>
                </c:pt>
                <c:pt idx="46">
                  <c:v>20.47139486382315</c:v>
                </c:pt>
                <c:pt idx="47">
                  <c:v>20.831179853643725</c:v>
                </c:pt>
                <c:pt idx="48">
                  <c:v>20.909302998988469</c:v>
                </c:pt>
                <c:pt idx="49">
                  <c:v>20.712826011110121</c:v>
                </c:pt>
                <c:pt idx="50">
                  <c:v>20.521166176555568</c:v>
                </c:pt>
                <c:pt idx="51">
                  <c:v>20.703765148462121</c:v>
                </c:pt>
                <c:pt idx="52">
                  <c:v>20.688175872491364</c:v>
                </c:pt>
                <c:pt idx="53">
                  <c:v>20.531448529881878</c:v>
                </c:pt>
                <c:pt idx="54">
                  <c:v>20.945694684921023</c:v>
                </c:pt>
                <c:pt idx="55">
                  <c:v>20.778598684342374</c:v>
                </c:pt>
                <c:pt idx="56">
                  <c:v>20.787211460479931</c:v>
                </c:pt>
                <c:pt idx="57">
                  <c:v>20.665462694136927</c:v>
                </c:pt>
                <c:pt idx="58">
                  <c:v>20.42965959788722</c:v>
                </c:pt>
                <c:pt idx="59">
                  <c:v>20.949919683957273</c:v>
                </c:pt>
                <c:pt idx="60">
                  <c:v>20.342451247859771</c:v>
                </c:pt>
                <c:pt idx="61">
                  <c:v>20.548994255979228</c:v>
                </c:pt>
                <c:pt idx="62">
                  <c:v>20.754826895470249</c:v>
                </c:pt>
                <c:pt idx="63">
                  <c:v>20.7169508090651</c:v>
                </c:pt>
                <c:pt idx="64">
                  <c:v>21.589428069480011</c:v>
                </c:pt>
                <c:pt idx="65">
                  <c:v>20.766036807777866</c:v>
                </c:pt>
                <c:pt idx="66">
                  <c:v>20.8031670699975</c:v>
                </c:pt>
                <c:pt idx="67">
                  <c:v>20.932140104543205</c:v>
                </c:pt>
                <c:pt idx="68">
                  <c:v>21.296592389868653</c:v>
                </c:pt>
                <c:pt idx="69">
                  <c:v>21.267350670130462</c:v>
                </c:pt>
                <c:pt idx="70">
                  <c:v>21.316338406804967</c:v>
                </c:pt>
                <c:pt idx="71">
                  <c:v>21.172791721055194</c:v>
                </c:pt>
                <c:pt idx="72">
                  <c:v>20.860904457102382</c:v>
                </c:pt>
                <c:pt idx="73">
                  <c:v>20.890109188637712</c:v>
                </c:pt>
                <c:pt idx="74">
                  <c:v>20.998117660133104</c:v>
                </c:pt>
                <c:pt idx="75">
                  <c:v>20.792745583223926</c:v>
                </c:pt>
                <c:pt idx="76">
                  <c:v>21.172866018064273</c:v>
                </c:pt>
                <c:pt idx="77">
                  <c:v>20.752023706876802</c:v>
                </c:pt>
                <c:pt idx="78">
                  <c:v>20.746010191939241</c:v>
                </c:pt>
                <c:pt idx="79">
                  <c:v>20.474864193813584</c:v>
                </c:pt>
                <c:pt idx="80">
                  <c:v>20.74782378681163</c:v>
                </c:pt>
                <c:pt idx="81">
                  <c:v>20.496195573679962</c:v>
                </c:pt>
                <c:pt idx="82">
                  <c:v>20.611655878581701</c:v>
                </c:pt>
                <c:pt idx="83">
                  <c:v>20.281771294134767</c:v>
                </c:pt>
                <c:pt idx="84">
                  <c:v>20.317316791759584</c:v>
                </c:pt>
                <c:pt idx="85">
                  <c:v>20.431759822538975</c:v>
                </c:pt>
                <c:pt idx="86">
                  <c:v>20.63969158988861</c:v>
                </c:pt>
                <c:pt idx="87">
                  <c:v>21.822456844790935</c:v>
                </c:pt>
                <c:pt idx="88">
                  <c:v>21.293240754767837</c:v>
                </c:pt>
                <c:pt idx="89">
                  <c:v>21.030048253386461</c:v>
                </c:pt>
                <c:pt idx="90">
                  <c:v>21.143467408043144</c:v>
                </c:pt>
                <c:pt idx="91">
                  <c:v>20.807683232473277</c:v>
                </c:pt>
                <c:pt idx="92">
                  <c:v>20.956331140487602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4FA-4E43-B730-B5B12DB351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8495576"/>
        <c:axId val="648494920"/>
      </c:scatterChart>
      <c:valAx>
        <c:axId val="850167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009967"/>
        <c:crosses val="autoZero"/>
        <c:crossBetween val="midCat"/>
      </c:valAx>
      <c:valAx>
        <c:axId val="575009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0167263"/>
        <c:crosses val="autoZero"/>
        <c:crossBetween val="midCat"/>
      </c:valAx>
      <c:valAx>
        <c:axId val="6484949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495576"/>
        <c:crosses val="max"/>
        <c:crossBetween val="midCat"/>
      </c:valAx>
      <c:valAx>
        <c:axId val="64849557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648494920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Доходность</a:t>
            </a:r>
            <a:r>
              <a:rPr lang="ru-RU" baseline="0"/>
              <a:t> газпром/сбер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Лист1!$J$1</c:f>
              <c:strCache>
                <c:ptCount val="1"/>
                <c:pt idx="0">
                  <c:v>Газпром доходность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Лист1!$E$2:$E$280</c:f>
              <c:numCache>
                <c:formatCode>General</c:formatCode>
                <c:ptCount val="279"/>
                <c:pt idx="1">
                  <c:v>4.1612241089755607E-2</c:v>
                </c:pt>
                <c:pt idx="2">
                  <c:v>1.0748835542815757E-3</c:v>
                </c:pt>
                <c:pt idx="3">
                  <c:v>-0.11059413027916962</c:v>
                </c:pt>
                <c:pt idx="4">
                  <c:v>-8.2494969818913601E-3</c:v>
                </c:pt>
                <c:pt idx="5">
                  <c:v>-6.6747819030229277E-2</c:v>
                </c:pt>
                <c:pt idx="6">
                  <c:v>2.195652173913052E-2</c:v>
                </c:pt>
                <c:pt idx="7">
                  <c:v>-8.5088279089556365E-3</c:v>
                </c:pt>
                <c:pt idx="8">
                  <c:v>-4.5269255524565559E-2</c:v>
                </c:pt>
                <c:pt idx="9">
                  <c:v>-4.1123595505617942E-2</c:v>
                </c:pt>
                <c:pt idx="10">
                  <c:v>3.9371924068432179E-2</c:v>
                </c:pt>
                <c:pt idx="11">
                  <c:v>4.3517474633596419E-2</c:v>
                </c:pt>
                <c:pt idx="12">
                  <c:v>7.3033707865168565E-2</c:v>
                </c:pt>
                <c:pt idx="13">
                  <c:v>-8.4977849375755157E-2</c:v>
                </c:pt>
                <c:pt idx="14">
                  <c:v>-7.2843309859154937E-2</c:v>
                </c:pt>
                <c:pt idx="15">
                  <c:v>-6.0052219321148764E-2</c:v>
                </c:pt>
                <c:pt idx="16">
                  <c:v>-2.3989898989899148E-2</c:v>
                </c:pt>
                <c:pt idx="17">
                  <c:v>0.23932729624838298</c:v>
                </c:pt>
                <c:pt idx="18">
                  <c:v>-0.14196242171189979</c:v>
                </c:pt>
                <c:pt idx="19">
                  <c:v>-3.1630170316301595E-2</c:v>
                </c:pt>
                <c:pt idx="20">
                  <c:v>-3.5175879396985056E-2</c:v>
                </c:pt>
                <c:pt idx="21">
                  <c:v>-9.3749999999999806E-3</c:v>
                </c:pt>
                <c:pt idx="22">
                  <c:v>4.9684542586750868E-2</c:v>
                </c:pt>
                <c:pt idx="23">
                  <c:v>0.16954670673678934</c:v>
                </c:pt>
                <c:pt idx="24">
                  <c:v>0.4346895074946468</c:v>
                </c:pt>
                <c:pt idx="25">
                  <c:v>2.8955223880596972E-2</c:v>
                </c:pt>
                <c:pt idx="26">
                  <c:v>-1.3635044966637604E-2</c:v>
                </c:pt>
                <c:pt idx="27">
                  <c:v>-0.11764705882352951</c:v>
                </c:pt>
                <c:pt idx="28">
                  <c:v>9.1666666666666757E-2</c:v>
                </c:pt>
                <c:pt idx="29">
                  <c:v>0.22519083969465647</c:v>
                </c:pt>
                <c:pt idx="30">
                  <c:v>-1.5576323987538955E-2</c:v>
                </c:pt>
                <c:pt idx="31">
                  <c:v>-8.8607594936708944E-2</c:v>
                </c:pt>
                <c:pt idx="32">
                  <c:v>-4.1666666666666512E-2</c:v>
                </c:pt>
                <c:pt idx="33">
                  <c:v>-1.8840579710145064E-2</c:v>
                </c:pt>
                <c:pt idx="34">
                  <c:v>6.8685376661743014E-2</c:v>
                </c:pt>
                <c:pt idx="35">
                  <c:v>-1.865929509329653E-2</c:v>
                </c:pt>
                <c:pt idx="36">
                  <c:v>0.12253521126760564</c:v>
                </c:pt>
                <c:pt idx="37">
                  <c:v>-7.5282308657465394E-2</c:v>
                </c:pt>
                <c:pt idx="38">
                  <c:v>-4.0705563093622081E-3</c:v>
                </c:pt>
                <c:pt idx="39">
                  <c:v>4.4686648501362274E-2</c:v>
                </c:pt>
                <c:pt idx="40">
                  <c:v>-8.6463223787167406E-2</c:v>
                </c:pt>
                <c:pt idx="41">
                  <c:v>-2.3554603854389702E-2</c:v>
                </c:pt>
                <c:pt idx="42">
                  <c:v>-5.8479532163742331E-3</c:v>
                </c:pt>
                <c:pt idx="43">
                  <c:v>-8.6764705882354E-3</c:v>
                </c:pt>
                <c:pt idx="44">
                  <c:v>1.6021361815754306E-2</c:v>
                </c:pt>
                <c:pt idx="45">
                  <c:v>5.2708424587531062E-2</c:v>
                </c:pt>
                <c:pt idx="46">
                  <c:v>-6.0332871012482567E-2</c:v>
                </c:pt>
                <c:pt idx="47">
                  <c:v>2.4354243542435403E-2</c:v>
                </c:pt>
                <c:pt idx="48">
                  <c:v>6.6282420749279439E-2</c:v>
                </c:pt>
                <c:pt idx="49">
                  <c:v>-6.7972972972972875E-2</c:v>
                </c:pt>
                <c:pt idx="50">
                  <c:v>-4.1902276352037165E-2</c:v>
                </c:pt>
                <c:pt idx="51">
                  <c:v>2.5726392251816509E-3</c:v>
                </c:pt>
                <c:pt idx="52">
                  <c:v>6.9433962264151255E-3</c:v>
                </c:pt>
                <c:pt idx="53">
                  <c:v>-8.3945435466947216E-3</c:v>
                </c:pt>
                <c:pt idx="54">
                  <c:v>-3.2501889644746776E-2</c:v>
                </c:pt>
                <c:pt idx="55">
                  <c:v>-6.7343750000000022E-2</c:v>
                </c:pt>
                <c:pt idx="56">
                  <c:v>8.1588205729603056E-2</c:v>
                </c:pt>
                <c:pt idx="57">
                  <c:v>-4.6003717472119066E-2</c:v>
                </c:pt>
                <c:pt idx="58">
                  <c:v>-2.581587920116904E-2</c:v>
                </c:pt>
                <c:pt idx="59">
                  <c:v>-0.15366666666666665</c:v>
                </c:pt>
                <c:pt idx="60">
                  <c:v>-6.8137061835368218E-2</c:v>
                </c:pt>
                <c:pt idx="61">
                  <c:v>4.3956043956043925E-2</c:v>
                </c:pt>
                <c:pt idx="62">
                  <c:v>6.8016194331983845E-2</c:v>
                </c:pt>
                <c:pt idx="63">
                  <c:v>-2.084912812736929E-2</c:v>
                </c:pt>
                <c:pt idx="64">
                  <c:v>4.4715447154471538E-2</c:v>
                </c:pt>
                <c:pt idx="65">
                  <c:v>-7.5597554196775996E-2</c:v>
                </c:pt>
                <c:pt idx="66">
                  <c:v>-3.7682902385247539E-2</c:v>
                </c:pt>
                <c:pt idx="67">
                  <c:v>5.6238283690899053E-3</c:v>
                </c:pt>
                <c:pt idx="68">
                  <c:v>-0.1425020712510357</c:v>
                </c:pt>
                <c:pt idx="69">
                  <c:v>-1.5458937198067674E-2</c:v>
                </c:pt>
                <c:pt idx="70">
                  <c:v>-0.10255152109911669</c:v>
                </c:pt>
                <c:pt idx="71">
                  <c:v>1.9682886823400723E-2</c:v>
                </c:pt>
                <c:pt idx="72">
                  <c:v>-9.2493297587131415E-2</c:v>
                </c:pt>
                <c:pt idx="73">
                  <c:v>0.11580502215657312</c:v>
                </c:pt>
                <c:pt idx="74">
                  <c:v>-4.9510193275085962E-2</c:v>
                </c:pt>
                <c:pt idx="75">
                  <c:v>-7.1030640668523198E-3</c:v>
                </c:pt>
                <c:pt idx="76">
                  <c:v>-4.0678917099174136E-3</c:v>
                </c:pt>
                <c:pt idx="77">
                  <c:v>3.3943661971831122E-2</c:v>
                </c:pt>
                <c:pt idx="78">
                  <c:v>8.6500476774281354E-2</c:v>
                </c:pt>
                <c:pt idx="79">
                  <c:v>6.5697091273821576E-2</c:v>
                </c:pt>
                <c:pt idx="80">
                  <c:v>-8.9882352941176552E-2</c:v>
                </c:pt>
                <c:pt idx="81">
                  <c:v>0.10121509824198557</c:v>
                </c:pt>
                <c:pt idx="82">
                  <c:v>1.1621082286653419E-2</c:v>
                </c:pt>
                <c:pt idx="83">
                  <c:v>5.1984219076351791E-2</c:v>
                </c:pt>
                <c:pt idx="84">
                  <c:v>1.2574454003970902E-2</c:v>
                </c:pt>
                <c:pt idx="85">
                  <c:v>1.0893246187363693E-2</c:v>
                </c:pt>
                <c:pt idx="86">
                  <c:v>-6.6163793103448207E-2</c:v>
                </c:pt>
                <c:pt idx="87">
                  <c:v>-0.2476344334179553</c:v>
                </c:pt>
                <c:pt idx="88">
                  <c:v>7.055214723926391E-2</c:v>
                </c:pt>
                <c:pt idx="89">
                  <c:v>4.0401146131805198E-2</c:v>
                </c:pt>
                <c:pt idx="90">
                  <c:v>-3.4701184246764091E-2</c:v>
                </c:pt>
                <c:pt idx="91">
                  <c:v>0.10570613409415122</c:v>
                </c:pt>
                <c:pt idx="92">
                  <c:v>-7.2377757708682627E-2</c:v>
                </c:pt>
              </c:numCache>
            </c:numRef>
          </c:xVal>
          <c:yVal>
            <c:numRef>
              <c:f>Лист1!$J$2:$J$280</c:f>
              <c:numCache>
                <c:formatCode>@</c:formatCode>
                <c:ptCount val="279"/>
                <c:pt idx="1">
                  <c:v>-1.1203897007654735E-2</c:v>
                </c:pt>
                <c:pt idx="2">
                  <c:v>-3.3007248926736558E-2</c:v>
                </c:pt>
                <c:pt idx="3">
                  <c:v>-2.4163027656477386E-2</c:v>
                </c:pt>
                <c:pt idx="4">
                  <c:v>-7.4060262529832985E-2</c:v>
                </c:pt>
                <c:pt idx="5">
                  <c:v>-6.0410793395086586E-3</c:v>
                </c:pt>
                <c:pt idx="6">
                  <c:v>-0.11588330632090771</c:v>
                </c:pt>
                <c:pt idx="7">
                  <c:v>0.17882676443629716</c:v>
                </c:pt>
                <c:pt idx="8">
                  <c:v>2.5581214524531465E-2</c:v>
                </c:pt>
                <c:pt idx="9">
                  <c:v>9.2873388931008341E-2</c:v>
                </c:pt>
                <c:pt idx="10">
                  <c:v>4.335761359694762E-2</c:v>
                </c:pt>
                <c:pt idx="11">
                  <c:v>-4.8537234042553265E-2</c:v>
                </c:pt>
                <c:pt idx="12">
                  <c:v>-3.0398322851153001E-2</c:v>
                </c:pt>
                <c:pt idx="13">
                  <c:v>4.6198198198198176E-2</c:v>
                </c:pt>
                <c:pt idx="14">
                  <c:v>-4.1058142739046628E-2</c:v>
                </c:pt>
                <c:pt idx="15">
                  <c:v>-2.6580459770114861E-2</c:v>
                </c:pt>
                <c:pt idx="16">
                  <c:v>-4.9667896678966712E-2</c:v>
                </c:pt>
                <c:pt idx="17">
                  <c:v>0.10041158654966201</c:v>
                </c:pt>
                <c:pt idx="18">
                  <c:v>5.1235003528581652E-2</c:v>
                </c:pt>
                <c:pt idx="19">
                  <c:v>-0.11385606874328684</c:v>
                </c:pt>
                <c:pt idx="20">
                  <c:v>-3.7878787878796493E-4</c:v>
                </c:pt>
                <c:pt idx="21">
                  <c:v>4.5092838196286608E-2</c:v>
                </c:pt>
                <c:pt idx="22">
                  <c:v>2.610587382160982E-2</c:v>
                </c:pt>
                <c:pt idx="23">
                  <c:v>9.6113074204947965E-3</c:v>
                </c:pt>
                <c:pt idx="24">
                  <c:v>-8.784824303513937E-2</c:v>
                </c:pt>
                <c:pt idx="25">
                  <c:v>0.10367584989640082</c:v>
                </c:pt>
                <c:pt idx="26">
                  <c:v>6.3482130440828788E-2</c:v>
                </c:pt>
                <c:pt idx="27">
                  <c:v>-9.1860084995096333E-2</c:v>
                </c:pt>
                <c:pt idx="28">
                  <c:v>0.10511159107271414</c:v>
                </c:pt>
                <c:pt idx="29">
                  <c:v>-9.4462540716612378E-2</c:v>
                </c:pt>
                <c:pt idx="30">
                  <c:v>4.9280575539568307E-2</c:v>
                </c:pt>
                <c:pt idx="31">
                  <c:v>-2.2968803565306783E-2</c:v>
                </c:pt>
                <c:pt idx="32">
                  <c:v>3.9929824561403496E-2</c:v>
                </c:pt>
                <c:pt idx="33">
                  <c:v>-9.2043997570686195E-2</c:v>
                </c:pt>
                <c:pt idx="34">
                  <c:v>8.918617614269703E-3</c:v>
                </c:pt>
                <c:pt idx="35">
                  <c:v>1.6574585635359115E-2</c:v>
                </c:pt>
                <c:pt idx="36">
                  <c:v>-1.3840579710144903E-2</c:v>
                </c:pt>
                <c:pt idx="37">
                  <c:v>3.7475200235137841E-3</c:v>
                </c:pt>
                <c:pt idx="38">
                  <c:v>3.5139092240117215E-2</c:v>
                </c:pt>
                <c:pt idx="39">
                  <c:v>4.4908062234794863E-2</c:v>
                </c:pt>
                <c:pt idx="40">
                  <c:v>0.14023688663282571</c:v>
                </c:pt>
                <c:pt idx="41">
                  <c:v>-0.1363447498070873</c:v>
                </c:pt>
                <c:pt idx="42">
                  <c:v>-4.1168384879725149E-2</c:v>
                </c:pt>
                <c:pt idx="43">
                  <c:v>-1.5841158339903804E-2</c:v>
                </c:pt>
                <c:pt idx="44">
                  <c:v>-1.7115804806992152E-2</c:v>
                </c:pt>
                <c:pt idx="45">
                  <c:v>-3.705075954055795E-4</c:v>
                </c:pt>
                <c:pt idx="46">
                  <c:v>2.9206819866567809E-2</c:v>
                </c:pt>
                <c:pt idx="47">
                  <c:v>7.1737251512532463E-2</c:v>
                </c:pt>
                <c:pt idx="48">
                  <c:v>3.864247311827957E-2</c:v>
                </c:pt>
                <c:pt idx="49">
                  <c:v>-3.0734390164995146E-2</c:v>
                </c:pt>
                <c:pt idx="50">
                  <c:v>-0.10547396528704947</c:v>
                </c:pt>
                <c:pt idx="51">
                  <c:v>-4.5522388059701449E-2</c:v>
                </c:pt>
                <c:pt idx="52">
                  <c:v>6.9194683346364305E-2</c:v>
                </c:pt>
                <c:pt idx="53">
                  <c:v>-0.12043875685557585</c:v>
                </c:pt>
                <c:pt idx="54">
                  <c:v>-1.4881942135018342E-2</c:v>
                </c:pt>
                <c:pt idx="55">
                  <c:v>-2.0170478521394215E-2</c:v>
                </c:pt>
                <c:pt idx="56">
                  <c:v>1.6106804478897542E-2</c:v>
                </c:pt>
                <c:pt idx="57">
                  <c:v>3.585657370517932E-2</c:v>
                </c:pt>
                <c:pt idx="58">
                  <c:v>3.0278232405892003E-2</c:v>
                </c:pt>
                <c:pt idx="59">
                  <c:v>4.9642573471008734E-2</c:v>
                </c:pt>
                <c:pt idx="60">
                  <c:v>-1.2485811577752597E-2</c:v>
                </c:pt>
                <c:pt idx="61">
                  <c:v>9.854406130268209E-2</c:v>
                </c:pt>
                <c:pt idx="62">
                  <c:v>-1.3950892857144046E-3</c:v>
                </c:pt>
                <c:pt idx="63">
                  <c:v>-5.7977088572225772E-3</c:v>
                </c:pt>
                <c:pt idx="64">
                  <c:v>2.5293332396543203E-2</c:v>
                </c:pt>
                <c:pt idx="65">
                  <c:v>-6.3729185225793652E-3</c:v>
                </c:pt>
                <c:pt idx="66">
                  <c:v>-2.7517241379310407E-2</c:v>
                </c:pt>
                <c:pt idx="67">
                  <c:v>1.9714913835898174E-2</c:v>
                </c:pt>
                <c:pt idx="68">
                  <c:v>4.2840253146950391E-2</c:v>
                </c:pt>
                <c:pt idx="69">
                  <c:v>8.442814271423825E-2</c:v>
                </c:pt>
                <c:pt idx="70">
                  <c:v>-4.3908738699957039E-2</c:v>
                </c:pt>
                <c:pt idx="71">
                  <c:v>3.7434874895478185E-2</c:v>
                </c:pt>
                <c:pt idx="72">
                  <c:v>-4.8298096596193142E-2</c:v>
                </c:pt>
                <c:pt idx="73">
                  <c:v>6.0716612377850115E-2</c:v>
                </c:pt>
                <c:pt idx="74">
                  <c:v>-2.3522908733570717E-2</c:v>
                </c:pt>
                <c:pt idx="75">
                  <c:v>-5.8997421221460435E-2</c:v>
                </c:pt>
                <c:pt idx="76">
                  <c:v>9.5849207940645498E-2</c:v>
                </c:pt>
                <c:pt idx="77">
                  <c:v>0.31198536139066796</c:v>
                </c:pt>
                <c:pt idx="78">
                  <c:v>8.2426778242677912E-2</c:v>
                </c:pt>
                <c:pt idx="79">
                  <c:v>1.7480565219258656E-2</c:v>
                </c:pt>
                <c:pt idx="80">
                  <c:v>-2.0050654284508231E-2</c:v>
                </c:pt>
                <c:pt idx="81">
                  <c:v>-2.6922248546198579E-2</c:v>
                </c:pt>
                <c:pt idx="82">
                  <c:v>0.15095174856131027</c:v>
                </c:pt>
                <c:pt idx="83">
                  <c:v>-9.4615384615383824E-3</c:v>
                </c:pt>
                <c:pt idx="84">
                  <c:v>-4.4264968548576649E-3</c:v>
                </c:pt>
                <c:pt idx="85">
                  <c:v>-0.11583463338533538</c:v>
                </c:pt>
                <c:pt idx="86">
                  <c:v>-0.10608734009704449</c:v>
                </c:pt>
                <c:pt idx="87">
                  <c:v>-0.1048112509252406</c:v>
                </c:pt>
                <c:pt idx="88">
                  <c:v>4.735130367675433E-2</c:v>
                </c:pt>
                <c:pt idx="89">
                  <c:v>5.2368421052631522E-2</c:v>
                </c:pt>
                <c:pt idx="90">
                  <c:v>-2.8207051762940669E-2</c:v>
                </c:pt>
                <c:pt idx="91">
                  <c:v>-6.0315989913025572E-2</c:v>
                </c:pt>
                <c:pt idx="92">
                  <c:v>1.6977928692699614E-3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A1-D047-A106-5433DD51D594}"/>
            </c:ext>
          </c:extLst>
        </c:ser>
        <c:ser>
          <c:idx val="1"/>
          <c:order val="1"/>
          <c:tx>
            <c:strRef>
              <c:f>Лист1!$O$1</c:f>
              <c:strCache>
                <c:ptCount val="1"/>
                <c:pt idx="0">
                  <c:v>Сбер доходность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Лист1!$E$2:$E$280</c:f>
              <c:numCache>
                <c:formatCode>General</c:formatCode>
                <c:ptCount val="279"/>
                <c:pt idx="1">
                  <c:v>4.1612241089755607E-2</c:v>
                </c:pt>
                <c:pt idx="2">
                  <c:v>1.0748835542815757E-3</c:v>
                </c:pt>
                <c:pt idx="3">
                  <c:v>-0.11059413027916962</c:v>
                </c:pt>
                <c:pt idx="4">
                  <c:v>-8.2494969818913601E-3</c:v>
                </c:pt>
                <c:pt idx="5">
                  <c:v>-6.6747819030229277E-2</c:v>
                </c:pt>
                <c:pt idx="6">
                  <c:v>2.195652173913052E-2</c:v>
                </c:pt>
                <c:pt idx="7">
                  <c:v>-8.5088279089556365E-3</c:v>
                </c:pt>
                <c:pt idx="8">
                  <c:v>-4.5269255524565559E-2</c:v>
                </c:pt>
                <c:pt idx="9">
                  <c:v>-4.1123595505617942E-2</c:v>
                </c:pt>
                <c:pt idx="10">
                  <c:v>3.9371924068432179E-2</c:v>
                </c:pt>
                <c:pt idx="11">
                  <c:v>4.3517474633596419E-2</c:v>
                </c:pt>
                <c:pt idx="12">
                  <c:v>7.3033707865168565E-2</c:v>
                </c:pt>
                <c:pt idx="13">
                  <c:v>-8.4977849375755157E-2</c:v>
                </c:pt>
                <c:pt idx="14">
                  <c:v>-7.2843309859154937E-2</c:v>
                </c:pt>
                <c:pt idx="15">
                  <c:v>-6.0052219321148764E-2</c:v>
                </c:pt>
                <c:pt idx="16">
                  <c:v>-2.3989898989899148E-2</c:v>
                </c:pt>
                <c:pt idx="17">
                  <c:v>0.23932729624838298</c:v>
                </c:pt>
                <c:pt idx="18">
                  <c:v>-0.14196242171189979</c:v>
                </c:pt>
                <c:pt idx="19">
                  <c:v>-3.1630170316301595E-2</c:v>
                </c:pt>
                <c:pt idx="20">
                  <c:v>-3.5175879396985056E-2</c:v>
                </c:pt>
                <c:pt idx="21">
                  <c:v>-9.3749999999999806E-3</c:v>
                </c:pt>
                <c:pt idx="22">
                  <c:v>4.9684542586750868E-2</c:v>
                </c:pt>
                <c:pt idx="23">
                  <c:v>0.16954670673678934</c:v>
                </c:pt>
                <c:pt idx="24">
                  <c:v>0.4346895074946468</c:v>
                </c:pt>
                <c:pt idx="25">
                  <c:v>2.8955223880596972E-2</c:v>
                </c:pt>
                <c:pt idx="26">
                  <c:v>-1.3635044966637604E-2</c:v>
                </c:pt>
                <c:pt idx="27">
                  <c:v>-0.11764705882352951</c:v>
                </c:pt>
                <c:pt idx="28">
                  <c:v>9.1666666666666757E-2</c:v>
                </c:pt>
                <c:pt idx="29">
                  <c:v>0.22519083969465647</c:v>
                </c:pt>
                <c:pt idx="30">
                  <c:v>-1.5576323987538955E-2</c:v>
                </c:pt>
                <c:pt idx="31">
                  <c:v>-8.8607594936708944E-2</c:v>
                </c:pt>
                <c:pt idx="32">
                  <c:v>-4.1666666666666512E-2</c:v>
                </c:pt>
                <c:pt idx="33">
                  <c:v>-1.8840579710145064E-2</c:v>
                </c:pt>
                <c:pt idx="34">
                  <c:v>6.8685376661743014E-2</c:v>
                </c:pt>
                <c:pt idx="35">
                  <c:v>-1.865929509329653E-2</c:v>
                </c:pt>
                <c:pt idx="36">
                  <c:v>0.12253521126760564</c:v>
                </c:pt>
                <c:pt idx="37">
                  <c:v>-7.5282308657465394E-2</c:v>
                </c:pt>
                <c:pt idx="38">
                  <c:v>-4.0705563093622081E-3</c:v>
                </c:pt>
                <c:pt idx="39">
                  <c:v>4.4686648501362274E-2</c:v>
                </c:pt>
                <c:pt idx="40">
                  <c:v>-8.6463223787167406E-2</c:v>
                </c:pt>
                <c:pt idx="41">
                  <c:v>-2.3554603854389702E-2</c:v>
                </c:pt>
                <c:pt idx="42">
                  <c:v>-5.8479532163742331E-3</c:v>
                </c:pt>
                <c:pt idx="43">
                  <c:v>-8.6764705882354E-3</c:v>
                </c:pt>
                <c:pt idx="44">
                  <c:v>1.6021361815754306E-2</c:v>
                </c:pt>
                <c:pt idx="45">
                  <c:v>5.2708424587531062E-2</c:v>
                </c:pt>
                <c:pt idx="46">
                  <c:v>-6.0332871012482567E-2</c:v>
                </c:pt>
                <c:pt idx="47">
                  <c:v>2.4354243542435403E-2</c:v>
                </c:pt>
                <c:pt idx="48">
                  <c:v>6.6282420749279439E-2</c:v>
                </c:pt>
                <c:pt idx="49">
                  <c:v>-6.7972972972972875E-2</c:v>
                </c:pt>
                <c:pt idx="50">
                  <c:v>-4.1902276352037165E-2</c:v>
                </c:pt>
                <c:pt idx="51">
                  <c:v>2.5726392251816509E-3</c:v>
                </c:pt>
                <c:pt idx="52">
                  <c:v>6.9433962264151255E-3</c:v>
                </c:pt>
                <c:pt idx="53">
                  <c:v>-8.3945435466947216E-3</c:v>
                </c:pt>
                <c:pt idx="54">
                  <c:v>-3.2501889644746776E-2</c:v>
                </c:pt>
                <c:pt idx="55">
                  <c:v>-6.7343750000000022E-2</c:v>
                </c:pt>
                <c:pt idx="56">
                  <c:v>8.1588205729603056E-2</c:v>
                </c:pt>
                <c:pt idx="57">
                  <c:v>-4.6003717472119066E-2</c:v>
                </c:pt>
                <c:pt idx="58">
                  <c:v>-2.581587920116904E-2</c:v>
                </c:pt>
                <c:pt idx="59">
                  <c:v>-0.15366666666666665</c:v>
                </c:pt>
                <c:pt idx="60">
                  <c:v>-6.8137061835368218E-2</c:v>
                </c:pt>
                <c:pt idx="61">
                  <c:v>4.3956043956043925E-2</c:v>
                </c:pt>
                <c:pt idx="62">
                  <c:v>6.8016194331983845E-2</c:v>
                </c:pt>
                <c:pt idx="63">
                  <c:v>-2.084912812736929E-2</c:v>
                </c:pt>
                <c:pt idx="64">
                  <c:v>4.4715447154471538E-2</c:v>
                </c:pt>
                <c:pt idx="65">
                  <c:v>-7.5597554196775996E-2</c:v>
                </c:pt>
                <c:pt idx="66">
                  <c:v>-3.7682902385247539E-2</c:v>
                </c:pt>
                <c:pt idx="67">
                  <c:v>5.6238283690899053E-3</c:v>
                </c:pt>
                <c:pt idx="68">
                  <c:v>-0.1425020712510357</c:v>
                </c:pt>
                <c:pt idx="69">
                  <c:v>-1.5458937198067674E-2</c:v>
                </c:pt>
                <c:pt idx="70">
                  <c:v>-0.10255152109911669</c:v>
                </c:pt>
                <c:pt idx="71">
                  <c:v>1.9682886823400723E-2</c:v>
                </c:pt>
                <c:pt idx="72">
                  <c:v>-9.2493297587131415E-2</c:v>
                </c:pt>
                <c:pt idx="73">
                  <c:v>0.11580502215657312</c:v>
                </c:pt>
                <c:pt idx="74">
                  <c:v>-4.9510193275085962E-2</c:v>
                </c:pt>
                <c:pt idx="75">
                  <c:v>-7.1030640668523198E-3</c:v>
                </c:pt>
                <c:pt idx="76">
                  <c:v>-4.0678917099174136E-3</c:v>
                </c:pt>
                <c:pt idx="77">
                  <c:v>3.3943661971831122E-2</c:v>
                </c:pt>
                <c:pt idx="78">
                  <c:v>8.6500476774281354E-2</c:v>
                </c:pt>
                <c:pt idx="79">
                  <c:v>6.5697091273821576E-2</c:v>
                </c:pt>
                <c:pt idx="80">
                  <c:v>-8.9882352941176552E-2</c:v>
                </c:pt>
                <c:pt idx="81">
                  <c:v>0.10121509824198557</c:v>
                </c:pt>
                <c:pt idx="82">
                  <c:v>1.1621082286653419E-2</c:v>
                </c:pt>
                <c:pt idx="83">
                  <c:v>5.1984219076351791E-2</c:v>
                </c:pt>
                <c:pt idx="84">
                  <c:v>1.2574454003970902E-2</c:v>
                </c:pt>
                <c:pt idx="85">
                  <c:v>1.0893246187363693E-2</c:v>
                </c:pt>
                <c:pt idx="86">
                  <c:v>-6.6163793103448207E-2</c:v>
                </c:pt>
                <c:pt idx="87">
                  <c:v>-0.2476344334179553</c:v>
                </c:pt>
                <c:pt idx="88">
                  <c:v>7.055214723926391E-2</c:v>
                </c:pt>
                <c:pt idx="89">
                  <c:v>4.0401146131805198E-2</c:v>
                </c:pt>
                <c:pt idx="90">
                  <c:v>-3.4701184246764091E-2</c:v>
                </c:pt>
                <c:pt idx="91">
                  <c:v>0.10570613409415122</c:v>
                </c:pt>
                <c:pt idx="92">
                  <c:v>-7.2377757708682627E-2</c:v>
                </c:pt>
              </c:numCache>
            </c:numRef>
          </c:xVal>
          <c:yVal>
            <c:numRef>
              <c:f>Лист1!$O$2:$O$280</c:f>
              <c:numCache>
                <c:formatCode>@</c:formatCode>
                <c:ptCount val="279"/>
                <c:pt idx="1">
                  <c:v>0.17914783731439646</c:v>
                </c:pt>
                <c:pt idx="2">
                  <c:v>-4.58070991878822E-2</c:v>
                </c:pt>
                <c:pt idx="3">
                  <c:v>-5.4604571100698038E-2</c:v>
                </c:pt>
                <c:pt idx="4">
                  <c:v>2.5288286465709083E-3</c:v>
                </c:pt>
                <c:pt idx="5">
                  <c:v>-6.0538795277976262E-4</c:v>
                </c:pt>
                <c:pt idx="6">
                  <c:v>-5.4215042907622316E-2</c:v>
                </c:pt>
                <c:pt idx="7">
                  <c:v>1.6545687446626784E-2</c:v>
                </c:pt>
                <c:pt idx="8">
                  <c:v>-7.3506248031082633E-2</c:v>
                </c:pt>
                <c:pt idx="9">
                  <c:v>0.10914654879292753</c:v>
                </c:pt>
                <c:pt idx="10">
                  <c:v>4.9867157163294457E-2</c:v>
                </c:pt>
                <c:pt idx="11">
                  <c:v>3.211991434689491E-3</c:v>
                </c:pt>
                <c:pt idx="12">
                  <c:v>-1.8434073930338524E-2</c:v>
                </c:pt>
                <c:pt idx="13">
                  <c:v>-6.3951764357022822E-2</c:v>
                </c:pt>
                <c:pt idx="14">
                  <c:v>-3.738120380147842E-2</c:v>
                </c:pt>
                <c:pt idx="15">
                  <c:v>-8.0737165423431331E-2</c:v>
                </c:pt>
                <c:pt idx="16">
                  <c:v>-0.1348448687350835</c:v>
                </c:pt>
                <c:pt idx="17">
                  <c:v>0.16551724137931034</c:v>
                </c:pt>
                <c:pt idx="18">
                  <c:v>0</c:v>
                </c:pt>
                <c:pt idx="19">
                  <c:v>-0.12899408284023675</c:v>
                </c:pt>
                <c:pt idx="20">
                  <c:v>-5.2989130434782693E-3</c:v>
                </c:pt>
                <c:pt idx="21">
                  <c:v>3.1553066520967114E-2</c:v>
                </c:pt>
                <c:pt idx="22">
                  <c:v>9.4014830508475627E-3</c:v>
                </c:pt>
                <c:pt idx="23">
                  <c:v>-5.2210415846779532E-2</c:v>
                </c:pt>
                <c:pt idx="24">
                  <c:v>-0.24013840830449829</c:v>
                </c:pt>
                <c:pt idx="25">
                  <c:v>0.1202185792349727</c:v>
                </c:pt>
                <c:pt idx="26">
                  <c:v>0.23430894308943084</c:v>
                </c:pt>
                <c:pt idx="27">
                  <c:v>-0.17165063891450394</c:v>
                </c:pt>
                <c:pt idx="28">
                  <c:v>0.22296437659033083</c:v>
                </c:pt>
                <c:pt idx="29">
                  <c:v>-4.4213263979193826E-2</c:v>
                </c:pt>
                <c:pt idx="30">
                  <c:v>-1.5646258503401438E-2</c:v>
                </c:pt>
                <c:pt idx="31">
                  <c:v>-6.9108500345538575E-4</c:v>
                </c:pt>
                <c:pt idx="32">
                  <c:v>3.0428769017980677E-2</c:v>
                </c:pt>
                <c:pt idx="33">
                  <c:v>1.0738255033557008E-2</c:v>
                </c:pt>
                <c:pt idx="34">
                  <c:v>0.20225763612217801</c:v>
                </c:pt>
                <c:pt idx="35">
                  <c:v>0.13663978791560813</c:v>
                </c:pt>
                <c:pt idx="36">
                  <c:v>-1.5937803692905737E-2</c:v>
                </c:pt>
                <c:pt idx="37">
                  <c:v>-4.7007702942919269E-2</c:v>
                </c:pt>
                <c:pt idx="38">
                  <c:v>0.10880829015544041</c:v>
                </c:pt>
                <c:pt idx="39">
                  <c:v>2.7102803738317811E-2</c:v>
                </c:pt>
                <c:pt idx="40">
                  <c:v>0.12420382165605087</c:v>
                </c:pt>
                <c:pt idx="41">
                  <c:v>7.2925940914609508E-2</c:v>
                </c:pt>
                <c:pt idx="42">
                  <c:v>3.3192516596258128E-3</c:v>
                </c:pt>
                <c:pt idx="43">
                  <c:v>4.6240601503759443E-2</c:v>
                </c:pt>
                <c:pt idx="44">
                  <c:v>3.1261228889687347E-2</c:v>
                </c:pt>
                <c:pt idx="45">
                  <c:v>1.2822299651567969E-2</c:v>
                </c:pt>
                <c:pt idx="46">
                  <c:v>1.417366175863494E-2</c:v>
                </c:pt>
                <c:pt idx="47">
                  <c:v>7.6662143826322818E-2</c:v>
                </c:pt>
                <c:pt idx="48">
                  <c:v>9.1682419659735434E-2</c:v>
                </c:pt>
                <c:pt idx="49">
                  <c:v>-6.0606060606061265E-3</c:v>
                </c:pt>
                <c:pt idx="50">
                  <c:v>-9.4076655052264743E-2</c:v>
                </c:pt>
                <c:pt idx="51">
                  <c:v>2.4358974358974432E-2</c:v>
                </c:pt>
                <c:pt idx="52">
                  <c:v>3.3792240300375323E-2</c:v>
                </c:pt>
                <c:pt idx="53">
                  <c:v>-5.6113801452784398E-2</c:v>
                </c:pt>
                <c:pt idx="54">
                  <c:v>-6.6311806579875607E-2</c:v>
                </c:pt>
                <c:pt idx="55">
                  <c:v>0.13009135242805137</c:v>
                </c:pt>
                <c:pt idx="56">
                  <c:v>0.1153589011122591</c:v>
                </c:pt>
                <c:pt idx="57">
                  <c:v>4.806277587052489E-2</c:v>
                </c:pt>
                <c:pt idx="58">
                  <c:v>7.6431133988457273E-3</c:v>
                </c:pt>
                <c:pt idx="59">
                  <c:v>0.15763673890608865</c:v>
                </c:pt>
                <c:pt idx="60">
                  <c:v>3.788722977490503E-3</c:v>
                </c:pt>
                <c:pt idx="61">
                  <c:v>0.17451154529307289</c:v>
                </c:pt>
                <c:pt idx="62">
                  <c:v>2.9867674858222976E-2</c:v>
                </c:pt>
                <c:pt idx="63">
                  <c:v>-6.9126284875183505E-2</c:v>
                </c:pt>
                <c:pt idx="64">
                  <c:v>-0.10482312576408875</c:v>
                </c:pt>
                <c:pt idx="65">
                  <c:v>-2.0397374333671066E-2</c:v>
                </c:pt>
                <c:pt idx="66">
                  <c:v>-1.9607843137254961E-2</c:v>
                </c:pt>
                <c:pt idx="67">
                  <c:v>-1.440366972477058E-2</c:v>
                </c:pt>
                <c:pt idx="68">
                  <c:v>-0.15293679605324403</c:v>
                </c:pt>
                <c:pt idx="69">
                  <c:v>0.1171428571428571</c:v>
                </c:pt>
                <c:pt idx="70">
                  <c:v>-6.6496163682864359E-2</c:v>
                </c:pt>
                <c:pt idx="71">
                  <c:v>2.2128556375131656E-2</c:v>
                </c:pt>
                <c:pt idx="72">
                  <c:v>-3.9690721649484478E-2</c:v>
                </c:pt>
                <c:pt idx="73">
                  <c:v>0.16961889425657536</c:v>
                </c:pt>
                <c:pt idx="74">
                  <c:v>-4.6351537402478174E-2</c:v>
                </c:pt>
                <c:pt idx="75">
                  <c:v>3.1857555341674573E-2</c:v>
                </c:pt>
                <c:pt idx="76">
                  <c:v>5.0135248577558064E-2</c:v>
                </c:pt>
                <c:pt idx="77">
                  <c:v>3.583958786694507E-2</c:v>
                </c:pt>
                <c:pt idx="78">
                  <c:v>2.2766249356885621E-2</c:v>
                </c:pt>
                <c:pt idx="79">
                  <c:v>-2.121148606162231E-2</c:v>
                </c:pt>
                <c:pt idx="80">
                  <c:v>-3.9787571202192902E-2</c:v>
                </c:pt>
                <c:pt idx="81">
                  <c:v>1.5655664585191881E-2</c:v>
                </c:pt>
                <c:pt idx="82">
                  <c:v>3.1531333713934295E-2</c:v>
                </c:pt>
                <c:pt idx="83">
                  <c:v>-3.8741538592532532E-3</c:v>
                </c:pt>
                <c:pt idx="84">
                  <c:v>8.8768270792375467E-2</c:v>
                </c:pt>
                <c:pt idx="85">
                  <c:v>-1.0009813542688956E-2</c:v>
                </c:pt>
                <c:pt idx="86">
                  <c:v>-7.4702616970658109E-2</c:v>
                </c:pt>
                <c:pt idx="87">
                  <c:v>-0.19776311278711006</c:v>
                </c:pt>
                <c:pt idx="88">
                  <c:v>5.3629613802681435E-2</c:v>
                </c:pt>
                <c:pt idx="89">
                  <c:v>1.6476552598225603E-2</c:v>
                </c:pt>
                <c:pt idx="90">
                  <c:v>1.356608478802992E-2</c:v>
                </c:pt>
                <c:pt idx="91">
                  <c:v>9.0296230685956075E-2</c:v>
                </c:pt>
                <c:pt idx="92">
                  <c:v>2.1347655368506649E-2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A1-D047-A106-5433DD51D5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9758143"/>
        <c:axId val="366865039"/>
      </c:scatterChart>
      <c:valAx>
        <c:axId val="369758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865039"/>
        <c:crosses val="autoZero"/>
        <c:crossBetween val="midCat"/>
      </c:valAx>
      <c:valAx>
        <c:axId val="366865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7581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Объём</a:t>
            </a:r>
            <a:r>
              <a:rPr lang="ru-RU" baseline="0"/>
              <a:t> </a:t>
            </a:r>
            <a:r>
              <a:rPr lang="en-US" baseline="0"/>
              <a:t>LN </a:t>
            </a:r>
            <a:r>
              <a:rPr lang="ru-RU" baseline="0"/>
              <a:t>сравнение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Лист1!$F$1</c:f>
              <c:strCache>
                <c:ptCount val="1"/>
                <c:pt idx="0">
                  <c:v>LN ВТБ объем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Лист1!$A$2:$A$280</c:f>
              <c:numCache>
                <c:formatCode>m/d/yyyy</c:formatCode>
                <c:ptCount val="279"/>
                <c:pt idx="0">
                  <c:v>41244</c:v>
                </c:pt>
                <c:pt idx="1">
                  <c:v>41275</c:v>
                </c:pt>
                <c:pt idx="2">
                  <c:v>41306</c:v>
                </c:pt>
                <c:pt idx="3">
                  <c:v>41334</c:v>
                </c:pt>
                <c:pt idx="4">
                  <c:v>41365</c:v>
                </c:pt>
                <c:pt idx="5">
                  <c:v>41395</c:v>
                </c:pt>
                <c:pt idx="6">
                  <c:v>41426</c:v>
                </c:pt>
                <c:pt idx="7">
                  <c:v>41456</c:v>
                </c:pt>
                <c:pt idx="8">
                  <c:v>41487</c:v>
                </c:pt>
                <c:pt idx="9">
                  <c:v>41518</c:v>
                </c:pt>
                <c:pt idx="10">
                  <c:v>41548</c:v>
                </c:pt>
                <c:pt idx="11">
                  <c:v>41579</c:v>
                </c:pt>
                <c:pt idx="12">
                  <c:v>41609</c:v>
                </c:pt>
                <c:pt idx="13">
                  <c:v>41640</c:v>
                </c:pt>
                <c:pt idx="14">
                  <c:v>41671</c:v>
                </c:pt>
                <c:pt idx="15">
                  <c:v>41699</c:v>
                </c:pt>
                <c:pt idx="16">
                  <c:v>41730</c:v>
                </c:pt>
                <c:pt idx="17">
                  <c:v>41760</c:v>
                </c:pt>
                <c:pt idx="18">
                  <c:v>41791</c:v>
                </c:pt>
                <c:pt idx="19">
                  <c:v>41821</c:v>
                </c:pt>
                <c:pt idx="20">
                  <c:v>41852</c:v>
                </c:pt>
                <c:pt idx="21">
                  <c:v>41883</c:v>
                </c:pt>
                <c:pt idx="22">
                  <c:v>41913</c:v>
                </c:pt>
                <c:pt idx="23">
                  <c:v>41944</c:v>
                </c:pt>
                <c:pt idx="24">
                  <c:v>41974</c:v>
                </c:pt>
                <c:pt idx="25">
                  <c:v>42005</c:v>
                </c:pt>
                <c:pt idx="26">
                  <c:v>42036</c:v>
                </c:pt>
                <c:pt idx="27">
                  <c:v>42064</c:v>
                </c:pt>
                <c:pt idx="28">
                  <c:v>42095</c:v>
                </c:pt>
                <c:pt idx="29">
                  <c:v>42125</c:v>
                </c:pt>
                <c:pt idx="30">
                  <c:v>42156</c:v>
                </c:pt>
                <c:pt idx="31">
                  <c:v>42186</c:v>
                </c:pt>
                <c:pt idx="32">
                  <c:v>42217</c:v>
                </c:pt>
                <c:pt idx="33">
                  <c:v>42248</c:v>
                </c:pt>
                <c:pt idx="34">
                  <c:v>42278</c:v>
                </c:pt>
                <c:pt idx="35">
                  <c:v>42309</c:v>
                </c:pt>
                <c:pt idx="36">
                  <c:v>42339</c:v>
                </c:pt>
                <c:pt idx="37">
                  <c:v>42370</c:v>
                </c:pt>
                <c:pt idx="38">
                  <c:v>42401</c:v>
                </c:pt>
                <c:pt idx="39">
                  <c:v>42430</c:v>
                </c:pt>
                <c:pt idx="40">
                  <c:v>42461</c:v>
                </c:pt>
                <c:pt idx="41">
                  <c:v>42491</c:v>
                </c:pt>
                <c:pt idx="42">
                  <c:v>42522</c:v>
                </c:pt>
                <c:pt idx="43">
                  <c:v>42552</c:v>
                </c:pt>
                <c:pt idx="44">
                  <c:v>42583</c:v>
                </c:pt>
                <c:pt idx="45">
                  <c:v>42614</c:v>
                </c:pt>
                <c:pt idx="46">
                  <c:v>42644</c:v>
                </c:pt>
                <c:pt idx="47">
                  <c:v>42675</c:v>
                </c:pt>
                <c:pt idx="48">
                  <c:v>42705</c:v>
                </c:pt>
                <c:pt idx="49">
                  <c:v>42736</c:v>
                </c:pt>
                <c:pt idx="50">
                  <c:v>42767</c:v>
                </c:pt>
                <c:pt idx="51">
                  <c:v>42795</c:v>
                </c:pt>
                <c:pt idx="52">
                  <c:v>42826</c:v>
                </c:pt>
                <c:pt idx="53">
                  <c:v>42856</c:v>
                </c:pt>
                <c:pt idx="54">
                  <c:v>42887</c:v>
                </c:pt>
                <c:pt idx="55">
                  <c:v>42917</c:v>
                </c:pt>
                <c:pt idx="56">
                  <c:v>42948</c:v>
                </c:pt>
                <c:pt idx="57">
                  <c:v>42979</c:v>
                </c:pt>
                <c:pt idx="58">
                  <c:v>43009</c:v>
                </c:pt>
                <c:pt idx="59">
                  <c:v>43040</c:v>
                </c:pt>
                <c:pt idx="60">
                  <c:v>43070</c:v>
                </c:pt>
                <c:pt idx="61">
                  <c:v>43101</c:v>
                </c:pt>
                <c:pt idx="62">
                  <c:v>43132</c:v>
                </c:pt>
                <c:pt idx="63">
                  <c:v>43160</c:v>
                </c:pt>
                <c:pt idx="64">
                  <c:v>43191</c:v>
                </c:pt>
                <c:pt idx="65">
                  <c:v>43221</c:v>
                </c:pt>
                <c:pt idx="66">
                  <c:v>43252</c:v>
                </c:pt>
                <c:pt idx="67">
                  <c:v>43282</c:v>
                </c:pt>
                <c:pt idx="68">
                  <c:v>43313</c:v>
                </c:pt>
                <c:pt idx="69">
                  <c:v>43344</c:v>
                </c:pt>
                <c:pt idx="70">
                  <c:v>43374</c:v>
                </c:pt>
                <c:pt idx="71">
                  <c:v>43405</c:v>
                </c:pt>
                <c:pt idx="72">
                  <c:v>43435</c:v>
                </c:pt>
                <c:pt idx="73">
                  <c:v>43466</c:v>
                </c:pt>
                <c:pt idx="74">
                  <c:v>43497</c:v>
                </c:pt>
                <c:pt idx="75">
                  <c:v>43525</c:v>
                </c:pt>
                <c:pt idx="76">
                  <c:v>43556</c:v>
                </c:pt>
                <c:pt idx="77">
                  <c:v>43586</c:v>
                </c:pt>
                <c:pt idx="78">
                  <c:v>43617</c:v>
                </c:pt>
                <c:pt idx="79">
                  <c:v>43647</c:v>
                </c:pt>
                <c:pt idx="80">
                  <c:v>43678</c:v>
                </c:pt>
                <c:pt idx="81">
                  <c:v>43709</c:v>
                </c:pt>
                <c:pt idx="82">
                  <c:v>43739</c:v>
                </c:pt>
                <c:pt idx="83">
                  <c:v>43770</c:v>
                </c:pt>
                <c:pt idx="84">
                  <c:v>43800</c:v>
                </c:pt>
                <c:pt idx="85">
                  <c:v>43831</c:v>
                </c:pt>
                <c:pt idx="86">
                  <c:v>43862</c:v>
                </c:pt>
                <c:pt idx="87">
                  <c:v>43891</c:v>
                </c:pt>
                <c:pt idx="88">
                  <c:v>43922</c:v>
                </c:pt>
                <c:pt idx="89">
                  <c:v>43952</c:v>
                </c:pt>
                <c:pt idx="90">
                  <c:v>43983</c:v>
                </c:pt>
                <c:pt idx="91">
                  <c:v>44013</c:v>
                </c:pt>
                <c:pt idx="92">
                  <c:v>44044</c:v>
                </c:pt>
              </c:numCache>
            </c:numRef>
          </c:cat>
          <c:val>
            <c:numRef>
              <c:f>Лист1!$F$2:$F$280</c:f>
              <c:numCache>
                <c:formatCode>General</c:formatCode>
                <c:ptCount val="279"/>
                <c:pt idx="0">
                  <c:v>26.772445034832554</c:v>
                </c:pt>
                <c:pt idx="1">
                  <c:v>27.154048314317642</c:v>
                </c:pt>
                <c:pt idx="2">
                  <c:v>27.58679358957853</c:v>
                </c:pt>
                <c:pt idx="3">
                  <c:v>27.251355090973199</c:v>
                </c:pt>
                <c:pt idx="4">
                  <c:v>27.816327953999615</c:v>
                </c:pt>
                <c:pt idx="5">
                  <c:v>27.536632246587374</c:v>
                </c:pt>
                <c:pt idx="6">
                  <c:v>27.374766325559349</c:v>
                </c:pt>
                <c:pt idx="7">
                  <c:v>27.259941941664078</c:v>
                </c:pt>
                <c:pt idx="8">
                  <c:v>26.773241291196133</c:v>
                </c:pt>
                <c:pt idx="9">
                  <c:v>27.369882378196301</c:v>
                </c:pt>
                <c:pt idx="10">
                  <c:v>27.721869840041691</c:v>
                </c:pt>
                <c:pt idx="11">
                  <c:v>27.742466269574393</c:v>
                </c:pt>
                <c:pt idx="12">
                  <c:v>27.507019043338069</c:v>
                </c:pt>
                <c:pt idx="13">
                  <c:v>27.055173885469056</c:v>
                </c:pt>
                <c:pt idx="14">
                  <c:v>26.999032682749871</c:v>
                </c:pt>
                <c:pt idx="15">
                  <c:v>28.172182975578551</c:v>
                </c:pt>
                <c:pt idx="16">
                  <c:v>28.089434512166303</c:v>
                </c:pt>
                <c:pt idx="17">
                  <c:v>27.92179924813723</c:v>
                </c:pt>
                <c:pt idx="18">
                  <c:v>27.82985935984005</c:v>
                </c:pt>
                <c:pt idx="19">
                  <c:v>27.693298451261303</c:v>
                </c:pt>
                <c:pt idx="20">
                  <c:v>27.273602209604128</c:v>
                </c:pt>
                <c:pt idx="21">
                  <c:v>27.004478215106893</c:v>
                </c:pt>
                <c:pt idx="22">
                  <c:v>27.038036812676594</c:v>
                </c:pt>
                <c:pt idx="23">
                  <c:v>27.826535439214929</c:v>
                </c:pt>
                <c:pt idx="24">
                  <c:v>28.273911307056693</c:v>
                </c:pt>
                <c:pt idx="25">
                  <c:v>26.88045486403103</c:v>
                </c:pt>
                <c:pt idx="26">
                  <c:v>26.800473490462117</c:v>
                </c:pt>
                <c:pt idx="27">
                  <c:v>26.665693646988363</c:v>
                </c:pt>
                <c:pt idx="28">
                  <c:v>27.231709287505019</c:v>
                </c:pt>
                <c:pt idx="29">
                  <c:v>27.675972177307244</c:v>
                </c:pt>
                <c:pt idx="30">
                  <c:v>27.353457545006936</c:v>
                </c:pt>
                <c:pt idx="31">
                  <c:v>26.596211931170039</c:v>
                </c:pt>
                <c:pt idx="32">
                  <c:v>26.419638896221191</c:v>
                </c:pt>
                <c:pt idx="33">
                  <c:v>26.389532892941151</c:v>
                </c:pt>
                <c:pt idx="34">
                  <c:v>26.730527524598219</c:v>
                </c:pt>
                <c:pt idx="35">
                  <c:v>26.405347612106546</c:v>
                </c:pt>
                <c:pt idx="36">
                  <c:v>26.578768697800061</c:v>
                </c:pt>
                <c:pt idx="37">
                  <c:v>26.698383066792964</c:v>
                </c:pt>
                <c:pt idx="38">
                  <c:v>26.373582167056931</c:v>
                </c:pt>
                <c:pt idx="39">
                  <c:v>26.439437415404996</c:v>
                </c:pt>
                <c:pt idx="40">
                  <c:v>26.585421976349668</c:v>
                </c:pt>
                <c:pt idx="41">
                  <c:v>26.338077416009789</c:v>
                </c:pt>
                <c:pt idx="42">
                  <c:v>26.367207078690281</c:v>
                </c:pt>
                <c:pt idx="43">
                  <c:v>25.751928523410619</c:v>
                </c:pt>
                <c:pt idx="44">
                  <c:v>26.141400435436619</c:v>
                </c:pt>
                <c:pt idx="45">
                  <c:v>26.610004417027994</c:v>
                </c:pt>
                <c:pt idx="46">
                  <c:v>25.795190692522031</c:v>
                </c:pt>
                <c:pt idx="47">
                  <c:v>26.181140782519016</c:v>
                </c:pt>
                <c:pt idx="48">
                  <c:v>27.038725261896644</c:v>
                </c:pt>
                <c:pt idx="49">
                  <c:v>26.427360462878333</c:v>
                </c:pt>
                <c:pt idx="50">
                  <c:v>25.642638694726948</c:v>
                </c:pt>
                <c:pt idx="51">
                  <c:v>26.308303776353608</c:v>
                </c:pt>
                <c:pt idx="52">
                  <c:v>26.060372188851311</c:v>
                </c:pt>
                <c:pt idx="53">
                  <c:v>25.85023262483281</c:v>
                </c:pt>
                <c:pt idx="54">
                  <c:v>26.253433937035044</c:v>
                </c:pt>
                <c:pt idx="55">
                  <c:v>25.911208638474253</c:v>
                </c:pt>
                <c:pt idx="56">
                  <c:v>26.045005985801254</c:v>
                </c:pt>
                <c:pt idx="57">
                  <c:v>26.404862039681454</c:v>
                </c:pt>
                <c:pt idx="58">
                  <c:v>25.832836791448766</c:v>
                </c:pt>
                <c:pt idx="59">
                  <c:v>26.795946802659692</c:v>
                </c:pt>
                <c:pt idx="60">
                  <c:v>26.761929545154153</c:v>
                </c:pt>
                <c:pt idx="61">
                  <c:v>26.587259333262065</c:v>
                </c:pt>
                <c:pt idx="62">
                  <c:v>27.084100225708319</c:v>
                </c:pt>
                <c:pt idx="63">
                  <c:v>26.9965443100639</c:v>
                </c:pt>
                <c:pt idx="64">
                  <c:v>27.34988083919529</c:v>
                </c:pt>
                <c:pt idx="65">
                  <c:v>26.942222964616356</c:v>
                </c:pt>
                <c:pt idx="66">
                  <c:v>27.021951832242937</c:v>
                </c:pt>
                <c:pt idx="67">
                  <c:v>26.426450066022738</c:v>
                </c:pt>
                <c:pt idx="68">
                  <c:v>26.728930434420491</c:v>
                </c:pt>
                <c:pt idx="69">
                  <c:v>26.695535306662389</c:v>
                </c:pt>
                <c:pt idx="70">
                  <c:v>26.80426205950539</c:v>
                </c:pt>
                <c:pt idx="71">
                  <c:v>26.852338094694186</c:v>
                </c:pt>
                <c:pt idx="72">
                  <c:v>26.545152569735606</c:v>
                </c:pt>
                <c:pt idx="73">
                  <c:v>26.500661563783538</c:v>
                </c:pt>
                <c:pt idx="74">
                  <c:v>26.381666701706202</c:v>
                </c:pt>
                <c:pt idx="75">
                  <c:v>26.427825043201839</c:v>
                </c:pt>
                <c:pt idx="76">
                  <c:v>26.548219172463519</c:v>
                </c:pt>
                <c:pt idx="77">
                  <c:v>26.946808958892472</c:v>
                </c:pt>
                <c:pt idx="78">
                  <c:v>27.038093155185798</c:v>
                </c:pt>
                <c:pt idx="79">
                  <c:v>27.502012633791995</c:v>
                </c:pt>
                <c:pt idx="80">
                  <c:v>27.101396798756067</c:v>
                </c:pt>
                <c:pt idx="81">
                  <c:v>27.421156606582091</c:v>
                </c:pt>
                <c:pt idx="82">
                  <c:v>27.053127000012239</c:v>
                </c:pt>
                <c:pt idx="83">
                  <c:v>27.396528785137548</c:v>
                </c:pt>
                <c:pt idx="84">
                  <c:v>26.713904993513321</c:v>
                </c:pt>
                <c:pt idx="85">
                  <c:v>27.40737562616431</c:v>
                </c:pt>
                <c:pt idx="86">
                  <c:v>27.11843153730856</c:v>
                </c:pt>
                <c:pt idx="87">
                  <c:v>28.184980548232335</c:v>
                </c:pt>
                <c:pt idx="88">
                  <c:v>27.984379897473669</c:v>
                </c:pt>
                <c:pt idx="89">
                  <c:v>27.038971119931709</c:v>
                </c:pt>
                <c:pt idx="90">
                  <c:v>27.191832338598541</c:v>
                </c:pt>
                <c:pt idx="91">
                  <c:v>27.495892001912399</c:v>
                </c:pt>
                <c:pt idx="92">
                  <c:v>27.596275673794697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1F-1047-AC13-BF352C739C98}"/>
            </c:ext>
          </c:extLst>
        </c:ser>
        <c:ser>
          <c:idx val="2"/>
          <c:order val="2"/>
          <c:tx>
            <c:strRef>
              <c:f>Лист1!$P$1</c:f>
              <c:strCache>
                <c:ptCount val="1"/>
                <c:pt idx="0">
                  <c:v>Сбер LN объем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Лист1!$A$2:$A$280</c:f>
              <c:numCache>
                <c:formatCode>m/d/yyyy</c:formatCode>
                <c:ptCount val="279"/>
                <c:pt idx="0">
                  <c:v>41244</c:v>
                </c:pt>
                <c:pt idx="1">
                  <c:v>41275</c:v>
                </c:pt>
                <c:pt idx="2">
                  <c:v>41306</c:v>
                </c:pt>
                <c:pt idx="3">
                  <c:v>41334</c:v>
                </c:pt>
                <c:pt idx="4">
                  <c:v>41365</c:v>
                </c:pt>
                <c:pt idx="5">
                  <c:v>41395</c:v>
                </c:pt>
                <c:pt idx="6">
                  <c:v>41426</c:v>
                </c:pt>
                <c:pt idx="7">
                  <c:v>41456</c:v>
                </c:pt>
                <c:pt idx="8">
                  <c:v>41487</c:v>
                </c:pt>
                <c:pt idx="9">
                  <c:v>41518</c:v>
                </c:pt>
                <c:pt idx="10">
                  <c:v>41548</c:v>
                </c:pt>
                <c:pt idx="11">
                  <c:v>41579</c:v>
                </c:pt>
                <c:pt idx="12">
                  <c:v>41609</c:v>
                </c:pt>
                <c:pt idx="13">
                  <c:v>41640</c:v>
                </c:pt>
                <c:pt idx="14">
                  <c:v>41671</c:v>
                </c:pt>
                <c:pt idx="15">
                  <c:v>41699</c:v>
                </c:pt>
                <c:pt idx="16">
                  <c:v>41730</c:v>
                </c:pt>
                <c:pt idx="17">
                  <c:v>41760</c:v>
                </c:pt>
                <c:pt idx="18">
                  <c:v>41791</c:v>
                </c:pt>
                <c:pt idx="19">
                  <c:v>41821</c:v>
                </c:pt>
                <c:pt idx="20">
                  <c:v>41852</c:v>
                </c:pt>
                <c:pt idx="21">
                  <c:v>41883</c:v>
                </c:pt>
                <c:pt idx="22">
                  <c:v>41913</c:v>
                </c:pt>
                <c:pt idx="23">
                  <c:v>41944</c:v>
                </c:pt>
                <c:pt idx="24">
                  <c:v>41974</c:v>
                </c:pt>
                <c:pt idx="25">
                  <c:v>42005</c:v>
                </c:pt>
                <c:pt idx="26">
                  <c:v>42036</c:v>
                </c:pt>
                <c:pt idx="27">
                  <c:v>42064</c:v>
                </c:pt>
                <c:pt idx="28">
                  <c:v>42095</c:v>
                </c:pt>
                <c:pt idx="29">
                  <c:v>42125</c:v>
                </c:pt>
                <c:pt idx="30">
                  <c:v>42156</c:v>
                </c:pt>
                <c:pt idx="31">
                  <c:v>42186</c:v>
                </c:pt>
                <c:pt idx="32">
                  <c:v>42217</c:v>
                </c:pt>
                <c:pt idx="33">
                  <c:v>42248</c:v>
                </c:pt>
                <c:pt idx="34">
                  <c:v>42278</c:v>
                </c:pt>
                <c:pt idx="35">
                  <c:v>42309</c:v>
                </c:pt>
                <c:pt idx="36">
                  <c:v>42339</c:v>
                </c:pt>
                <c:pt idx="37">
                  <c:v>42370</c:v>
                </c:pt>
                <c:pt idx="38">
                  <c:v>42401</c:v>
                </c:pt>
                <c:pt idx="39">
                  <c:v>42430</c:v>
                </c:pt>
                <c:pt idx="40">
                  <c:v>42461</c:v>
                </c:pt>
                <c:pt idx="41">
                  <c:v>42491</c:v>
                </c:pt>
                <c:pt idx="42">
                  <c:v>42522</c:v>
                </c:pt>
                <c:pt idx="43">
                  <c:v>42552</c:v>
                </c:pt>
                <c:pt idx="44">
                  <c:v>42583</c:v>
                </c:pt>
                <c:pt idx="45">
                  <c:v>42614</c:v>
                </c:pt>
                <c:pt idx="46">
                  <c:v>42644</c:v>
                </c:pt>
                <c:pt idx="47">
                  <c:v>42675</c:v>
                </c:pt>
                <c:pt idx="48">
                  <c:v>42705</c:v>
                </c:pt>
                <c:pt idx="49">
                  <c:v>42736</c:v>
                </c:pt>
                <c:pt idx="50">
                  <c:v>42767</c:v>
                </c:pt>
                <c:pt idx="51">
                  <c:v>42795</c:v>
                </c:pt>
                <c:pt idx="52">
                  <c:v>42826</c:v>
                </c:pt>
                <c:pt idx="53">
                  <c:v>42856</c:v>
                </c:pt>
                <c:pt idx="54">
                  <c:v>42887</c:v>
                </c:pt>
                <c:pt idx="55">
                  <c:v>42917</c:v>
                </c:pt>
                <c:pt idx="56">
                  <c:v>42948</c:v>
                </c:pt>
                <c:pt idx="57">
                  <c:v>42979</c:v>
                </c:pt>
                <c:pt idx="58">
                  <c:v>43009</c:v>
                </c:pt>
                <c:pt idx="59">
                  <c:v>43040</c:v>
                </c:pt>
                <c:pt idx="60">
                  <c:v>43070</c:v>
                </c:pt>
                <c:pt idx="61">
                  <c:v>43101</c:v>
                </c:pt>
                <c:pt idx="62">
                  <c:v>43132</c:v>
                </c:pt>
                <c:pt idx="63">
                  <c:v>43160</c:v>
                </c:pt>
                <c:pt idx="64">
                  <c:v>43191</c:v>
                </c:pt>
                <c:pt idx="65">
                  <c:v>43221</c:v>
                </c:pt>
                <c:pt idx="66">
                  <c:v>43252</c:v>
                </c:pt>
                <c:pt idx="67">
                  <c:v>43282</c:v>
                </c:pt>
                <c:pt idx="68">
                  <c:v>43313</c:v>
                </c:pt>
                <c:pt idx="69">
                  <c:v>43344</c:v>
                </c:pt>
                <c:pt idx="70">
                  <c:v>43374</c:v>
                </c:pt>
                <c:pt idx="71">
                  <c:v>43405</c:v>
                </c:pt>
                <c:pt idx="72">
                  <c:v>43435</c:v>
                </c:pt>
                <c:pt idx="73">
                  <c:v>43466</c:v>
                </c:pt>
                <c:pt idx="74">
                  <c:v>43497</c:v>
                </c:pt>
                <c:pt idx="75">
                  <c:v>43525</c:v>
                </c:pt>
                <c:pt idx="76">
                  <c:v>43556</c:v>
                </c:pt>
                <c:pt idx="77">
                  <c:v>43586</c:v>
                </c:pt>
                <c:pt idx="78">
                  <c:v>43617</c:v>
                </c:pt>
                <c:pt idx="79">
                  <c:v>43647</c:v>
                </c:pt>
                <c:pt idx="80">
                  <c:v>43678</c:v>
                </c:pt>
                <c:pt idx="81">
                  <c:v>43709</c:v>
                </c:pt>
                <c:pt idx="82">
                  <c:v>43739</c:v>
                </c:pt>
                <c:pt idx="83">
                  <c:v>43770</c:v>
                </c:pt>
                <c:pt idx="84">
                  <c:v>43800</c:v>
                </c:pt>
                <c:pt idx="85">
                  <c:v>43831</c:v>
                </c:pt>
                <c:pt idx="86">
                  <c:v>43862</c:v>
                </c:pt>
                <c:pt idx="87">
                  <c:v>43891</c:v>
                </c:pt>
                <c:pt idx="88">
                  <c:v>43922</c:v>
                </c:pt>
                <c:pt idx="89">
                  <c:v>43952</c:v>
                </c:pt>
                <c:pt idx="90">
                  <c:v>43983</c:v>
                </c:pt>
                <c:pt idx="91">
                  <c:v>44013</c:v>
                </c:pt>
                <c:pt idx="92">
                  <c:v>44044</c:v>
                </c:pt>
              </c:numCache>
            </c:numRef>
          </c:cat>
          <c:val>
            <c:numRef>
              <c:f>Лист1!$P$2:$P$280</c:f>
              <c:numCache>
                <c:formatCode>General</c:formatCode>
                <c:ptCount val="279"/>
                <c:pt idx="0">
                  <c:v>20.898888069965686</c:v>
                </c:pt>
                <c:pt idx="1">
                  <c:v>21.267536824750323</c:v>
                </c:pt>
                <c:pt idx="2">
                  <c:v>21.200872986031328</c:v>
                </c:pt>
                <c:pt idx="3">
                  <c:v>21.248875681550636</c:v>
                </c:pt>
                <c:pt idx="4">
                  <c:v>21.17835492658104</c:v>
                </c:pt>
                <c:pt idx="5">
                  <c:v>21.138296469205873</c:v>
                </c:pt>
                <c:pt idx="6">
                  <c:v>21.195756707940294</c:v>
                </c:pt>
                <c:pt idx="7">
                  <c:v>21.266194642690223</c:v>
                </c:pt>
                <c:pt idx="8">
                  <c:v>21.069791284559848</c:v>
                </c:pt>
                <c:pt idx="9">
                  <c:v>21.378922784208765</c:v>
                </c:pt>
                <c:pt idx="10">
                  <c:v>21.383374543272165</c:v>
                </c:pt>
                <c:pt idx="11">
                  <c:v>21.229507900230036</c:v>
                </c:pt>
                <c:pt idx="12">
                  <c:v>21.170139065369543</c:v>
                </c:pt>
                <c:pt idx="13">
                  <c:v>21.079021791743948</c:v>
                </c:pt>
                <c:pt idx="14">
                  <c:v>21.135679103928851</c:v>
                </c:pt>
                <c:pt idx="15">
                  <c:v>22.312213594631487</c:v>
                </c:pt>
                <c:pt idx="16">
                  <c:v>22.112816440749022</c:v>
                </c:pt>
                <c:pt idx="17">
                  <c:v>21.822357760571283</c:v>
                </c:pt>
                <c:pt idx="18">
                  <c:v>21.420651353059554</c:v>
                </c:pt>
                <c:pt idx="19">
                  <c:v>21.659896310668426</c:v>
                </c:pt>
                <c:pt idx="20">
                  <c:v>21.847184400282302</c:v>
                </c:pt>
                <c:pt idx="21">
                  <c:v>21.785010773400501</c:v>
                </c:pt>
                <c:pt idx="22">
                  <c:v>21.789909167345574</c:v>
                </c:pt>
                <c:pt idx="23">
                  <c:v>21.431326979432502</c:v>
                </c:pt>
                <c:pt idx="24">
                  <c:v>22.190578116989808</c:v>
                </c:pt>
                <c:pt idx="25">
                  <c:v>21.713543848262645</c:v>
                </c:pt>
                <c:pt idx="26">
                  <c:v>21.999686700317966</c:v>
                </c:pt>
                <c:pt idx="27">
                  <c:v>21.74774934144936</c:v>
                </c:pt>
                <c:pt idx="28">
                  <c:v>21.891724674837146</c:v>
                </c:pt>
                <c:pt idx="29">
                  <c:v>21.328075807442907</c:v>
                </c:pt>
                <c:pt idx="30">
                  <c:v>21.35740862678135</c:v>
                </c:pt>
                <c:pt idx="31">
                  <c:v>21.713037884952126</c:v>
                </c:pt>
                <c:pt idx="32">
                  <c:v>21.63479000277265</c:v>
                </c:pt>
                <c:pt idx="33">
                  <c:v>21.420426009671541</c:v>
                </c:pt>
                <c:pt idx="34">
                  <c:v>21.770453313807003</c:v>
                </c:pt>
                <c:pt idx="35">
                  <c:v>21.550475251709553</c:v>
                </c:pt>
                <c:pt idx="36">
                  <c:v>21.355021156437147</c:v>
                </c:pt>
                <c:pt idx="37">
                  <c:v>21.446042433759526</c:v>
                </c:pt>
                <c:pt idx="38">
                  <c:v>21.504426967168673</c:v>
                </c:pt>
                <c:pt idx="39">
                  <c:v>21.396076336929106</c:v>
                </c:pt>
                <c:pt idx="40">
                  <c:v>21.477129945650667</c:v>
                </c:pt>
                <c:pt idx="41">
                  <c:v>21.050964937619991</c:v>
                </c:pt>
                <c:pt idx="42">
                  <c:v>21.162062640392971</c:v>
                </c:pt>
                <c:pt idx="43">
                  <c:v>20.925923522490184</c:v>
                </c:pt>
                <c:pt idx="44">
                  <c:v>20.863787586247341</c:v>
                </c:pt>
                <c:pt idx="45">
                  <c:v>20.835351070916705</c:v>
                </c:pt>
                <c:pt idx="46">
                  <c:v>20.47139486382315</c:v>
                </c:pt>
                <c:pt idx="47">
                  <c:v>20.831179853643725</c:v>
                </c:pt>
                <c:pt idx="48">
                  <c:v>20.909302998988469</c:v>
                </c:pt>
                <c:pt idx="49">
                  <c:v>20.712826011110121</c:v>
                </c:pt>
                <c:pt idx="50">
                  <c:v>20.521166176555568</c:v>
                </c:pt>
                <c:pt idx="51">
                  <c:v>20.703765148462121</c:v>
                </c:pt>
                <c:pt idx="52">
                  <c:v>20.688175872491364</c:v>
                </c:pt>
                <c:pt idx="53">
                  <c:v>20.531448529881878</c:v>
                </c:pt>
                <c:pt idx="54">
                  <c:v>20.945694684921023</c:v>
                </c:pt>
                <c:pt idx="55">
                  <c:v>20.778598684342374</c:v>
                </c:pt>
                <c:pt idx="56">
                  <c:v>20.787211460479931</c:v>
                </c:pt>
                <c:pt idx="57">
                  <c:v>20.665462694136927</c:v>
                </c:pt>
                <c:pt idx="58">
                  <c:v>20.42965959788722</c:v>
                </c:pt>
                <c:pt idx="59">
                  <c:v>20.949919683957273</c:v>
                </c:pt>
                <c:pt idx="60">
                  <c:v>20.342451247859771</c:v>
                </c:pt>
                <c:pt idx="61">
                  <c:v>20.548994255979228</c:v>
                </c:pt>
                <c:pt idx="62">
                  <c:v>20.754826895470249</c:v>
                </c:pt>
                <c:pt idx="63">
                  <c:v>20.7169508090651</c:v>
                </c:pt>
                <c:pt idx="64">
                  <c:v>21.589428069480011</c:v>
                </c:pt>
                <c:pt idx="65">
                  <c:v>20.766036807777866</c:v>
                </c:pt>
                <c:pt idx="66">
                  <c:v>20.8031670699975</c:v>
                </c:pt>
                <c:pt idx="67">
                  <c:v>20.932140104543205</c:v>
                </c:pt>
                <c:pt idx="68">
                  <c:v>21.296592389868653</c:v>
                </c:pt>
                <c:pt idx="69">
                  <c:v>21.267350670130462</c:v>
                </c:pt>
                <c:pt idx="70">
                  <c:v>21.316338406804967</c:v>
                </c:pt>
                <c:pt idx="71">
                  <c:v>21.172791721055194</c:v>
                </c:pt>
                <c:pt idx="72">
                  <c:v>20.860904457102382</c:v>
                </c:pt>
                <c:pt idx="73">
                  <c:v>20.890109188637712</c:v>
                </c:pt>
                <c:pt idx="74">
                  <c:v>20.998117660133104</c:v>
                </c:pt>
                <c:pt idx="75">
                  <c:v>20.792745583223926</c:v>
                </c:pt>
                <c:pt idx="76">
                  <c:v>21.172866018064273</c:v>
                </c:pt>
                <c:pt idx="77">
                  <c:v>20.752023706876802</c:v>
                </c:pt>
                <c:pt idx="78">
                  <c:v>20.746010191939241</c:v>
                </c:pt>
                <c:pt idx="79">
                  <c:v>20.474864193813584</c:v>
                </c:pt>
                <c:pt idx="80">
                  <c:v>20.74782378681163</c:v>
                </c:pt>
                <c:pt idx="81">
                  <c:v>20.496195573679962</c:v>
                </c:pt>
                <c:pt idx="82">
                  <c:v>20.611655878581701</c:v>
                </c:pt>
                <c:pt idx="83">
                  <c:v>20.281771294134767</c:v>
                </c:pt>
                <c:pt idx="84">
                  <c:v>20.317316791759584</c:v>
                </c:pt>
                <c:pt idx="85">
                  <c:v>20.431759822538975</c:v>
                </c:pt>
                <c:pt idx="86">
                  <c:v>20.63969158988861</c:v>
                </c:pt>
                <c:pt idx="87">
                  <c:v>21.822456844790935</c:v>
                </c:pt>
                <c:pt idx="88">
                  <c:v>21.293240754767837</c:v>
                </c:pt>
                <c:pt idx="89">
                  <c:v>21.030048253386461</c:v>
                </c:pt>
                <c:pt idx="90">
                  <c:v>21.143467408043144</c:v>
                </c:pt>
                <c:pt idx="91">
                  <c:v>20.807683232473277</c:v>
                </c:pt>
                <c:pt idx="92">
                  <c:v>20.956331140487602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1F-1047-AC13-BF352C739C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8615264"/>
        <c:axId val="1158616912"/>
      </c:lineChart>
      <c:lineChart>
        <c:grouping val="standard"/>
        <c:varyColors val="0"/>
        <c:ser>
          <c:idx val="1"/>
          <c:order val="1"/>
          <c:tx>
            <c:strRef>
              <c:f>Лист1!$K$1</c:f>
              <c:strCache>
                <c:ptCount val="1"/>
                <c:pt idx="0">
                  <c:v>Газпром LN объем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Лист1!$A$2:$A$280</c:f>
              <c:numCache>
                <c:formatCode>m/d/yyyy</c:formatCode>
                <c:ptCount val="279"/>
                <c:pt idx="0">
                  <c:v>41244</c:v>
                </c:pt>
                <c:pt idx="1">
                  <c:v>41275</c:v>
                </c:pt>
                <c:pt idx="2">
                  <c:v>41306</c:v>
                </c:pt>
                <c:pt idx="3">
                  <c:v>41334</c:v>
                </c:pt>
                <c:pt idx="4">
                  <c:v>41365</c:v>
                </c:pt>
                <c:pt idx="5">
                  <c:v>41395</c:v>
                </c:pt>
                <c:pt idx="6">
                  <c:v>41426</c:v>
                </c:pt>
                <c:pt idx="7">
                  <c:v>41456</c:v>
                </c:pt>
                <c:pt idx="8">
                  <c:v>41487</c:v>
                </c:pt>
                <c:pt idx="9">
                  <c:v>41518</c:v>
                </c:pt>
                <c:pt idx="10">
                  <c:v>41548</c:v>
                </c:pt>
                <c:pt idx="11">
                  <c:v>41579</c:v>
                </c:pt>
                <c:pt idx="12">
                  <c:v>41609</c:v>
                </c:pt>
                <c:pt idx="13">
                  <c:v>41640</c:v>
                </c:pt>
                <c:pt idx="14">
                  <c:v>41671</c:v>
                </c:pt>
                <c:pt idx="15">
                  <c:v>41699</c:v>
                </c:pt>
                <c:pt idx="16">
                  <c:v>41730</c:v>
                </c:pt>
                <c:pt idx="17">
                  <c:v>41760</c:v>
                </c:pt>
                <c:pt idx="18">
                  <c:v>41791</c:v>
                </c:pt>
                <c:pt idx="19">
                  <c:v>41821</c:v>
                </c:pt>
                <c:pt idx="20">
                  <c:v>41852</c:v>
                </c:pt>
                <c:pt idx="21">
                  <c:v>41883</c:v>
                </c:pt>
                <c:pt idx="22">
                  <c:v>41913</c:v>
                </c:pt>
                <c:pt idx="23">
                  <c:v>41944</c:v>
                </c:pt>
                <c:pt idx="24">
                  <c:v>41974</c:v>
                </c:pt>
                <c:pt idx="25">
                  <c:v>42005</c:v>
                </c:pt>
                <c:pt idx="26">
                  <c:v>42036</c:v>
                </c:pt>
                <c:pt idx="27">
                  <c:v>42064</c:v>
                </c:pt>
                <c:pt idx="28">
                  <c:v>42095</c:v>
                </c:pt>
                <c:pt idx="29">
                  <c:v>42125</c:v>
                </c:pt>
                <c:pt idx="30">
                  <c:v>42156</c:v>
                </c:pt>
                <c:pt idx="31">
                  <c:v>42186</c:v>
                </c:pt>
                <c:pt idx="32">
                  <c:v>42217</c:v>
                </c:pt>
                <c:pt idx="33">
                  <c:v>42248</c:v>
                </c:pt>
                <c:pt idx="34">
                  <c:v>42278</c:v>
                </c:pt>
                <c:pt idx="35">
                  <c:v>42309</c:v>
                </c:pt>
                <c:pt idx="36">
                  <c:v>42339</c:v>
                </c:pt>
                <c:pt idx="37">
                  <c:v>42370</c:v>
                </c:pt>
                <c:pt idx="38">
                  <c:v>42401</c:v>
                </c:pt>
                <c:pt idx="39">
                  <c:v>42430</c:v>
                </c:pt>
                <c:pt idx="40">
                  <c:v>42461</c:v>
                </c:pt>
                <c:pt idx="41">
                  <c:v>42491</c:v>
                </c:pt>
                <c:pt idx="42">
                  <c:v>42522</c:v>
                </c:pt>
                <c:pt idx="43">
                  <c:v>42552</c:v>
                </c:pt>
                <c:pt idx="44">
                  <c:v>42583</c:v>
                </c:pt>
                <c:pt idx="45">
                  <c:v>42614</c:v>
                </c:pt>
                <c:pt idx="46">
                  <c:v>42644</c:v>
                </c:pt>
                <c:pt idx="47">
                  <c:v>42675</c:v>
                </c:pt>
                <c:pt idx="48">
                  <c:v>42705</c:v>
                </c:pt>
                <c:pt idx="49">
                  <c:v>42736</c:v>
                </c:pt>
                <c:pt idx="50">
                  <c:v>42767</c:v>
                </c:pt>
                <c:pt idx="51">
                  <c:v>42795</c:v>
                </c:pt>
                <c:pt idx="52">
                  <c:v>42826</c:v>
                </c:pt>
                <c:pt idx="53">
                  <c:v>42856</c:v>
                </c:pt>
                <c:pt idx="54">
                  <c:v>42887</c:v>
                </c:pt>
                <c:pt idx="55">
                  <c:v>42917</c:v>
                </c:pt>
                <c:pt idx="56">
                  <c:v>42948</c:v>
                </c:pt>
                <c:pt idx="57">
                  <c:v>42979</c:v>
                </c:pt>
                <c:pt idx="58">
                  <c:v>43009</c:v>
                </c:pt>
                <c:pt idx="59">
                  <c:v>43040</c:v>
                </c:pt>
                <c:pt idx="60">
                  <c:v>43070</c:v>
                </c:pt>
                <c:pt idx="61">
                  <c:v>43101</c:v>
                </c:pt>
                <c:pt idx="62">
                  <c:v>43132</c:v>
                </c:pt>
                <c:pt idx="63">
                  <c:v>43160</c:v>
                </c:pt>
                <c:pt idx="64">
                  <c:v>43191</c:v>
                </c:pt>
                <c:pt idx="65">
                  <c:v>43221</c:v>
                </c:pt>
                <c:pt idx="66">
                  <c:v>43252</c:v>
                </c:pt>
                <c:pt idx="67">
                  <c:v>43282</c:v>
                </c:pt>
                <c:pt idx="68">
                  <c:v>43313</c:v>
                </c:pt>
                <c:pt idx="69">
                  <c:v>43344</c:v>
                </c:pt>
                <c:pt idx="70">
                  <c:v>43374</c:v>
                </c:pt>
                <c:pt idx="71">
                  <c:v>43405</c:v>
                </c:pt>
                <c:pt idx="72">
                  <c:v>43435</c:v>
                </c:pt>
                <c:pt idx="73">
                  <c:v>43466</c:v>
                </c:pt>
                <c:pt idx="74">
                  <c:v>43497</c:v>
                </c:pt>
                <c:pt idx="75">
                  <c:v>43525</c:v>
                </c:pt>
                <c:pt idx="76">
                  <c:v>43556</c:v>
                </c:pt>
                <c:pt idx="77">
                  <c:v>43586</c:v>
                </c:pt>
                <c:pt idx="78">
                  <c:v>43617</c:v>
                </c:pt>
                <c:pt idx="79">
                  <c:v>43647</c:v>
                </c:pt>
                <c:pt idx="80">
                  <c:v>43678</c:v>
                </c:pt>
                <c:pt idx="81">
                  <c:v>43709</c:v>
                </c:pt>
                <c:pt idx="82">
                  <c:v>43739</c:v>
                </c:pt>
                <c:pt idx="83">
                  <c:v>43770</c:v>
                </c:pt>
                <c:pt idx="84">
                  <c:v>43800</c:v>
                </c:pt>
                <c:pt idx="85">
                  <c:v>43831</c:v>
                </c:pt>
                <c:pt idx="86">
                  <c:v>43862</c:v>
                </c:pt>
                <c:pt idx="87">
                  <c:v>43891</c:v>
                </c:pt>
                <c:pt idx="88">
                  <c:v>43922</c:v>
                </c:pt>
                <c:pt idx="89">
                  <c:v>43952</c:v>
                </c:pt>
                <c:pt idx="90">
                  <c:v>43983</c:v>
                </c:pt>
                <c:pt idx="91">
                  <c:v>44013</c:v>
                </c:pt>
                <c:pt idx="92">
                  <c:v>44044</c:v>
                </c:pt>
              </c:numCache>
            </c:numRef>
          </c:cat>
          <c:val>
            <c:numRef>
              <c:f>Лист1!$K$2:$K$280</c:f>
              <c:numCache>
                <c:formatCode>General</c:formatCode>
                <c:ptCount val="279"/>
                <c:pt idx="0">
                  <c:v>638968460</c:v>
                </c:pt>
                <c:pt idx="1">
                  <c:v>495283520</c:v>
                </c:pt>
                <c:pt idx="2">
                  <c:v>733770920</c:v>
                </c:pt>
                <c:pt idx="3">
                  <c:v>953973070</c:v>
                </c:pt>
                <c:pt idx="4">
                  <c:v>986321760</c:v>
                </c:pt>
                <c:pt idx="5">
                  <c:v>813775000</c:v>
                </c:pt>
                <c:pt idx="6">
                  <c:v>769293390</c:v>
                </c:pt>
                <c:pt idx="7">
                  <c:v>879462790</c:v>
                </c:pt>
                <c:pt idx="8">
                  <c:v>635494510</c:v>
                </c:pt>
                <c:pt idx="9">
                  <c:v>1035314530</c:v>
                </c:pt>
                <c:pt idx="10">
                  <c:v>1120379070</c:v>
                </c:pt>
                <c:pt idx="11">
                  <c:v>1035969280</c:v>
                </c:pt>
                <c:pt idx="12">
                  <c:v>1050788060</c:v>
                </c:pt>
                <c:pt idx="13">
                  <c:v>1056510690</c:v>
                </c:pt>
                <c:pt idx="14">
                  <c:v>1110186930</c:v>
                </c:pt>
                <c:pt idx="15">
                  <c:v>2038314440</c:v>
                </c:pt>
                <c:pt idx="16">
                  <c:v>1377698400</c:v>
                </c:pt>
                <c:pt idx="17">
                  <c:v>1168270410</c:v>
                </c:pt>
                <c:pt idx="18">
                  <c:v>885913470</c:v>
                </c:pt>
                <c:pt idx="19">
                  <c:v>1004959980</c:v>
                </c:pt>
                <c:pt idx="20">
                  <c:v>851294800</c:v>
                </c:pt>
                <c:pt idx="21">
                  <c:v>797896850</c:v>
                </c:pt>
                <c:pt idx="22">
                  <c:v>857933800</c:v>
                </c:pt>
                <c:pt idx="23">
                  <c:v>691989260</c:v>
                </c:pt>
                <c:pt idx="24">
                  <c:v>983856510</c:v>
                </c:pt>
                <c:pt idx="25">
                  <c:v>652102830</c:v>
                </c:pt>
                <c:pt idx="26">
                  <c:v>919520350</c:v>
                </c:pt>
                <c:pt idx="27">
                  <c:v>718069290</c:v>
                </c:pt>
                <c:pt idx="28">
                  <c:v>821523460</c:v>
                </c:pt>
                <c:pt idx="29">
                  <c:v>472091480</c:v>
                </c:pt>
                <c:pt idx="30">
                  <c:v>533051950</c:v>
                </c:pt>
                <c:pt idx="31">
                  <c:v>543868920</c:v>
                </c:pt>
                <c:pt idx="32">
                  <c:v>654231910</c:v>
                </c:pt>
                <c:pt idx="33">
                  <c:v>646257900</c:v>
                </c:pt>
                <c:pt idx="34">
                  <c:v>727388150</c:v>
                </c:pt>
                <c:pt idx="35">
                  <c:v>785173850</c:v>
                </c:pt>
                <c:pt idx="36">
                  <c:v>632658380</c:v>
                </c:pt>
                <c:pt idx="37">
                  <c:v>614480400</c:v>
                </c:pt>
                <c:pt idx="38">
                  <c:v>642613120</c:v>
                </c:pt>
                <c:pt idx="39">
                  <c:v>731620780</c:v>
                </c:pt>
                <c:pt idx="40">
                  <c:v>941606540</c:v>
                </c:pt>
                <c:pt idx="41">
                  <c:v>662677050</c:v>
                </c:pt>
                <c:pt idx="42">
                  <c:v>538549300</c:v>
                </c:pt>
                <c:pt idx="43">
                  <c:v>505531930</c:v>
                </c:pt>
                <c:pt idx="44">
                  <c:v>472860350</c:v>
                </c:pt>
                <c:pt idx="45">
                  <c:v>567536440</c:v>
                </c:pt>
                <c:pt idx="46">
                  <c:v>409341480</c:v>
                </c:pt>
                <c:pt idx="47">
                  <c:v>735320710</c:v>
                </c:pt>
                <c:pt idx="48">
                  <c:v>680484920</c:v>
                </c:pt>
                <c:pt idx="49">
                  <c:v>508472070</c:v>
                </c:pt>
                <c:pt idx="50">
                  <c:v>618092220</c:v>
                </c:pt>
                <c:pt idx="51">
                  <c:v>754410290</c:v>
                </c:pt>
                <c:pt idx="52">
                  <c:v>750182400</c:v>
                </c:pt>
                <c:pt idx="53">
                  <c:v>683155600</c:v>
                </c:pt>
                <c:pt idx="54">
                  <c:v>682977210</c:v>
                </c:pt>
                <c:pt idx="55">
                  <c:v>572372360</c:v>
                </c:pt>
                <c:pt idx="56">
                  <c:v>490084870</c:v>
                </c:pt>
                <c:pt idx="57">
                  <c:v>615131840</c:v>
                </c:pt>
                <c:pt idx="58">
                  <c:v>511657140</c:v>
                </c:pt>
                <c:pt idx="59">
                  <c:v>670673200</c:v>
                </c:pt>
                <c:pt idx="60">
                  <c:v>417311690</c:v>
                </c:pt>
                <c:pt idx="61">
                  <c:v>758630450</c:v>
                </c:pt>
                <c:pt idx="62">
                  <c:v>675058310</c:v>
                </c:pt>
                <c:pt idx="63">
                  <c:v>550336390</c:v>
                </c:pt>
                <c:pt idx="64">
                  <c:v>654967610</c:v>
                </c:pt>
                <c:pt idx="65">
                  <c:v>457602320</c:v>
                </c:pt>
                <c:pt idx="66">
                  <c:v>439786830</c:v>
                </c:pt>
                <c:pt idx="67">
                  <c:v>403411200</c:v>
                </c:pt>
                <c:pt idx="68">
                  <c:v>441314630</c:v>
                </c:pt>
                <c:pt idx="69">
                  <c:v>553952660</c:v>
                </c:pt>
                <c:pt idx="70">
                  <c:v>708218240</c:v>
                </c:pt>
                <c:pt idx="71">
                  <c:v>554088010</c:v>
                </c:pt>
                <c:pt idx="72">
                  <c:v>435896450</c:v>
                </c:pt>
                <c:pt idx="73">
                  <c:v>394617870</c:v>
                </c:pt>
                <c:pt idx="74">
                  <c:v>394761860</c:v>
                </c:pt>
                <c:pt idx="75">
                  <c:v>424906810</c:v>
                </c:pt>
                <c:pt idx="76">
                  <c:v>576420680</c:v>
                </c:pt>
                <c:pt idx="77">
                  <c:v>1077221090</c:v>
                </c:pt>
                <c:pt idx="78">
                  <c:v>918359340</c:v>
                </c:pt>
                <c:pt idx="79">
                  <c:v>1185460410</c:v>
                </c:pt>
                <c:pt idx="80">
                  <c:v>715634720</c:v>
                </c:pt>
                <c:pt idx="81">
                  <c:v>514923280</c:v>
                </c:pt>
                <c:pt idx="82">
                  <c:v>763625060</c:v>
                </c:pt>
                <c:pt idx="83">
                  <c:v>1496648200</c:v>
                </c:pt>
                <c:pt idx="84">
                  <c:v>850735710</c:v>
                </c:pt>
                <c:pt idx="85">
                  <c:v>943229040</c:v>
                </c:pt>
                <c:pt idx="86">
                  <c:v>1068549530</c:v>
                </c:pt>
                <c:pt idx="87">
                  <c:v>2274256090</c:v>
                </c:pt>
                <c:pt idx="88">
                  <c:v>1151699700</c:v>
                </c:pt>
                <c:pt idx="89">
                  <c:v>1119152560</c:v>
                </c:pt>
                <c:pt idx="90">
                  <c:v>949645980</c:v>
                </c:pt>
                <c:pt idx="91">
                  <c:v>841671960</c:v>
                </c:pt>
                <c:pt idx="92">
                  <c:v>716152090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1F-1047-AC13-BF352C739C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4084496"/>
        <c:axId val="964084168"/>
      </c:lineChart>
      <c:dateAx>
        <c:axId val="115861526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616912"/>
        <c:crosses val="autoZero"/>
        <c:auto val="1"/>
        <c:lblOffset val="100"/>
        <c:baseTimeUnit val="months"/>
      </c:dateAx>
      <c:valAx>
        <c:axId val="115861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615264"/>
        <c:crosses val="autoZero"/>
        <c:crossBetween val="between"/>
      </c:valAx>
      <c:valAx>
        <c:axId val="96408416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4084496"/>
        <c:crosses val="max"/>
        <c:crossBetween val="between"/>
      </c:valAx>
      <c:dateAx>
        <c:axId val="96408449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964084168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Объем</a:t>
            </a:r>
            <a:r>
              <a:rPr lang="ru-RU" baseline="0"/>
              <a:t> сравнение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Лист1!$I$1</c:f>
              <c:strCache>
                <c:ptCount val="1"/>
                <c:pt idx="0">
                  <c:v>Газпром объём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Лист1!$A$2:$A$280</c:f>
              <c:numCache>
                <c:formatCode>m/d/yyyy</c:formatCode>
                <c:ptCount val="279"/>
                <c:pt idx="0">
                  <c:v>41244</c:v>
                </c:pt>
                <c:pt idx="1">
                  <c:v>41275</c:v>
                </c:pt>
                <c:pt idx="2">
                  <c:v>41306</c:v>
                </c:pt>
                <c:pt idx="3">
                  <c:v>41334</c:v>
                </c:pt>
                <c:pt idx="4">
                  <c:v>41365</c:v>
                </c:pt>
                <c:pt idx="5">
                  <c:v>41395</c:v>
                </c:pt>
                <c:pt idx="6">
                  <c:v>41426</c:v>
                </c:pt>
                <c:pt idx="7">
                  <c:v>41456</c:v>
                </c:pt>
                <c:pt idx="8">
                  <c:v>41487</c:v>
                </c:pt>
                <c:pt idx="9">
                  <c:v>41518</c:v>
                </c:pt>
                <c:pt idx="10">
                  <c:v>41548</c:v>
                </c:pt>
                <c:pt idx="11">
                  <c:v>41579</c:v>
                </c:pt>
                <c:pt idx="12">
                  <c:v>41609</c:v>
                </c:pt>
                <c:pt idx="13">
                  <c:v>41640</c:v>
                </c:pt>
                <c:pt idx="14">
                  <c:v>41671</c:v>
                </c:pt>
                <c:pt idx="15">
                  <c:v>41699</c:v>
                </c:pt>
                <c:pt idx="16">
                  <c:v>41730</c:v>
                </c:pt>
                <c:pt idx="17">
                  <c:v>41760</c:v>
                </c:pt>
                <c:pt idx="18">
                  <c:v>41791</c:v>
                </c:pt>
                <c:pt idx="19">
                  <c:v>41821</c:v>
                </c:pt>
                <c:pt idx="20">
                  <c:v>41852</c:v>
                </c:pt>
                <c:pt idx="21">
                  <c:v>41883</c:v>
                </c:pt>
                <c:pt idx="22">
                  <c:v>41913</c:v>
                </c:pt>
                <c:pt idx="23">
                  <c:v>41944</c:v>
                </c:pt>
                <c:pt idx="24">
                  <c:v>41974</c:v>
                </c:pt>
                <c:pt idx="25">
                  <c:v>42005</c:v>
                </c:pt>
                <c:pt idx="26">
                  <c:v>42036</c:v>
                </c:pt>
                <c:pt idx="27">
                  <c:v>42064</c:v>
                </c:pt>
                <c:pt idx="28">
                  <c:v>42095</c:v>
                </c:pt>
                <c:pt idx="29">
                  <c:v>42125</c:v>
                </c:pt>
                <c:pt idx="30">
                  <c:v>42156</c:v>
                </c:pt>
                <c:pt idx="31">
                  <c:v>42186</c:v>
                </c:pt>
                <c:pt idx="32">
                  <c:v>42217</c:v>
                </c:pt>
                <c:pt idx="33">
                  <c:v>42248</c:v>
                </c:pt>
                <c:pt idx="34">
                  <c:v>42278</c:v>
                </c:pt>
                <c:pt idx="35">
                  <c:v>42309</c:v>
                </c:pt>
                <c:pt idx="36">
                  <c:v>42339</c:v>
                </c:pt>
                <c:pt idx="37">
                  <c:v>42370</c:v>
                </c:pt>
                <c:pt idx="38">
                  <c:v>42401</c:v>
                </c:pt>
                <c:pt idx="39">
                  <c:v>42430</c:v>
                </c:pt>
                <c:pt idx="40">
                  <c:v>42461</c:v>
                </c:pt>
                <c:pt idx="41">
                  <c:v>42491</c:v>
                </c:pt>
                <c:pt idx="42">
                  <c:v>42522</c:v>
                </c:pt>
                <c:pt idx="43">
                  <c:v>42552</c:v>
                </c:pt>
                <c:pt idx="44">
                  <c:v>42583</c:v>
                </c:pt>
                <c:pt idx="45">
                  <c:v>42614</c:v>
                </c:pt>
                <c:pt idx="46">
                  <c:v>42644</c:v>
                </c:pt>
                <c:pt idx="47">
                  <c:v>42675</c:v>
                </c:pt>
                <c:pt idx="48">
                  <c:v>42705</c:v>
                </c:pt>
                <c:pt idx="49">
                  <c:v>42736</c:v>
                </c:pt>
                <c:pt idx="50">
                  <c:v>42767</c:v>
                </c:pt>
                <c:pt idx="51">
                  <c:v>42795</c:v>
                </c:pt>
                <c:pt idx="52">
                  <c:v>42826</c:v>
                </c:pt>
                <c:pt idx="53">
                  <c:v>42856</c:v>
                </c:pt>
                <c:pt idx="54">
                  <c:v>42887</c:v>
                </c:pt>
                <c:pt idx="55">
                  <c:v>42917</c:v>
                </c:pt>
                <c:pt idx="56">
                  <c:v>42948</c:v>
                </c:pt>
                <c:pt idx="57">
                  <c:v>42979</c:v>
                </c:pt>
                <c:pt idx="58">
                  <c:v>43009</c:v>
                </c:pt>
                <c:pt idx="59">
                  <c:v>43040</c:v>
                </c:pt>
                <c:pt idx="60">
                  <c:v>43070</c:v>
                </c:pt>
                <c:pt idx="61">
                  <c:v>43101</c:v>
                </c:pt>
                <c:pt idx="62">
                  <c:v>43132</c:v>
                </c:pt>
                <c:pt idx="63">
                  <c:v>43160</c:v>
                </c:pt>
                <c:pt idx="64">
                  <c:v>43191</c:v>
                </c:pt>
                <c:pt idx="65">
                  <c:v>43221</c:v>
                </c:pt>
                <c:pt idx="66">
                  <c:v>43252</c:v>
                </c:pt>
                <c:pt idx="67">
                  <c:v>43282</c:v>
                </c:pt>
                <c:pt idx="68">
                  <c:v>43313</c:v>
                </c:pt>
                <c:pt idx="69">
                  <c:v>43344</c:v>
                </c:pt>
                <c:pt idx="70">
                  <c:v>43374</c:v>
                </c:pt>
                <c:pt idx="71">
                  <c:v>43405</c:v>
                </c:pt>
                <c:pt idx="72">
                  <c:v>43435</c:v>
                </c:pt>
                <c:pt idx="73">
                  <c:v>43466</c:v>
                </c:pt>
                <c:pt idx="74">
                  <c:v>43497</c:v>
                </c:pt>
                <c:pt idx="75">
                  <c:v>43525</c:v>
                </c:pt>
                <c:pt idx="76">
                  <c:v>43556</c:v>
                </c:pt>
                <c:pt idx="77">
                  <c:v>43586</c:v>
                </c:pt>
                <c:pt idx="78">
                  <c:v>43617</c:v>
                </c:pt>
                <c:pt idx="79">
                  <c:v>43647</c:v>
                </c:pt>
                <c:pt idx="80">
                  <c:v>43678</c:v>
                </c:pt>
                <c:pt idx="81">
                  <c:v>43709</c:v>
                </c:pt>
                <c:pt idx="82">
                  <c:v>43739</c:v>
                </c:pt>
                <c:pt idx="83">
                  <c:v>43770</c:v>
                </c:pt>
                <c:pt idx="84">
                  <c:v>43800</c:v>
                </c:pt>
                <c:pt idx="85">
                  <c:v>43831</c:v>
                </c:pt>
                <c:pt idx="86">
                  <c:v>43862</c:v>
                </c:pt>
                <c:pt idx="87">
                  <c:v>43891</c:v>
                </c:pt>
                <c:pt idx="88">
                  <c:v>43922</c:v>
                </c:pt>
                <c:pt idx="89">
                  <c:v>43952</c:v>
                </c:pt>
                <c:pt idx="90">
                  <c:v>43983</c:v>
                </c:pt>
                <c:pt idx="91">
                  <c:v>44013</c:v>
                </c:pt>
                <c:pt idx="92">
                  <c:v>44044</c:v>
                </c:pt>
              </c:numCache>
            </c:numRef>
          </c:cat>
          <c:val>
            <c:numRef>
              <c:f>Лист1!$I$2:$I$280</c:f>
              <c:numCache>
                <c:formatCode>General</c:formatCode>
                <c:ptCount val="279"/>
                <c:pt idx="0">
                  <c:v>638968460</c:v>
                </c:pt>
                <c:pt idx="1">
                  <c:v>495283520</c:v>
                </c:pt>
                <c:pt idx="2">
                  <c:v>733770920</c:v>
                </c:pt>
                <c:pt idx="3">
                  <c:v>953973070</c:v>
                </c:pt>
                <c:pt idx="4">
                  <c:v>986321760</c:v>
                </c:pt>
                <c:pt idx="5">
                  <c:v>813775000</c:v>
                </c:pt>
                <c:pt idx="6">
                  <c:v>769293390</c:v>
                </c:pt>
                <c:pt idx="7">
                  <c:v>879462790</c:v>
                </c:pt>
                <c:pt idx="8">
                  <c:v>635494510</c:v>
                </c:pt>
                <c:pt idx="9">
                  <c:v>1035314530</c:v>
                </c:pt>
                <c:pt idx="10">
                  <c:v>1120379070</c:v>
                </c:pt>
                <c:pt idx="11">
                  <c:v>1035969280</c:v>
                </c:pt>
                <c:pt idx="12">
                  <c:v>1050788060</c:v>
                </c:pt>
                <c:pt idx="13">
                  <c:v>1056510690</c:v>
                </c:pt>
                <c:pt idx="14">
                  <c:v>1110186930</c:v>
                </c:pt>
                <c:pt idx="15">
                  <c:v>2038314440</c:v>
                </c:pt>
                <c:pt idx="16">
                  <c:v>1377698400</c:v>
                </c:pt>
                <c:pt idx="17">
                  <c:v>1168270410</c:v>
                </c:pt>
                <c:pt idx="18">
                  <c:v>885913470</c:v>
                </c:pt>
                <c:pt idx="19">
                  <c:v>1004959980</c:v>
                </c:pt>
                <c:pt idx="20">
                  <c:v>851294800</c:v>
                </c:pt>
                <c:pt idx="21">
                  <c:v>797896850</c:v>
                </c:pt>
                <c:pt idx="22">
                  <c:v>857933800</c:v>
                </c:pt>
                <c:pt idx="23">
                  <c:v>691989260</c:v>
                </c:pt>
                <c:pt idx="24">
                  <c:v>983856510</c:v>
                </c:pt>
                <c:pt idx="25">
                  <c:v>652102830</c:v>
                </c:pt>
                <c:pt idx="26">
                  <c:v>919520350</c:v>
                </c:pt>
                <c:pt idx="27">
                  <c:v>718069290</c:v>
                </c:pt>
                <c:pt idx="28">
                  <c:v>821523460</c:v>
                </c:pt>
                <c:pt idx="29">
                  <c:v>472091480</c:v>
                </c:pt>
                <c:pt idx="30">
                  <c:v>533051950</c:v>
                </c:pt>
                <c:pt idx="31">
                  <c:v>543868920</c:v>
                </c:pt>
                <c:pt idx="32">
                  <c:v>654231910</c:v>
                </c:pt>
                <c:pt idx="33">
                  <c:v>646257900</c:v>
                </c:pt>
                <c:pt idx="34">
                  <c:v>727388150</c:v>
                </c:pt>
                <c:pt idx="35">
                  <c:v>785173850</c:v>
                </c:pt>
                <c:pt idx="36">
                  <c:v>632658380</c:v>
                </c:pt>
                <c:pt idx="37">
                  <c:v>614480400</c:v>
                </c:pt>
                <c:pt idx="38">
                  <c:v>642613120</c:v>
                </c:pt>
                <c:pt idx="39">
                  <c:v>731620780</c:v>
                </c:pt>
                <c:pt idx="40">
                  <c:v>941606540</c:v>
                </c:pt>
                <c:pt idx="41">
                  <c:v>662677050</c:v>
                </c:pt>
                <c:pt idx="42">
                  <c:v>538549300</c:v>
                </c:pt>
                <c:pt idx="43">
                  <c:v>505531930</c:v>
                </c:pt>
                <c:pt idx="44">
                  <c:v>472860350</c:v>
                </c:pt>
                <c:pt idx="45">
                  <c:v>567536440</c:v>
                </c:pt>
                <c:pt idx="46">
                  <c:v>409341480</c:v>
                </c:pt>
                <c:pt idx="47">
                  <c:v>735320710</c:v>
                </c:pt>
                <c:pt idx="48">
                  <c:v>680484920</c:v>
                </c:pt>
                <c:pt idx="49">
                  <c:v>508472070</c:v>
                </c:pt>
                <c:pt idx="50">
                  <c:v>618092220</c:v>
                </c:pt>
                <c:pt idx="51">
                  <c:v>754410290</c:v>
                </c:pt>
                <c:pt idx="52">
                  <c:v>750182400</c:v>
                </c:pt>
                <c:pt idx="53">
                  <c:v>683155600</c:v>
                </c:pt>
                <c:pt idx="54">
                  <c:v>682977210</c:v>
                </c:pt>
                <c:pt idx="55">
                  <c:v>572372360</c:v>
                </c:pt>
                <c:pt idx="56">
                  <c:v>490084870</c:v>
                </c:pt>
                <c:pt idx="57">
                  <c:v>615131840</c:v>
                </c:pt>
                <c:pt idx="58">
                  <c:v>511657140</c:v>
                </c:pt>
                <c:pt idx="59">
                  <c:v>670673200</c:v>
                </c:pt>
                <c:pt idx="60">
                  <c:v>417311690</c:v>
                </c:pt>
                <c:pt idx="61">
                  <c:v>758630450</c:v>
                </c:pt>
                <c:pt idx="62">
                  <c:v>675058310</c:v>
                </c:pt>
                <c:pt idx="63">
                  <c:v>550336390</c:v>
                </c:pt>
                <c:pt idx="64">
                  <c:v>654967610</c:v>
                </c:pt>
                <c:pt idx="65">
                  <c:v>457602320</c:v>
                </c:pt>
                <c:pt idx="66">
                  <c:v>439786830</c:v>
                </c:pt>
                <c:pt idx="67">
                  <c:v>403411200</c:v>
                </c:pt>
                <c:pt idx="68">
                  <c:v>441314630</c:v>
                </c:pt>
                <c:pt idx="69">
                  <c:v>553952660</c:v>
                </c:pt>
                <c:pt idx="70">
                  <c:v>708218240</c:v>
                </c:pt>
                <c:pt idx="71">
                  <c:v>554088010</c:v>
                </c:pt>
                <c:pt idx="72">
                  <c:v>435896450</c:v>
                </c:pt>
                <c:pt idx="73">
                  <c:v>394617870</c:v>
                </c:pt>
                <c:pt idx="74">
                  <c:v>394761860</c:v>
                </c:pt>
                <c:pt idx="75">
                  <c:v>424906810</c:v>
                </c:pt>
                <c:pt idx="76">
                  <c:v>576420680</c:v>
                </c:pt>
                <c:pt idx="77">
                  <c:v>1077221090</c:v>
                </c:pt>
                <c:pt idx="78">
                  <c:v>918359340</c:v>
                </c:pt>
                <c:pt idx="79">
                  <c:v>1185460410</c:v>
                </c:pt>
                <c:pt idx="80">
                  <c:v>715634720</c:v>
                </c:pt>
                <c:pt idx="81">
                  <c:v>514923280</c:v>
                </c:pt>
                <c:pt idx="82">
                  <c:v>763625060</c:v>
                </c:pt>
                <c:pt idx="83">
                  <c:v>1496648200</c:v>
                </c:pt>
                <c:pt idx="84">
                  <c:v>850735710</c:v>
                </c:pt>
                <c:pt idx="85">
                  <c:v>943229040</c:v>
                </c:pt>
                <c:pt idx="86">
                  <c:v>1068549530</c:v>
                </c:pt>
                <c:pt idx="87">
                  <c:v>2274256090</c:v>
                </c:pt>
                <c:pt idx="88">
                  <c:v>1151699700</c:v>
                </c:pt>
                <c:pt idx="89">
                  <c:v>1119152560</c:v>
                </c:pt>
                <c:pt idx="90">
                  <c:v>949645980</c:v>
                </c:pt>
                <c:pt idx="91">
                  <c:v>841671960</c:v>
                </c:pt>
                <c:pt idx="92">
                  <c:v>716152090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6D-FB48-9A7F-A28D92AEB655}"/>
            </c:ext>
          </c:extLst>
        </c:ser>
        <c:ser>
          <c:idx val="2"/>
          <c:order val="2"/>
          <c:tx>
            <c:strRef>
              <c:f>Лист1!$N$1</c:f>
              <c:strCache>
                <c:ptCount val="1"/>
                <c:pt idx="0">
                  <c:v>Сбер объем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Лист1!$A$2:$A$280</c:f>
              <c:numCache>
                <c:formatCode>m/d/yyyy</c:formatCode>
                <c:ptCount val="279"/>
                <c:pt idx="0">
                  <c:v>41244</c:v>
                </c:pt>
                <c:pt idx="1">
                  <c:v>41275</c:v>
                </c:pt>
                <c:pt idx="2">
                  <c:v>41306</c:v>
                </c:pt>
                <c:pt idx="3">
                  <c:v>41334</c:v>
                </c:pt>
                <c:pt idx="4">
                  <c:v>41365</c:v>
                </c:pt>
                <c:pt idx="5">
                  <c:v>41395</c:v>
                </c:pt>
                <c:pt idx="6">
                  <c:v>41426</c:v>
                </c:pt>
                <c:pt idx="7">
                  <c:v>41456</c:v>
                </c:pt>
                <c:pt idx="8">
                  <c:v>41487</c:v>
                </c:pt>
                <c:pt idx="9">
                  <c:v>41518</c:v>
                </c:pt>
                <c:pt idx="10">
                  <c:v>41548</c:v>
                </c:pt>
                <c:pt idx="11">
                  <c:v>41579</c:v>
                </c:pt>
                <c:pt idx="12">
                  <c:v>41609</c:v>
                </c:pt>
                <c:pt idx="13">
                  <c:v>41640</c:v>
                </c:pt>
                <c:pt idx="14">
                  <c:v>41671</c:v>
                </c:pt>
                <c:pt idx="15">
                  <c:v>41699</c:v>
                </c:pt>
                <c:pt idx="16">
                  <c:v>41730</c:v>
                </c:pt>
                <c:pt idx="17">
                  <c:v>41760</c:v>
                </c:pt>
                <c:pt idx="18">
                  <c:v>41791</c:v>
                </c:pt>
                <c:pt idx="19">
                  <c:v>41821</c:v>
                </c:pt>
                <c:pt idx="20">
                  <c:v>41852</c:v>
                </c:pt>
                <c:pt idx="21">
                  <c:v>41883</c:v>
                </c:pt>
                <c:pt idx="22">
                  <c:v>41913</c:v>
                </c:pt>
                <c:pt idx="23">
                  <c:v>41944</c:v>
                </c:pt>
                <c:pt idx="24">
                  <c:v>41974</c:v>
                </c:pt>
                <c:pt idx="25">
                  <c:v>42005</c:v>
                </c:pt>
                <c:pt idx="26">
                  <c:v>42036</c:v>
                </c:pt>
                <c:pt idx="27">
                  <c:v>42064</c:v>
                </c:pt>
                <c:pt idx="28">
                  <c:v>42095</c:v>
                </c:pt>
                <c:pt idx="29">
                  <c:v>42125</c:v>
                </c:pt>
                <c:pt idx="30">
                  <c:v>42156</c:v>
                </c:pt>
                <c:pt idx="31">
                  <c:v>42186</c:v>
                </c:pt>
                <c:pt idx="32">
                  <c:v>42217</c:v>
                </c:pt>
                <c:pt idx="33">
                  <c:v>42248</c:v>
                </c:pt>
                <c:pt idx="34">
                  <c:v>42278</c:v>
                </c:pt>
                <c:pt idx="35">
                  <c:v>42309</c:v>
                </c:pt>
                <c:pt idx="36">
                  <c:v>42339</c:v>
                </c:pt>
                <c:pt idx="37">
                  <c:v>42370</c:v>
                </c:pt>
                <c:pt idx="38">
                  <c:v>42401</c:v>
                </c:pt>
                <c:pt idx="39">
                  <c:v>42430</c:v>
                </c:pt>
                <c:pt idx="40">
                  <c:v>42461</c:v>
                </c:pt>
                <c:pt idx="41">
                  <c:v>42491</c:v>
                </c:pt>
                <c:pt idx="42">
                  <c:v>42522</c:v>
                </c:pt>
                <c:pt idx="43">
                  <c:v>42552</c:v>
                </c:pt>
                <c:pt idx="44">
                  <c:v>42583</c:v>
                </c:pt>
                <c:pt idx="45">
                  <c:v>42614</c:v>
                </c:pt>
                <c:pt idx="46">
                  <c:v>42644</c:v>
                </c:pt>
                <c:pt idx="47">
                  <c:v>42675</c:v>
                </c:pt>
                <c:pt idx="48">
                  <c:v>42705</c:v>
                </c:pt>
                <c:pt idx="49">
                  <c:v>42736</c:v>
                </c:pt>
                <c:pt idx="50">
                  <c:v>42767</c:v>
                </c:pt>
                <c:pt idx="51">
                  <c:v>42795</c:v>
                </c:pt>
                <c:pt idx="52">
                  <c:v>42826</c:v>
                </c:pt>
                <c:pt idx="53">
                  <c:v>42856</c:v>
                </c:pt>
                <c:pt idx="54">
                  <c:v>42887</c:v>
                </c:pt>
                <c:pt idx="55">
                  <c:v>42917</c:v>
                </c:pt>
                <c:pt idx="56">
                  <c:v>42948</c:v>
                </c:pt>
                <c:pt idx="57">
                  <c:v>42979</c:v>
                </c:pt>
                <c:pt idx="58">
                  <c:v>43009</c:v>
                </c:pt>
                <c:pt idx="59">
                  <c:v>43040</c:v>
                </c:pt>
                <c:pt idx="60">
                  <c:v>43070</c:v>
                </c:pt>
                <c:pt idx="61">
                  <c:v>43101</c:v>
                </c:pt>
                <c:pt idx="62">
                  <c:v>43132</c:v>
                </c:pt>
                <c:pt idx="63">
                  <c:v>43160</c:v>
                </c:pt>
                <c:pt idx="64">
                  <c:v>43191</c:v>
                </c:pt>
                <c:pt idx="65">
                  <c:v>43221</c:v>
                </c:pt>
                <c:pt idx="66">
                  <c:v>43252</c:v>
                </c:pt>
                <c:pt idx="67">
                  <c:v>43282</c:v>
                </c:pt>
                <c:pt idx="68">
                  <c:v>43313</c:v>
                </c:pt>
                <c:pt idx="69">
                  <c:v>43344</c:v>
                </c:pt>
                <c:pt idx="70">
                  <c:v>43374</c:v>
                </c:pt>
                <c:pt idx="71">
                  <c:v>43405</c:v>
                </c:pt>
                <c:pt idx="72">
                  <c:v>43435</c:v>
                </c:pt>
                <c:pt idx="73">
                  <c:v>43466</c:v>
                </c:pt>
                <c:pt idx="74">
                  <c:v>43497</c:v>
                </c:pt>
                <c:pt idx="75">
                  <c:v>43525</c:v>
                </c:pt>
                <c:pt idx="76">
                  <c:v>43556</c:v>
                </c:pt>
                <c:pt idx="77">
                  <c:v>43586</c:v>
                </c:pt>
                <c:pt idx="78">
                  <c:v>43617</c:v>
                </c:pt>
                <c:pt idx="79">
                  <c:v>43647</c:v>
                </c:pt>
                <c:pt idx="80">
                  <c:v>43678</c:v>
                </c:pt>
                <c:pt idx="81">
                  <c:v>43709</c:v>
                </c:pt>
                <c:pt idx="82">
                  <c:v>43739</c:v>
                </c:pt>
                <c:pt idx="83">
                  <c:v>43770</c:v>
                </c:pt>
                <c:pt idx="84">
                  <c:v>43800</c:v>
                </c:pt>
                <c:pt idx="85">
                  <c:v>43831</c:v>
                </c:pt>
                <c:pt idx="86">
                  <c:v>43862</c:v>
                </c:pt>
                <c:pt idx="87">
                  <c:v>43891</c:v>
                </c:pt>
                <c:pt idx="88">
                  <c:v>43922</c:v>
                </c:pt>
                <c:pt idx="89">
                  <c:v>43952</c:v>
                </c:pt>
                <c:pt idx="90">
                  <c:v>43983</c:v>
                </c:pt>
                <c:pt idx="91">
                  <c:v>44013</c:v>
                </c:pt>
                <c:pt idx="92">
                  <c:v>44044</c:v>
                </c:pt>
              </c:numCache>
            </c:numRef>
          </c:cat>
          <c:val>
            <c:numRef>
              <c:f>Лист1!$N$2:$N$280</c:f>
              <c:numCache>
                <c:formatCode>General</c:formatCode>
                <c:ptCount val="279"/>
                <c:pt idx="0">
                  <c:v>1191987680</c:v>
                </c:pt>
                <c:pt idx="1">
                  <c:v>1723351580</c:v>
                </c:pt>
                <c:pt idx="2">
                  <c:v>1612212000</c:v>
                </c:pt>
                <c:pt idx="3">
                  <c:v>1691490080</c:v>
                </c:pt>
                <c:pt idx="4">
                  <c:v>1576313810</c:v>
                </c:pt>
                <c:pt idx="5">
                  <c:v>1514417130</c:v>
                </c:pt>
                <c:pt idx="6">
                  <c:v>1603984540</c:v>
                </c:pt>
                <c:pt idx="7">
                  <c:v>1721040080</c:v>
                </c:pt>
                <c:pt idx="8">
                  <c:v>1414145480</c:v>
                </c:pt>
                <c:pt idx="9">
                  <c:v>1926407650</c:v>
                </c:pt>
                <c:pt idx="10">
                  <c:v>1935002670</c:v>
                </c:pt>
                <c:pt idx="11">
                  <c:v>1659044880</c:v>
                </c:pt>
                <c:pt idx="12">
                  <c:v>1563416090</c:v>
                </c:pt>
                <c:pt idx="13">
                  <c:v>1427259190</c:v>
                </c:pt>
                <c:pt idx="14">
                  <c:v>1510458530</c:v>
                </c:pt>
                <c:pt idx="15">
                  <c:v>4898591710</c:v>
                </c:pt>
                <c:pt idx="16">
                  <c:v>4013046200</c:v>
                </c:pt>
                <c:pt idx="17">
                  <c:v>3001439250</c:v>
                </c:pt>
                <c:pt idx="18">
                  <c:v>2008494660</c:v>
                </c:pt>
                <c:pt idx="19">
                  <c:v>2551370010</c:v>
                </c:pt>
                <c:pt idx="20">
                  <c:v>3076887590</c:v>
                </c:pt>
                <c:pt idx="21">
                  <c:v>2891411920</c:v>
                </c:pt>
                <c:pt idx="22">
                  <c:v>2905609940</c:v>
                </c:pt>
                <c:pt idx="23">
                  <c:v>2030051460</c:v>
                </c:pt>
                <c:pt idx="24">
                  <c:v>4337561310</c:v>
                </c:pt>
                <c:pt idx="25">
                  <c:v>2691982770</c:v>
                </c:pt>
                <c:pt idx="26">
                  <c:v>3583789870</c:v>
                </c:pt>
                <c:pt idx="27">
                  <c:v>2785656310</c:v>
                </c:pt>
                <c:pt idx="28">
                  <c:v>3217030850</c:v>
                </c:pt>
                <c:pt idx="29">
                  <c:v>1830904250</c:v>
                </c:pt>
                <c:pt idx="30">
                  <c:v>1885405260</c:v>
                </c:pt>
                <c:pt idx="31">
                  <c:v>2690621070</c:v>
                </c:pt>
                <c:pt idx="32">
                  <c:v>2488111940</c:v>
                </c:pt>
                <c:pt idx="33">
                  <c:v>2008042110</c:v>
                </c:pt>
                <c:pt idx="34">
                  <c:v>2849625200</c:v>
                </c:pt>
                <c:pt idx="35">
                  <c:v>2286927960</c:v>
                </c:pt>
                <c:pt idx="36">
                  <c:v>1880909280</c:v>
                </c:pt>
                <c:pt idx="37">
                  <c:v>2060145470</c:v>
                </c:pt>
                <c:pt idx="38">
                  <c:v>2184006710</c:v>
                </c:pt>
                <c:pt idx="39">
                  <c:v>1959737430</c:v>
                </c:pt>
                <c:pt idx="40">
                  <c:v>2125196160</c:v>
                </c:pt>
                <c:pt idx="41">
                  <c:v>1387771330</c:v>
                </c:pt>
                <c:pt idx="42">
                  <c:v>1550840130</c:v>
                </c:pt>
                <c:pt idx="43">
                  <c:v>1224653180</c:v>
                </c:pt>
                <c:pt idx="44">
                  <c:v>1150874110</c:v>
                </c:pt>
                <c:pt idx="45">
                  <c:v>1118608200</c:v>
                </c:pt>
                <c:pt idx="46">
                  <c:v>777345030</c:v>
                </c:pt>
                <c:pt idx="47">
                  <c:v>1113951960</c:v>
                </c:pt>
                <c:pt idx="48">
                  <c:v>1204467020</c:v>
                </c:pt>
                <c:pt idx="49">
                  <c:v>989614480</c:v>
                </c:pt>
                <c:pt idx="50">
                  <c:v>817013500</c:v>
                </c:pt>
                <c:pt idx="51">
                  <c:v>980688220</c:v>
                </c:pt>
                <c:pt idx="52">
                  <c:v>965518550</c:v>
                </c:pt>
                <c:pt idx="53">
                  <c:v>825457660</c:v>
                </c:pt>
                <c:pt idx="54">
                  <c:v>1249106940</c:v>
                </c:pt>
                <c:pt idx="55">
                  <c:v>1056892340</c:v>
                </c:pt>
                <c:pt idx="56">
                  <c:v>1066034430</c:v>
                </c:pt>
                <c:pt idx="57">
                  <c:v>943835730</c:v>
                </c:pt>
                <c:pt idx="58">
                  <c:v>745570010</c:v>
                </c:pt>
                <c:pt idx="59">
                  <c:v>1254395580</c:v>
                </c:pt>
                <c:pt idx="60">
                  <c:v>683304570</c:v>
                </c:pt>
                <c:pt idx="61">
                  <c:v>840068720</c:v>
                </c:pt>
                <c:pt idx="62">
                  <c:v>1032064390</c:v>
                </c:pt>
                <c:pt idx="63">
                  <c:v>993704870</c:v>
                </c:pt>
                <c:pt idx="64">
                  <c:v>2377768000</c:v>
                </c:pt>
                <c:pt idx="65">
                  <c:v>1043698830</c:v>
                </c:pt>
                <c:pt idx="66">
                  <c:v>1083180080</c:v>
                </c:pt>
                <c:pt idx="67">
                  <c:v>1232290050</c:v>
                </c:pt>
                <c:pt idx="68">
                  <c:v>1774159080</c:v>
                </c:pt>
                <c:pt idx="69">
                  <c:v>1723030800</c:v>
                </c:pt>
                <c:pt idx="70">
                  <c:v>1809539820</c:v>
                </c:pt>
                <c:pt idx="71">
                  <c:v>1567568800</c:v>
                </c:pt>
                <c:pt idx="72">
                  <c:v>1147560770</c:v>
                </c:pt>
                <c:pt idx="73">
                  <c:v>1181569160</c:v>
                </c:pt>
                <c:pt idx="74">
                  <c:v>1316335610</c:v>
                </c:pt>
                <c:pt idx="75">
                  <c:v>1071950350</c:v>
                </c:pt>
                <c:pt idx="76">
                  <c:v>1567685270</c:v>
                </c:pt>
                <c:pt idx="77">
                  <c:v>1029175370</c:v>
                </c:pt>
                <c:pt idx="78">
                  <c:v>1023004980</c:v>
                </c:pt>
                <c:pt idx="79">
                  <c:v>780046580</c:v>
                </c:pt>
                <c:pt idx="80">
                  <c:v>1024861980</c:v>
                </c:pt>
                <c:pt idx="81">
                  <c:v>796864790</c:v>
                </c:pt>
                <c:pt idx="82">
                  <c:v>894393040</c:v>
                </c:pt>
                <c:pt idx="83">
                  <c:v>643074600</c:v>
                </c:pt>
                <c:pt idx="84">
                  <c:v>666344120</c:v>
                </c:pt>
                <c:pt idx="85">
                  <c:v>747137520</c:v>
                </c:pt>
                <c:pt idx="86">
                  <c:v>919822790</c:v>
                </c:pt>
                <c:pt idx="87">
                  <c:v>3001736660</c:v>
                </c:pt>
                <c:pt idx="88">
                  <c:v>1768222700</c:v>
                </c:pt>
                <c:pt idx="89">
                  <c:v>1359045230</c:v>
                </c:pt>
                <c:pt idx="90">
                  <c:v>1522268370</c:v>
                </c:pt>
                <c:pt idx="91">
                  <c:v>1088082960</c:v>
                </c:pt>
                <c:pt idx="92">
                  <c:v>1262463920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6D-FB48-9A7F-A28D92AEB6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2447535"/>
        <c:axId val="1045292431"/>
      </c:lineChart>
      <c:lineChart>
        <c:grouping val="standard"/>
        <c:varyColors val="0"/>
        <c:ser>
          <c:idx val="0"/>
          <c:order val="0"/>
          <c:tx>
            <c:strRef>
              <c:f>Лист1!$D$1</c:f>
              <c:strCache>
                <c:ptCount val="1"/>
                <c:pt idx="0">
                  <c:v>ВТБ объем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Лист1!$A$2:$A$280</c:f>
              <c:numCache>
                <c:formatCode>m/d/yyyy</c:formatCode>
                <c:ptCount val="279"/>
                <c:pt idx="0">
                  <c:v>41244</c:v>
                </c:pt>
                <c:pt idx="1">
                  <c:v>41275</c:v>
                </c:pt>
                <c:pt idx="2">
                  <c:v>41306</c:v>
                </c:pt>
                <c:pt idx="3">
                  <c:v>41334</c:v>
                </c:pt>
                <c:pt idx="4">
                  <c:v>41365</c:v>
                </c:pt>
                <c:pt idx="5">
                  <c:v>41395</c:v>
                </c:pt>
                <c:pt idx="6">
                  <c:v>41426</c:v>
                </c:pt>
                <c:pt idx="7">
                  <c:v>41456</c:v>
                </c:pt>
                <c:pt idx="8">
                  <c:v>41487</c:v>
                </c:pt>
                <c:pt idx="9">
                  <c:v>41518</c:v>
                </c:pt>
                <c:pt idx="10">
                  <c:v>41548</c:v>
                </c:pt>
                <c:pt idx="11">
                  <c:v>41579</c:v>
                </c:pt>
                <c:pt idx="12">
                  <c:v>41609</c:v>
                </c:pt>
                <c:pt idx="13">
                  <c:v>41640</c:v>
                </c:pt>
                <c:pt idx="14">
                  <c:v>41671</c:v>
                </c:pt>
                <c:pt idx="15">
                  <c:v>41699</c:v>
                </c:pt>
                <c:pt idx="16">
                  <c:v>41730</c:v>
                </c:pt>
                <c:pt idx="17">
                  <c:v>41760</c:v>
                </c:pt>
                <c:pt idx="18">
                  <c:v>41791</c:v>
                </c:pt>
                <c:pt idx="19">
                  <c:v>41821</c:v>
                </c:pt>
                <c:pt idx="20">
                  <c:v>41852</c:v>
                </c:pt>
                <c:pt idx="21">
                  <c:v>41883</c:v>
                </c:pt>
                <c:pt idx="22">
                  <c:v>41913</c:v>
                </c:pt>
                <c:pt idx="23">
                  <c:v>41944</c:v>
                </c:pt>
                <c:pt idx="24">
                  <c:v>41974</c:v>
                </c:pt>
                <c:pt idx="25">
                  <c:v>42005</c:v>
                </c:pt>
                <c:pt idx="26">
                  <c:v>42036</c:v>
                </c:pt>
                <c:pt idx="27">
                  <c:v>42064</c:v>
                </c:pt>
                <c:pt idx="28">
                  <c:v>42095</c:v>
                </c:pt>
                <c:pt idx="29">
                  <c:v>42125</c:v>
                </c:pt>
                <c:pt idx="30">
                  <c:v>42156</c:v>
                </c:pt>
                <c:pt idx="31">
                  <c:v>42186</c:v>
                </c:pt>
                <c:pt idx="32">
                  <c:v>42217</c:v>
                </c:pt>
                <c:pt idx="33">
                  <c:v>42248</c:v>
                </c:pt>
                <c:pt idx="34">
                  <c:v>42278</c:v>
                </c:pt>
                <c:pt idx="35">
                  <c:v>42309</c:v>
                </c:pt>
                <c:pt idx="36">
                  <c:v>42339</c:v>
                </c:pt>
                <c:pt idx="37">
                  <c:v>42370</c:v>
                </c:pt>
                <c:pt idx="38">
                  <c:v>42401</c:v>
                </c:pt>
                <c:pt idx="39">
                  <c:v>42430</c:v>
                </c:pt>
                <c:pt idx="40">
                  <c:v>42461</c:v>
                </c:pt>
                <c:pt idx="41">
                  <c:v>42491</c:v>
                </c:pt>
                <c:pt idx="42">
                  <c:v>42522</c:v>
                </c:pt>
                <c:pt idx="43">
                  <c:v>42552</c:v>
                </c:pt>
                <c:pt idx="44">
                  <c:v>42583</c:v>
                </c:pt>
                <c:pt idx="45">
                  <c:v>42614</c:v>
                </c:pt>
                <c:pt idx="46">
                  <c:v>42644</c:v>
                </c:pt>
                <c:pt idx="47">
                  <c:v>42675</c:v>
                </c:pt>
                <c:pt idx="48">
                  <c:v>42705</c:v>
                </c:pt>
                <c:pt idx="49">
                  <c:v>42736</c:v>
                </c:pt>
                <c:pt idx="50">
                  <c:v>42767</c:v>
                </c:pt>
                <c:pt idx="51">
                  <c:v>42795</c:v>
                </c:pt>
                <c:pt idx="52">
                  <c:v>42826</c:v>
                </c:pt>
                <c:pt idx="53">
                  <c:v>42856</c:v>
                </c:pt>
                <c:pt idx="54">
                  <c:v>42887</c:v>
                </c:pt>
                <c:pt idx="55">
                  <c:v>42917</c:v>
                </c:pt>
                <c:pt idx="56">
                  <c:v>42948</c:v>
                </c:pt>
                <c:pt idx="57">
                  <c:v>42979</c:v>
                </c:pt>
                <c:pt idx="58">
                  <c:v>43009</c:v>
                </c:pt>
                <c:pt idx="59">
                  <c:v>43040</c:v>
                </c:pt>
                <c:pt idx="60">
                  <c:v>43070</c:v>
                </c:pt>
                <c:pt idx="61">
                  <c:v>43101</c:v>
                </c:pt>
                <c:pt idx="62">
                  <c:v>43132</c:v>
                </c:pt>
                <c:pt idx="63">
                  <c:v>43160</c:v>
                </c:pt>
                <c:pt idx="64">
                  <c:v>43191</c:v>
                </c:pt>
                <c:pt idx="65">
                  <c:v>43221</c:v>
                </c:pt>
                <c:pt idx="66">
                  <c:v>43252</c:v>
                </c:pt>
                <c:pt idx="67">
                  <c:v>43282</c:v>
                </c:pt>
                <c:pt idx="68">
                  <c:v>43313</c:v>
                </c:pt>
                <c:pt idx="69">
                  <c:v>43344</c:v>
                </c:pt>
                <c:pt idx="70">
                  <c:v>43374</c:v>
                </c:pt>
                <c:pt idx="71">
                  <c:v>43405</c:v>
                </c:pt>
                <c:pt idx="72">
                  <c:v>43435</c:v>
                </c:pt>
                <c:pt idx="73">
                  <c:v>43466</c:v>
                </c:pt>
                <c:pt idx="74">
                  <c:v>43497</c:v>
                </c:pt>
                <c:pt idx="75">
                  <c:v>43525</c:v>
                </c:pt>
                <c:pt idx="76">
                  <c:v>43556</c:v>
                </c:pt>
                <c:pt idx="77">
                  <c:v>43586</c:v>
                </c:pt>
                <c:pt idx="78">
                  <c:v>43617</c:v>
                </c:pt>
                <c:pt idx="79">
                  <c:v>43647</c:v>
                </c:pt>
                <c:pt idx="80">
                  <c:v>43678</c:v>
                </c:pt>
                <c:pt idx="81">
                  <c:v>43709</c:v>
                </c:pt>
                <c:pt idx="82">
                  <c:v>43739</c:v>
                </c:pt>
                <c:pt idx="83">
                  <c:v>43770</c:v>
                </c:pt>
                <c:pt idx="84">
                  <c:v>43800</c:v>
                </c:pt>
                <c:pt idx="85">
                  <c:v>43831</c:v>
                </c:pt>
                <c:pt idx="86">
                  <c:v>43862</c:v>
                </c:pt>
                <c:pt idx="87">
                  <c:v>43891</c:v>
                </c:pt>
                <c:pt idx="88">
                  <c:v>43922</c:v>
                </c:pt>
                <c:pt idx="89">
                  <c:v>43952</c:v>
                </c:pt>
                <c:pt idx="90">
                  <c:v>43983</c:v>
                </c:pt>
                <c:pt idx="91">
                  <c:v>44013</c:v>
                </c:pt>
                <c:pt idx="92">
                  <c:v>44044</c:v>
                </c:pt>
              </c:numCache>
            </c:numRef>
          </c:cat>
          <c:val>
            <c:numRef>
              <c:f>Лист1!$D$2:$D$280</c:f>
              <c:numCache>
                <c:formatCode>General</c:formatCode>
                <c:ptCount val="279"/>
                <c:pt idx="0">
                  <c:v>423765060000</c:v>
                </c:pt>
                <c:pt idx="1">
                  <c:v>620659410000</c:v>
                </c:pt>
                <c:pt idx="2">
                  <c:v>956736250000</c:v>
                </c:pt>
                <c:pt idx="3">
                  <c:v>684089840000</c:v>
                </c:pt>
                <c:pt idx="4">
                  <c:v>1203587690000</c:v>
                </c:pt>
                <c:pt idx="5">
                  <c:v>909928850000</c:v>
                </c:pt>
                <c:pt idx="6">
                  <c:v>773944750000</c:v>
                </c:pt>
                <c:pt idx="7">
                  <c:v>689989310000</c:v>
                </c:pt>
                <c:pt idx="8">
                  <c:v>424102620000</c:v>
                </c:pt>
                <c:pt idx="9">
                  <c:v>770174060000</c:v>
                </c:pt>
                <c:pt idx="10">
                  <c:v>1095103330000</c:v>
                </c:pt>
                <c:pt idx="11">
                  <c:v>1117892430000</c:v>
                </c:pt>
                <c:pt idx="12">
                  <c:v>883378010000</c:v>
                </c:pt>
                <c:pt idx="13">
                  <c:v>562228330000</c:v>
                </c:pt>
                <c:pt idx="14">
                  <c:v>531533830000</c:v>
                </c:pt>
                <c:pt idx="15">
                  <c:v>1718001780000</c:v>
                </c:pt>
                <c:pt idx="16">
                  <c:v>1581562680000</c:v>
                </c:pt>
                <c:pt idx="17">
                  <c:v>1337467810000</c:v>
                </c:pt>
                <c:pt idx="18">
                  <c:v>1219984610000</c:v>
                </c:pt>
                <c:pt idx="19">
                  <c:v>1064257460000</c:v>
                </c:pt>
                <c:pt idx="20">
                  <c:v>699479420000</c:v>
                </c:pt>
                <c:pt idx="21">
                  <c:v>534436210000</c:v>
                </c:pt>
                <c:pt idx="22">
                  <c:v>552675470000</c:v>
                </c:pt>
                <c:pt idx="23">
                  <c:v>1215936210000</c:v>
                </c:pt>
                <c:pt idx="24">
                  <c:v>1901970000000</c:v>
                </c:pt>
                <c:pt idx="25">
                  <c:v>472099150000</c:v>
                </c:pt>
                <c:pt idx="26">
                  <c:v>435810560000</c:v>
                </c:pt>
                <c:pt idx="27">
                  <c:v>380858460000</c:v>
                </c:pt>
                <c:pt idx="28">
                  <c:v>670781500000</c:v>
                </c:pt>
                <c:pt idx="29">
                  <c:v>1045976670000</c:v>
                </c:pt>
                <c:pt idx="30">
                  <c:v>757627400000</c:v>
                </c:pt>
                <c:pt idx="31">
                  <c:v>355294170000</c:v>
                </c:pt>
                <c:pt idx="32">
                  <c:v>297785390000</c:v>
                </c:pt>
                <c:pt idx="33">
                  <c:v>288953870000</c:v>
                </c:pt>
                <c:pt idx="34">
                  <c:v>406369030000</c:v>
                </c:pt>
                <c:pt idx="35">
                  <c:v>293559920000</c:v>
                </c:pt>
                <c:pt idx="36">
                  <c:v>349150430000</c:v>
                </c:pt>
                <c:pt idx="37">
                  <c:v>393514230000</c:v>
                </c:pt>
                <c:pt idx="38">
                  <c:v>284381410000</c:v>
                </c:pt>
                <c:pt idx="39">
                  <c:v>303739850000</c:v>
                </c:pt>
                <c:pt idx="40">
                  <c:v>351481170000</c:v>
                </c:pt>
                <c:pt idx="41">
                  <c:v>274461660000</c:v>
                </c:pt>
                <c:pt idx="42">
                  <c:v>282574220000</c:v>
                </c:pt>
                <c:pt idx="43">
                  <c:v>152728630000</c:v>
                </c:pt>
                <c:pt idx="44">
                  <c:v>225458160000</c:v>
                </c:pt>
                <c:pt idx="45">
                  <c:v>360228510000</c:v>
                </c:pt>
                <c:pt idx="46">
                  <c:v>159481010000</c:v>
                </c:pt>
                <c:pt idx="47">
                  <c:v>234598360000</c:v>
                </c:pt>
                <c:pt idx="48">
                  <c:v>553056090000</c:v>
                </c:pt>
                <c:pt idx="49">
                  <c:v>300093660000</c:v>
                </c:pt>
                <c:pt idx="50">
                  <c:v>136916720000</c:v>
                </c:pt>
                <c:pt idx="51">
                  <c:v>266410390000</c:v>
                </c:pt>
                <c:pt idx="52">
                  <c:v>207910220000</c:v>
                </c:pt>
                <c:pt idx="53">
                  <c:v>168505230000</c:v>
                </c:pt>
                <c:pt idx="54">
                  <c:v>252186300000</c:v>
                </c:pt>
                <c:pt idx="55">
                  <c:v>179099730000</c:v>
                </c:pt>
                <c:pt idx="56">
                  <c:v>204739850000</c:v>
                </c:pt>
                <c:pt idx="57">
                  <c:v>293417410000</c:v>
                </c:pt>
                <c:pt idx="58">
                  <c:v>165599290000</c:v>
                </c:pt>
                <c:pt idx="59">
                  <c:v>433842240000</c:v>
                </c:pt>
                <c:pt idx="60">
                  <c:v>419332310000</c:v>
                </c:pt>
                <c:pt idx="61">
                  <c:v>352127560000</c:v>
                </c:pt>
                <c:pt idx="62">
                  <c:v>578729040000</c:v>
                </c:pt>
                <c:pt idx="63">
                  <c:v>530212820000</c:v>
                </c:pt>
                <c:pt idx="64">
                  <c:v>754922430000</c:v>
                </c:pt>
                <c:pt idx="65">
                  <c:v>502179250000</c:v>
                </c:pt>
                <c:pt idx="66">
                  <c:v>543856810000</c:v>
                </c:pt>
                <c:pt idx="67">
                  <c:v>299820580000</c:v>
                </c:pt>
                <c:pt idx="68">
                  <c:v>405720540000</c:v>
                </c:pt>
                <c:pt idx="69">
                  <c:v>392395190000</c:v>
                </c:pt>
                <c:pt idx="70">
                  <c:v>437464790000</c:v>
                </c:pt>
                <c:pt idx="71">
                  <c:v>459010120000</c:v>
                </c:pt>
                <c:pt idx="72">
                  <c:v>337608430000</c:v>
                </c:pt>
                <c:pt idx="73">
                  <c:v>322917130000</c:v>
                </c:pt>
                <c:pt idx="74">
                  <c:v>286689820000</c:v>
                </c:pt>
                <c:pt idx="75">
                  <c:v>300233110000</c:v>
                </c:pt>
                <c:pt idx="76">
                  <c:v>338645330000</c:v>
                </c:pt>
                <c:pt idx="77">
                  <c:v>504487530000</c:v>
                </c:pt>
                <c:pt idx="78">
                  <c:v>552706610000</c:v>
                </c:pt>
                <c:pt idx="79">
                  <c:v>878966510000</c:v>
                </c:pt>
                <c:pt idx="80">
                  <c:v>588826140000</c:v>
                </c:pt>
                <c:pt idx="81">
                  <c:v>810694080000</c:v>
                </c:pt>
                <c:pt idx="82">
                  <c:v>561078690000</c:v>
                </c:pt>
                <c:pt idx="83">
                  <c:v>790972300000</c:v>
                </c:pt>
                <c:pt idx="84">
                  <c:v>399669980000</c:v>
                </c:pt>
                <c:pt idx="85">
                  <c:v>799598550000</c:v>
                </c:pt>
                <c:pt idx="86">
                  <c:v>598942560000</c:v>
                </c:pt>
                <c:pt idx="87">
                  <c:v>1740129320000</c:v>
                </c:pt>
                <c:pt idx="88">
                  <c:v>1423841900000</c:v>
                </c:pt>
                <c:pt idx="89">
                  <c:v>553192080000</c:v>
                </c:pt>
                <c:pt idx="90">
                  <c:v>644559090000</c:v>
                </c:pt>
                <c:pt idx="91">
                  <c:v>873603110000</c:v>
                </c:pt>
                <c:pt idx="92">
                  <c:v>965851250000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6D-FB48-9A7F-A28D92AEB6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5516768"/>
        <c:axId val="965514144"/>
      </c:lineChart>
      <c:dateAx>
        <c:axId val="60244753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5292431"/>
        <c:crosses val="autoZero"/>
        <c:auto val="1"/>
        <c:lblOffset val="100"/>
        <c:baseTimeUnit val="months"/>
      </c:dateAx>
      <c:valAx>
        <c:axId val="1045292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447535"/>
        <c:crosses val="autoZero"/>
        <c:crossBetween val="between"/>
      </c:valAx>
      <c:valAx>
        <c:axId val="96551414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5516768"/>
        <c:crosses val="max"/>
        <c:crossBetween val="between"/>
      </c:valAx>
      <c:dateAx>
        <c:axId val="965516768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965514144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Цена</a:t>
            </a:r>
            <a:r>
              <a:rPr lang="ru-RU" baseline="0"/>
              <a:t> сравнение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Лист1!$H$1</c:f>
              <c:strCache>
                <c:ptCount val="1"/>
                <c:pt idx="0">
                  <c:v>Газпром цена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Лист1!$A$2:$A$280</c:f>
              <c:numCache>
                <c:formatCode>m/d/yyyy</c:formatCode>
                <c:ptCount val="279"/>
                <c:pt idx="0">
                  <c:v>41244</c:v>
                </c:pt>
                <c:pt idx="1">
                  <c:v>41275</c:v>
                </c:pt>
                <c:pt idx="2">
                  <c:v>41306</c:v>
                </c:pt>
                <c:pt idx="3">
                  <c:v>41334</c:v>
                </c:pt>
                <c:pt idx="4">
                  <c:v>41365</c:v>
                </c:pt>
                <c:pt idx="5">
                  <c:v>41395</c:v>
                </c:pt>
                <c:pt idx="6">
                  <c:v>41426</c:v>
                </c:pt>
                <c:pt idx="7">
                  <c:v>41456</c:v>
                </c:pt>
                <c:pt idx="8">
                  <c:v>41487</c:v>
                </c:pt>
                <c:pt idx="9">
                  <c:v>41518</c:v>
                </c:pt>
                <c:pt idx="10">
                  <c:v>41548</c:v>
                </c:pt>
                <c:pt idx="11">
                  <c:v>41579</c:v>
                </c:pt>
                <c:pt idx="12">
                  <c:v>41609</c:v>
                </c:pt>
                <c:pt idx="13">
                  <c:v>41640</c:v>
                </c:pt>
                <c:pt idx="14">
                  <c:v>41671</c:v>
                </c:pt>
                <c:pt idx="15">
                  <c:v>41699</c:v>
                </c:pt>
                <c:pt idx="16">
                  <c:v>41730</c:v>
                </c:pt>
                <c:pt idx="17">
                  <c:v>41760</c:v>
                </c:pt>
                <c:pt idx="18">
                  <c:v>41791</c:v>
                </c:pt>
                <c:pt idx="19">
                  <c:v>41821</c:v>
                </c:pt>
                <c:pt idx="20">
                  <c:v>41852</c:v>
                </c:pt>
                <c:pt idx="21">
                  <c:v>41883</c:v>
                </c:pt>
                <c:pt idx="22">
                  <c:v>41913</c:v>
                </c:pt>
                <c:pt idx="23">
                  <c:v>41944</c:v>
                </c:pt>
                <c:pt idx="24">
                  <c:v>41974</c:v>
                </c:pt>
                <c:pt idx="25">
                  <c:v>42005</c:v>
                </c:pt>
                <c:pt idx="26">
                  <c:v>42036</c:v>
                </c:pt>
                <c:pt idx="27">
                  <c:v>42064</c:v>
                </c:pt>
                <c:pt idx="28">
                  <c:v>42095</c:v>
                </c:pt>
                <c:pt idx="29">
                  <c:v>42125</c:v>
                </c:pt>
                <c:pt idx="30">
                  <c:v>42156</c:v>
                </c:pt>
                <c:pt idx="31">
                  <c:v>42186</c:v>
                </c:pt>
                <c:pt idx="32">
                  <c:v>42217</c:v>
                </c:pt>
                <c:pt idx="33">
                  <c:v>42248</c:v>
                </c:pt>
                <c:pt idx="34">
                  <c:v>42278</c:v>
                </c:pt>
                <c:pt idx="35">
                  <c:v>42309</c:v>
                </c:pt>
                <c:pt idx="36">
                  <c:v>42339</c:v>
                </c:pt>
                <c:pt idx="37">
                  <c:v>42370</c:v>
                </c:pt>
                <c:pt idx="38">
                  <c:v>42401</c:v>
                </c:pt>
                <c:pt idx="39">
                  <c:v>42430</c:v>
                </c:pt>
                <c:pt idx="40">
                  <c:v>42461</c:v>
                </c:pt>
                <c:pt idx="41">
                  <c:v>42491</c:v>
                </c:pt>
                <c:pt idx="42">
                  <c:v>42522</c:v>
                </c:pt>
                <c:pt idx="43">
                  <c:v>42552</c:v>
                </c:pt>
                <c:pt idx="44">
                  <c:v>42583</c:v>
                </c:pt>
                <c:pt idx="45">
                  <c:v>42614</c:v>
                </c:pt>
                <c:pt idx="46">
                  <c:v>42644</c:v>
                </c:pt>
                <c:pt idx="47">
                  <c:v>42675</c:v>
                </c:pt>
                <c:pt idx="48">
                  <c:v>42705</c:v>
                </c:pt>
                <c:pt idx="49">
                  <c:v>42736</c:v>
                </c:pt>
                <c:pt idx="50">
                  <c:v>42767</c:v>
                </c:pt>
                <c:pt idx="51">
                  <c:v>42795</c:v>
                </c:pt>
                <c:pt idx="52">
                  <c:v>42826</c:v>
                </c:pt>
                <c:pt idx="53">
                  <c:v>42856</c:v>
                </c:pt>
                <c:pt idx="54">
                  <c:v>42887</c:v>
                </c:pt>
                <c:pt idx="55">
                  <c:v>42917</c:v>
                </c:pt>
                <c:pt idx="56">
                  <c:v>42948</c:v>
                </c:pt>
                <c:pt idx="57">
                  <c:v>42979</c:v>
                </c:pt>
                <c:pt idx="58">
                  <c:v>43009</c:v>
                </c:pt>
                <c:pt idx="59">
                  <c:v>43040</c:v>
                </c:pt>
                <c:pt idx="60">
                  <c:v>43070</c:v>
                </c:pt>
                <c:pt idx="61">
                  <c:v>43101</c:v>
                </c:pt>
                <c:pt idx="62">
                  <c:v>43132</c:v>
                </c:pt>
                <c:pt idx="63">
                  <c:v>43160</c:v>
                </c:pt>
                <c:pt idx="64">
                  <c:v>43191</c:v>
                </c:pt>
                <c:pt idx="65">
                  <c:v>43221</c:v>
                </c:pt>
                <c:pt idx="66">
                  <c:v>43252</c:v>
                </c:pt>
                <c:pt idx="67">
                  <c:v>43282</c:v>
                </c:pt>
                <c:pt idx="68">
                  <c:v>43313</c:v>
                </c:pt>
                <c:pt idx="69">
                  <c:v>43344</c:v>
                </c:pt>
                <c:pt idx="70">
                  <c:v>43374</c:v>
                </c:pt>
                <c:pt idx="71">
                  <c:v>43405</c:v>
                </c:pt>
                <c:pt idx="72">
                  <c:v>43435</c:v>
                </c:pt>
                <c:pt idx="73">
                  <c:v>43466</c:v>
                </c:pt>
                <c:pt idx="74">
                  <c:v>43497</c:v>
                </c:pt>
                <c:pt idx="75">
                  <c:v>43525</c:v>
                </c:pt>
                <c:pt idx="76">
                  <c:v>43556</c:v>
                </c:pt>
                <c:pt idx="77">
                  <c:v>43586</c:v>
                </c:pt>
                <c:pt idx="78">
                  <c:v>43617</c:v>
                </c:pt>
                <c:pt idx="79">
                  <c:v>43647</c:v>
                </c:pt>
                <c:pt idx="80">
                  <c:v>43678</c:v>
                </c:pt>
                <c:pt idx="81">
                  <c:v>43709</c:v>
                </c:pt>
                <c:pt idx="82">
                  <c:v>43739</c:v>
                </c:pt>
                <c:pt idx="83">
                  <c:v>43770</c:v>
                </c:pt>
                <c:pt idx="84">
                  <c:v>43800</c:v>
                </c:pt>
                <c:pt idx="85">
                  <c:v>43831</c:v>
                </c:pt>
                <c:pt idx="86">
                  <c:v>43862</c:v>
                </c:pt>
                <c:pt idx="87">
                  <c:v>43891</c:v>
                </c:pt>
                <c:pt idx="88">
                  <c:v>43922</c:v>
                </c:pt>
                <c:pt idx="89">
                  <c:v>43952</c:v>
                </c:pt>
                <c:pt idx="90">
                  <c:v>43983</c:v>
                </c:pt>
                <c:pt idx="91">
                  <c:v>44013</c:v>
                </c:pt>
                <c:pt idx="92">
                  <c:v>44044</c:v>
                </c:pt>
              </c:numCache>
            </c:numRef>
          </c:cat>
          <c:val>
            <c:numRef>
              <c:f>Лист1!$H$2:$H$280</c:f>
              <c:numCache>
                <c:formatCode>General</c:formatCode>
                <c:ptCount val="279"/>
                <c:pt idx="0">
                  <c:v>143.69999999999999</c:v>
                </c:pt>
                <c:pt idx="1">
                  <c:v>142.09</c:v>
                </c:pt>
                <c:pt idx="2">
                  <c:v>137.4</c:v>
                </c:pt>
                <c:pt idx="3">
                  <c:v>134.08000000000001</c:v>
                </c:pt>
                <c:pt idx="4">
                  <c:v>124.15</c:v>
                </c:pt>
                <c:pt idx="5">
                  <c:v>123.4</c:v>
                </c:pt>
                <c:pt idx="6">
                  <c:v>109.1</c:v>
                </c:pt>
                <c:pt idx="7">
                  <c:v>128.61000000000001</c:v>
                </c:pt>
                <c:pt idx="8">
                  <c:v>131.9</c:v>
                </c:pt>
                <c:pt idx="9">
                  <c:v>144.15</c:v>
                </c:pt>
                <c:pt idx="10">
                  <c:v>150.4</c:v>
                </c:pt>
                <c:pt idx="11">
                  <c:v>143.1</c:v>
                </c:pt>
                <c:pt idx="12">
                  <c:v>138.75</c:v>
                </c:pt>
                <c:pt idx="13">
                  <c:v>145.16</c:v>
                </c:pt>
                <c:pt idx="14">
                  <c:v>139.19999999999999</c:v>
                </c:pt>
                <c:pt idx="15">
                  <c:v>135.5</c:v>
                </c:pt>
                <c:pt idx="16">
                  <c:v>128.77000000000001</c:v>
                </c:pt>
                <c:pt idx="17">
                  <c:v>141.69999999999999</c:v>
                </c:pt>
                <c:pt idx="18">
                  <c:v>148.96</c:v>
                </c:pt>
                <c:pt idx="19">
                  <c:v>132</c:v>
                </c:pt>
                <c:pt idx="20">
                  <c:v>131.94999999999999</c:v>
                </c:pt>
                <c:pt idx="21">
                  <c:v>137.9</c:v>
                </c:pt>
                <c:pt idx="22">
                  <c:v>141.5</c:v>
                </c:pt>
                <c:pt idx="23">
                  <c:v>142.86000000000001</c:v>
                </c:pt>
                <c:pt idx="24">
                  <c:v>130.31</c:v>
                </c:pt>
                <c:pt idx="25">
                  <c:v>143.82</c:v>
                </c:pt>
                <c:pt idx="26">
                  <c:v>152.94999999999999</c:v>
                </c:pt>
                <c:pt idx="27">
                  <c:v>138.9</c:v>
                </c:pt>
                <c:pt idx="28">
                  <c:v>153.5</c:v>
                </c:pt>
                <c:pt idx="29">
                  <c:v>139</c:v>
                </c:pt>
                <c:pt idx="30">
                  <c:v>145.85</c:v>
                </c:pt>
                <c:pt idx="31">
                  <c:v>142.5</c:v>
                </c:pt>
                <c:pt idx="32">
                  <c:v>148.19</c:v>
                </c:pt>
                <c:pt idx="33">
                  <c:v>134.55000000000001</c:v>
                </c:pt>
                <c:pt idx="34">
                  <c:v>135.75</c:v>
                </c:pt>
                <c:pt idx="35">
                  <c:v>138</c:v>
                </c:pt>
                <c:pt idx="36">
                  <c:v>136.09</c:v>
                </c:pt>
                <c:pt idx="37">
                  <c:v>136.6</c:v>
                </c:pt>
                <c:pt idx="38">
                  <c:v>141.4</c:v>
                </c:pt>
                <c:pt idx="39">
                  <c:v>147.75</c:v>
                </c:pt>
                <c:pt idx="40">
                  <c:v>168.47</c:v>
                </c:pt>
                <c:pt idx="41">
                  <c:v>145.5</c:v>
                </c:pt>
                <c:pt idx="42">
                  <c:v>139.51</c:v>
                </c:pt>
                <c:pt idx="43">
                  <c:v>137.30000000000001</c:v>
                </c:pt>
                <c:pt idx="44">
                  <c:v>134.94999999999999</c:v>
                </c:pt>
                <c:pt idx="45">
                  <c:v>134.9</c:v>
                </c:pt>
                <c:pt idx="46">
                  <c:v>138.84</c:v>
                </c:pt>
                <c:pt idx="47">
                  <c:v>148.80000000000001</c:v>
                </c:pt>
                <c:pt idx="48">
                  <c:v>154.55000000000001</c:v>
                </c:pt>
                <c:pt idx="49">
                  <c:v>149.80000000000001</c:v>
                </c:pt>
                <c:pt idx="50">
                  <c:v>134</c:v>
                </c:pt>
                <c:pt idx="51">
                  <c:v>127.9</c:v>
                </c:pt>
                <c:pt idx="52">
                  <c:v>136.75</c:v>
                </c:pt>
                <c:pt idx="53">
                  <c:v>120.28</c:v>
                </c:pt>
                <c:pt idx="54">
                  <c:v>118.49</c:v>
                </c:pt>
                <c:pt idx="55">
                  <c:v>116.1</c:v>
                </c:pt>
                <c:pt idx="56">
                  <c:v>117.97</c:v>
                </c:pt>
                <c:pt idx="57">
                  <c:v>122.2</c:v>
                </c:pt>
                <c:pt idx="58">
                  <c:v>125.9</c:v>
                </c:pt>
                <c:pt idx="59">
                  <c:v>132.15</c:v>
                </c:pt>
                <c:pt idx="60">
                  <c:v>130.5</c:v>
                </c:pt>
                <c:pt idx="61">
                  <c:v>143.36000000000001</c:v>
                </c:pt>
                <c:pt idx="62">
                  <c:v>143.16</c:v>
                </c:pt>
                <c:pt idx="63">
                  <c:v>142.33000000000001</c:v>
                </c:pt>
                <c:pt idx="64">
                  <c:v>145.93</c:v>
                </c:pt>
                <c:pt idx="65">
                  <c:v>145</c:v>
                </c:pt>
                <c:pt idx="66">
                  <c:v>141.01</c:v>
                </c:pt>
                <c:pt idx="67">
                  <c:v>143.79</c:v>
                </c:pt>
                <c:pt idx="68">
                  <c:v>149.94999999999999</c:v>
                </c:pt>
                <c:pt idx="69">
                  <c:v>162.61000000000001</c:v>
                </c:pt>
                <c:pt idx="70">
                  <c:v>155.47</c:v>
                </c:pt>
                <c:pt idx="71">
                  <c:v>161.29</c:v>
                </c:pt>
                <c:pt idx="72">
                  <c:v>153.5</c:v>
                </c:pt>
                <c:pt idx="73">
                  <c:v>162.82</c:v>
                </c:pt>
                <c:pt idx="74">
                  <c:v>158.99</c:v>
                </c:pt>
                <c:pt idx="75">
                  <c:v>149.61000000000001</c:v>
                </c:pt>
                <c:pt idx="76">
                  <c:v>163.95</c:v>
                </c:pt>
                <c:pt idx="77">
                  <c:v>215.1</c:v>
                </c:pt>
                <c:pt idx="78">
                  <c:v>232.83</c:v>
                </c:pt>
                <c:pt idx="79">
                  <c:v>236.9</c:v>
                </c:pt>
                <c:pt idx="80">
                  <c:v>232.15</c:v>
                </c:pt>
                <c:pt idx="81">
                  <c:v>225.9</c:v>
                </c:pt>
                <c:pt idx="82">
                  <c:v>260</c:v>
                </c:pt>
                <c:pt idx="83">
                  <c:v>257.54000000000002</c:v>
                </c:pt>
                <c:pt idx="84">
                  <c:v>256.39999999999998</c:v>
                </c:pt>
                <c:pt idx="85">
                  <c:v>226.7</c:v>
                </c:pt>
                <c:pt idx="86">
                  <c:v>202.65</c:v>
                </c:pt>
                <c:pt idx="87">
                  <c:v>181.41</c:v>
                </c:pt>
                <c:pt idx="88">
                  <c:v>190</c:v>
                </c:pt>
                <c:pt idx="89">
                  <c:v>199.95</c:v>
                </c:pt>
                <c:pt idx="90">
                  <c:v>194.31</c:v>
                </c:pt>
                <c:pt idx="91">
                  <c:v>182.59</c:v>
                </c:pt>
                <c:pt idx="92">
                  <c:v>182.9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00-934C-BF10-0875673A808C}"/>
            </c:ext>
          </c:extLst>
        </c:ser>
        <c:ser>
          <c:idx val="2"/>
          <c:order val="2"/>
          <c:tx>
            <c:strRef>
              <c:f>Лист1!$M$1</c:f>
              <c:strCache>
                <c:ptCount val="1"/>
                <c:pt idx="0">
                  <c:v>Сбер цена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Лист1!$A$2:$A$280</c:f>
              <c:numCache>
                <c:formatCode>m/d/yyyy</c:formatCode>
                <c:ptCount val="279"/>
                <c:pt idx="0">
                  <c:v>41244</c:v>
                </c:pt>
                <c:pt idx="1">
                  <c:v>41275</c:v>
                </c:pt>
                <c:pt idx="2">
                  <c:v>41306</c:v>
                </c:pt>
                <c:pt idx="3">
                  <c:v>41334</c:v>
                </c:pt>
                <c:pt idx="4">
                  <c:v>41365</c:v>
                </c:pt>
                <c:pt idx="5">
                  <c:v>41395</c:v>
                </c:pt>
                <c:pt idx="6">
                  <c:v>41426</c:v>
                </c:pt>
                <c:pt idx="7">
                  <c:v>41456</c:v>
                </c:pt>
                <c:pt idx="8">
                  <c:v>41487</c:v>
                </c:pt>
                <c:pt idx="9">
                  <c:v>41518</c:v>
                </c:pt>
                <c:pt idx="10">
                  <c:v>41548</c:v>
                </c:pt>
                <c:pt idx="11">
                  <c:v>41579</c:v>
                </c:pt>
                <c:pt idx="12">
                  <c:v>41609</c:v>
                </c:pt>
                <c:pt idx="13">
                  <c:v>41640</c:v>
                </c:pt>
                <c:pt idx="14">
                  <c:v>41671</c:v>
                </c:pt>
                <c:pt idx="15">
                  <c:v>41699</c:v>
                </c:pt>
                <c:pt idx="16">
                  <c:v>41730</c:v>
                </c:pt>
                <c:pt idx="17">
                  <c:v>41760</c:v>
                </c:pt>
                <c:pt idx="18">
                  <c:v>41791</c:v>
                </c:pt>
                <c:pt idx="19">
                  <c:v>41821</c:v>
                </c:pt>
                <c:pt idx="20">
                  <c:v>41852</c:v>
                </c:pt>
                <c:pt idx="21">
                  <c:v>41883</c:v>
                </c:pt>
                <c:pt idx="22">
                  <c:v>41913</c:v>
                </c:pt>
                <c:pt idx="23">
                  <c:v>41944</c:v>
                </c:pt>
                <c:pt idx="24">
                  <c:v>41974</c:v>
                </c:pt>
                <c:pt idx="25">
                  <c:v>42005</c:v>
                </c:pt>
                <c:pt idx="26">
                  <c:v>42036</c:v>
                </c:pt>
                <c:pt idx="27">
                  <c:v>42064</c:v>
                </c:pt>
                <c:pt idx="28">
                  <c:v>42095</c:v>
                </c:pt>
                <c:pt idx="29">
                  <c:v>42125</c:v>
                </c:pt>
                <c:pt idx="30">
                  <c:v>42156</c:v>
                </c:pt>
                <c:pt idx="31">
                  <c:v>42186</c:v>
                </c:pt>
                <c:pt idx="32">
                  <c:v>42217</c:v>
                </c:pt>
                <c:pt idx="33">
                  <c:v>42248</c:v>
                </c:pt>
                <c:pt idx="34">
                  <c:v>42278</c:v>
                </c:pt>
                <c:pt idx="35">
                  <c:v>42309</c:v>
                </c:pt>
                <c:pt idx="36">
                  <c:v>42339</c:v>
                </c:pt>
                <c:pt idx="37">
                  <c:v>42370</c:v>
                </c:pt>
                <c:pt idx="38">
                  <c:v>42401</c:v>
                </c:pt>
                <c:pt idx="39">
                  <c:v>42430</c:v>
                </c:pt>
                <c:pt idx="40">
                  <c:v>42461</c:v>
                </c:pt>
                <c:pt idx="41">
                  <c:v>42491</c:v>
                </c:pt>
                <c:pt idx="42">
                  <c:v>42522</c:v>
                </c:pt>
                <c:pt idx="43">
                  <c:v>42552</c:v>
                </c:pt>
                <c:pt idx="44">
                  <c:v>42583</c:v>
                </c:pt>
                <c:pt idx="45">
                  <c:v>42614</c:v>
                </c:pt>
                <c:pt idx="46">
                  <c:v>42644</c:v>
                </c:pt>
                <c:pt idx="47">
                  <c:v>42675</c:v>
                </c:pt>
                <c:pt idx="48">
                  <c:v>42705</c:v>
                </c:pt>
                <c:pt idx="49">
                  <c:v>42736</c:v>
                </c:pt>
                <c:pt idx="50">
                  <c:v>42767</c:v>
                </c:pt>
                <c:pt idx="51">
                  <c:v>42795</c:v>
                </c:pt>
                <c:pt idx="52">
                  <c:v>42826</c:v>
                </c:pt>
                <c:pt idx="53">
                  <c:v>42856</c:v>
                </c:pt>
                <c:pt idx="54">
                  <c:v>42887</c:v>
                </c:pt>
                <c:pt idx="55">
                  <c:v>42917</c:v>
                </c:pt>
                <c:pt idx="56">
                  <c:v>42948</c:v>
                </c:pt>
                <c:pt idx="57">
                  <c:v>42979</c:v>
                </c:pt>
                <c:pt idx="58">
                  <c:v>43009</c:v>
                </c:pt>
                <c:pt idx="59">
                  <c:v>43040</c:v>
                </c:pt>
                <c:pt idx="60">
                  <c:v>43070</c:v>
                </c:pt>
                <c:pt idx="61">
                  <c:v>43101</c:v>
                </c:pt>
                <c:pt idx="62">
                  <c:v>43132</c:v>
                </c:pt>
                <c:pt idx="63">
                  <c:v>43160</c:v>
                </c:pt>
                <c:pt idx="64">
                  <c:v>43191</c:v>
                </c:pt>
                <c:pt idx="65">
                  <c:v>43221</c:v>
                </c:pt>
                <c:pt idx="66">
                  <c:v>43252</c:v>
                </c:pt>
                <c:pt idx="67">
                  <c:v>43282</c:v>
                </c:pt>
                <c:pt idx="68">
                  <c:v>43313</c:v>
                </c:pt>
                <c:pt idx="69">
                  <c:v>43344</c:v>
                </c:pt>
                <c:pt idx="70">
                  <c:v>43374</c:v>
                </c:pt>
                <c:pt idx="71">
                  <c:v>43405</c:v>
                </c:pt>
                <c:pt idx="72">
                  <c:v>43435</c:v>
                </c:pt>
                <c:pt idx="73">
                  <c:v>43466</c:v>
                </c:pt>
                <c:pt idx="74">
                  <c:v>43497</c:v>
                </c:pt>
                <c:pt idx="75">
                  <c:v>43525</c:v>
                </c:pt>
                <c:pt idx="76">
                  <c:v>43556</c:v>
                </c:pt>
                <c:pt idx="77">
                  <c:v>43586</c:v>
                </c:pt>
                <c:pt idx="78">
                  <c:v>43617</c:v>
                </c:pt>
                <c:pt idx="79">
                  <c:v>43647</c:v>
                </c:pt>
                <c:pt idx="80">
                  <c:v>43678</c:v>
                </c:pt>
                <c:pt idx="81">
                  <c:v>43709</c:v>
                </c:pt>
                <c:pt idx="82">
                  <c:v>43739</c:v>
                </c:pt>
                <c:pt idx="83">
                  <c:v>43770</c:v>
                </c:pt>
                <c:pt idx="84">
                  <c:v>43800</c:v>
                </c:pt>
                <c:pt idx="85">
                  <c:v>43831</c:v>
                </c:pt>
                <c:pt idx="86">
                  <c:v>43862</c:v>
                </c:pt>
                <c:pt idx="87">
                  <c:v>43891</c:v>
                </c:pt>
                <c:pt idx="88">
                  <c:v>43922</c:v>
                </c:pt>
                <c:pt idx="89">
                  <c:v>43952</c:v>
                </c:pt>
                <c:pt idx="90">
                  <c:v>43983</c:v>
                </c:pt>
                <c:pt idx="91">
                  <c:v>44013</c:v>
                </c:pt>
                <c:pt idx="92">
                  <c:v>44044</c:v>
                </c:pt>
              </c:numCache>
            </c:numRef>
          </c:cat>
          <c:val>
            <c:numRef>
              <c:f>Лист1!$M$2:$M$280</c:f>
              <c:numCache>
                <c:formatCode>General</c:formatCode>
                <c:ptCount val="279"/>
                <c:pt idx="0">
                  <c:v>92.94</c:v>
                </c:pt>
                <c:pt idx="1">
                  <c:v>109.59</c:v>
                </c:pt>
                <c:pt idx="2">
                  <c:v>104.57</c:v>
                </c:pt>
                <c:pt idx="3">
                  <c:v>98.86</c:v>
                </c:pt>
                <c:pt idx="4">
                  <c:v>99.11</c:v>
                </c:pt>
                <c:pt idx="5">
                  <c:v>99.05</c:v>
                </c:pt>
                <c:pt idx="6">
                  <c:v>93.68</c:v>
                </c:pt>
                <c:pt idx="7">
                  <c:v>95.23</c:v>
                </c:pt>
                <c:pt idx="8">
                  <c:v>88.23</c:v>
                </c:pt>
                <c:pt idx="9">
                  <c:v>97.86</c:v>
                </c:pt>
                <c:pt idx="10">
                  <c:v>102.74</c:v>
                </c:pt>
                <c:pt idx="11">
                  <c:v>103.07</c:v>
                </c:pt>
                <c:pt idx="12">
                  <c:v>101.17</c:v>
                </c:pt>
                <c:pt idx="13">
                  <c:v>94.7</c:v>
                </c:pt>
                <c:pt idx="14">
                  <c:v>91.16</c:v>
                </c:pt>
                <c:pt idx="15">
                  <c:v>83.8</c:v>
                </c:pt>
                <c:pt idx="16">
                  <c:v>72.5</c:v>
                </c:pt>
                <c:pt idx="17">
                  <c:v>84.5</c:v>
                </c:pt>
                <c:pt idx="18">
                  <c:v>84.5</c:v>
                </c:pt>
                <c:pt idx="19">
                  <c:v>73.599999999999994</c:v>
                </c:pt>
                <c:pt idx="20">
                  <c:v>73.209999999999994</c:v>
                </c:pt>
                <c:pt idx="21">
                  <c:v>75.52</c:v>
                </c:pt>
                <c:pt idx="22">
                  <c:v>76.23</c:v>
                </c:pt>
                <c:pt idx="23">
                  <c:v>72.25</c:v>
                </c:pt>
                <c:pt idx="24">
                  <c:v>54.9</c:v>
                </c:pt>
                <c:pt idx="25">
                  <c:v>61.5</c:v>
                </c:pt>
                <c:pt idx="26">
                  <c:v>75.91</c:v>
                </c:pt>
                <c:pt idx="27">
                  <c:v>62.88</c:v>
                </c:pt>
                <c:pt idx="28">
                  <c:v>76.900000000000006</c:v>
                </c:pt>
                <c:pt idx="29">
                  <c:v>73.5</c:v>
                </c:pt>
                <c:pt idx="30">
                  <c:v>72.349999999999994</c:v>
                </c:pt>
                <c:pt idx="31">
                  <c:v>72.3</c:v>
                </c:pt>
                <c:pt idx="32">
                  <c:v>74.5</c:v>
                </c:pt>
                <c:pt idx="33">
                  <c:v>75.3</c:v>
                </c:pt>
                <c:pt idx="34">
                  <c:v>90.53</c:v>
                </c:pt>
                <c:pt idx="35">
                  <c:v>102.9</c:v>
                </c:pt>
                <c:pt idx="36">
                  <c:v>101.26</c:v>
                </c:pt>
                <c:pt idx="37">
                  <c:v>96.5</c:v>
                </c:pt>
                <c:pt idx="38">
                  <c:v>107</c:v>
                </c:pt>
                <c:pt idx="39">
                  <c:v>109.9</c:v>
                </c:pt>
                <c:pt idx="40">
                  <c:v>123.55</c:v>
                </c:pt>
                <c:pt idx="41">
                  <c:v>132.56</c:v>
                </c:pt>
                <c:pt idx="42">
                  <c:v>133</c:v>
                </c:pt>
                <c:pt idx="43">
                  <c:v>139.15</c:v>
                </c:pt>
                <c:pt idx="44">
                  <c:v>143.5</c:v>
                </c:pt>
                <c:pt idx="45">
                  <c:v>145.34</c:v>
                </c:pt>
                <c:pt idx="46">
                  <c:v>147.4</c:v>
                </c:pt>
                <c:pt idx="47">
                  <c:v>158.69999999999999</c:v>
                </c:pt>
                <c:pt idx="48">
                  <c:v>173.25</c:v>
                </c:pt>
                <c:pt idx="49">
                  <c:v>172.2</c:v>
                </c:pt>
                <c:pt idx="50">
                  <c:v>156</c:v>
                </c:pt>
                <c:pt idx="51">
                  <c:v>159.80000000000001</c:v>
                </c:pt>
                <c:pt idx="52">
                  <c:v>165.2</c:v>
                </c:pt>
                <c:pt idx="53">
                  <c:v>155.93</c:v>
                </c:pt>
                <c:pt idx="54">
                  <c:v>145.59</c:v>
                </c:pt>
                <c:pt idx="55">
                  <c:v>164.53</c:v>
                </c:pt>
                <c:pt idx="56">
                  <c:v>183.51</c:v>
                </c:pt>
                <c:pt idx="57">
                  <c:v>192.33</c:v>
                </c:pt>
                <c:pt idx="58">
                  <c:v>193.8</c:v>
                </c:pt>
                <c:pt idx="59">
                  <c:v>224.35</c:v>
                </c:pt>
                <c:pt idx="60">
                  <c:v>225.2</c:v>
                </c:pt>
                <c:pt idx="61">
                  <c:v>264.5</c:v>
                </c:pt>
                <c:pt idx="62">
                  <c:v>272.39999999999998</c:v>
                </c:pt>
                <c:pt idx="63">
                  <c:v>253.57</c:v>
                </c:pt>
                <c:pt idx="64">
                  <c:v>226.99</c:v>
                </c:pt>
                <c:pt idx="65">
                  <c:v>222.36</c:v>
                </c:pt>
                <c:pt idx="66">
                  <c:v>218</c:v>
                </c:pt>
                <c:pt idx="67">
                  <c:v>214.86</c:v>
                </c:pt>
                <c:pt idx="68">
                  <c:v>182</c:v>
                </c:pt>
                <c:pt idx="69">
                  <c:v>203.32</c:v>
                </c:pt>
                <c:pt idx="70">
                  <c:v>189.8</c:v>
                </c:pt>
                <c:pt idx="71">
                  <c:v>194</c:v>
                </c:pt>
                <c:pt idx="72">
                  <c:v>186.3</c:v>
                </c:pt>
                <c:pt idx="73">
                  <c:v>217.9</c:v>
                </c:pt>
                <c:pt idx="74">
                  <c:v>207.8</c:v>
                </c:pt>
                <c:pt idx="75">
                  <c:v>214.42</c:v>
                </c:pt>
                <c:pt idx="76">
                  <c:v>225.17</c:v>
                </c:pt>
                <c:pt idx="77">
                  <c:v>233.24</c:v>
                </c:pt>
                <c:pt idx="78">
                  <c:v>238.55</c:v>
                </c:pt>
                <c:pt idx="79">
                  <c:v>233.49</c:v>
                </c:pt>
                <c:pt idx="80">
                  <c:v>224.2</c:v>
                </c:pt>
                <c:pt idx="81">
                  <c:v>227.71</c:v>
                </c:pt>
                <c:pt idx="82">
                  <c:v>234.89</c:v>
                </c:pt>
                <c:pt idx="83">
                  <c:v>233.98</c:v>
                </c:pt>
                <c:pt idx="84">
                  <c:v>254.75</c:v>
                </c:pt>
                <c:pt idx="85">
                  <c:v>252.2</c:v>
                </c:pt>
                <c:pt idx="86">
                  <c:v>233.36</c:v>
                </c:pt>
                <c:pt idx="87">
                  <c:v>187.21</c:v>
                </c:pt>
                <c:pt idx="88">
                  <c:v>197.25</c:v>
                </c:pt>
                <c:pt idx="89">
                  <c:v>200.5</c:v>
                </c:pt>
                <c:pt idx="90">
                  <c:v>203.22</c:v>
                </c:pt>
                <c:pt idx="91">
                  <c:v>221.57</c:v>
                </c:pt>
                <c:pt idx="92">
                  <c:v>226.3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00-934C-BF10-0875673A8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9283455"/>
        <c:axId val="699287103"/>
      </c:lineChart>
      <c:lineChart>
        <c:grouping val="standard"/>
        <c:varyColors val="0"/>
        <c:ser>
          <c:idx val="0"/>
          <c:order val="0"/>
          <c:tx>
            <c:strRef>
              <c:f>Лист1!$C$1</c:f>
              <c:strCache>
                <c:ptCount val="1"/>
                <c:pt idx="0">
                  <c:v>ВТБ цена 1000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Лист1!$A$2:$A$280</c:f>
              <c:numCache>
                <c:formatCode>m/d/yyyy</c:formatCode>
                <c:ptCount val="279"/>
                <c:pt idx="0">
                  <c:v>41244</c:v>
                </c:pt>
                <c:pt idx="1">
                  <c:v>41275</c:v>
                </c:pt>
                <c:pt idx="2">
                  <c:v>41306</c:v>
                </c:pt>
                <c:pt idx="3">
                  <c:v>41334</c:v>
                </c:pt>
                <c:pt idx="4">
                  <c:v>41365</c:v>
                </c:pt>
                <c:pt idx="5">
                  <c:v>41395</c:v>
                </c:pt>
                <c:pt idx="6">
                  <c:v>41426</c:v>
                </c:pt>
                <c:pt idx="7">
                  <c:v>41456</c:v>
                </c:pt>
                <c:pt idx="8">
                  <c:v>41487</c:v>
                </c:pt>
                <c:pt idx="9">
                  <c:v>41518</c:v>
                </c:pt>
                <c:pt idx="10">
                  <c:v>41548</c:v>
                </c:pt>
                <c:pt idx="11">
                  <c:v>41579</c:v>
                </c:pt>
                <c:pt idx="12">
                  <c:v>41609</c:v>
                </c:pt>
                <c:pt idx="13">
                  <c:v>41640</c:v>
                </c:pt>
                <c:pt idx="14">
                  <c:v>41671</c:v>
                </c:pt>
                <c:pt idx="15">
                  <c:v>41699</c:v>
                </c:pt>
                <c:pt idx="16">
                  <c:v>41730</c:v>
                </c:pt>
                <c:pt idx="17">
                  <c:v>41760</c:v>
                </c:pt>
                <c:pt idx="18">
                  <c:v>41791</c:v>
                </c:pt>
                <c:pt idx="19">
                  <c:v>41821</c:v>
                </c:pt>
                <c:pt idx="20">
                  <c:v>41852</c:v>
                </c:pt>
                <c:pt idx="21">
                  <c:v>41883</c:v>
                </c:pt>
                <c:pt idx="22">
                  <c:v>41913</c:v>
                </c:pt>
                <c:pt idx="23">
                  <c:v>41944</c:v>
                </c:pt>
                <c:pt idx="24">
                  <c:v>41974</c:v>
                </c:pt>
                <c:pt idx="25">
                  <c:v>42005</c:v>
                </c:pt>
                <c:pt idx="26">
                  <c:v>42036</c:v>
                </c:pt>
                <c:pt idx="27">
                  <c:v>42064</c:v>
                </c:pt>
                <c:pt idx="28">
                  <c:v>42095</c:v>
                </c:pt>
                <c:pt idx="29">
                  <c:v>42125</c:v>
                </c:pt>
                <c:pt idx="30">
                  <c:v>42156</c:v>
                </c:pt>
                <c:pt idx="31">
                  <c:v>42186</c:v>
                </c:pt>
                <c:pt idx="32">
                  <c:v>42217</c:v>
                </c:pt>
                <c:pt idx="33">
                  <c:v>42248</c:v>
                </c:pt>
                <c:pt idx="34">
                  <c:v>42278</c:v>
                </c:pt>
                <c:pt idx="35">
                  <c:v>42309</c:v>
                </c:pt>
                <c:pt idx="36">
                  <c:v>42339</c:v>
                </c:pt>
                <c:pt idx="37">
                  <c:v>42370</c:v>
                </c:pt>
                <c:pt idx="38">
                  <c:v>42401</c:v>
                </c:pt>
                <c:pt idx="39">
                  <c:v>42430</c:v>
                </c:pt>
                <c:pt idx="40">
                  <c:v>42461</c:v>
                </c:pt>
                <c:pt idx="41">
                  <c:v>42491</c:v>
                </c:pt>
                <c:pt idx="42">
                  <c:v>42522</c:v>
                </c:pt>
                <c:pt idx="43">
                  <c:v>42552</c:v>
                </c:pt>
                <c:pt idx="44">
                  <c:v>42583</c:v>
                </c:pt>
                <c:pt idx="45">
                  <c:v>42614</c:v>
                </c:pt>
                <c:pt idx="46">
                  <c:v>42644</c:v>
                </c:pt>
                <c:pt idx="47">
                  <c:v>42675</c:v>
                </c:pt>
                <c:pt idx="48">
                  <c:v>42705</c:v>
                </c:pt>
                <c:pt idx="49">
                  <c:v>42736</c:v>
                </c:pt>
                <c:pt idx="50">
                  <c:v>42767</c:v>
                </c:pt>
                <c:pt idx="51">
                  <c:v>42795</c:v>
                </c:pt>
                <c:pt idx="52">
                  <c:v>42826</c:v>
                </c:pt>
                <c:pt idx="53">
                  <c:v>42856</c:v>
                </c:pt>
                <c:pt idx="54">
                  <c:v>42887</c:v>
                </c:pt>
                <c:pt idx="55">
                  <c:v>42917</c:v>
                </c:pt>
                <c:pt idx="56">
                  <c:v>42948</c:v>
                </c:pt>
                <c:pt idx="57">
                  <c:v>42979</c:v>
                </c:pt>
                <c:pt idx="58">
                  <c:v>43009</c:v>
                </c:pt>
                <c:pt idx="59">
                  <c:v>43040</c:v>
                </c:pt>
                <c:pt idx="60">
                  <c:v>43070</c:v>
                </c:pt>
                <c:pt idx="61">
                  <c:v>43101</c:v>
                </c:pt>
                <c:pt idx="62">
                  <c:v>43132</c:v>
                </c:pt>
                <c:pt idx="63">
                  <c:v>43160</c:v>
                </c:pt>
                <c:pt idx="64">
                  <c:v>43191</c:v>
                </c:pt>
                <c:pt idx="65">
                  <c:v>43221</c:v>
                </c:pt>
                <c:pt idx="66">
                  <c:v>43252</c:v>
                </c:pt>
                <c:pt idx="67">
                  <c:v>43282</c:v>
                </c:pt>
                <c:pt idx="68">
                  <c:v>43313</c:v>
                </c:pt>
                <c:pt idx="69">
                  <c:v>43344</c:v>
                </c:pt>
                <c:pt idx="70">
                  <c:v>43374</c:v>
                </c:pt>
                <c:pt idx="71">
                  <c:v>43405</c:v>
                </c:pt>
                <c:pt idx="72">
                  <c:v>43435</c:v>
                </c:pt>
                <c:pt idx="73">
                  <c:v>43466</c:v>
                </c:pt>
                <c:pt idx="74">
                  <c:v>43497</c:v>
                </c:pt>
                <c:pt idx="75">
                  <c:v>43525</c:v>
                </c:pt>
                <c:pt idx="76">
                  <c:v>43556</c:v>
                </c:pt>
                <c:pt idx="77">
                  <c:v>43586</c:v>
                </c:pt>
                <c:pt idx="78">
                  <c:v>43617</c:v>
                </c:pt>
                <c:pt idx="79">
                  <c:v>43647</c:v>
                </c:pt>
                <c:pt idx="80">
                  <c:v>43678</c:v>
                </c:pt>
                <c:pt idx="81">
                  <c:v>43709</c:v>
                </c:pt>
                <c:pt idx="82">
                  <c:v>43739</c:v>
                </c:pt>
                <c:pt idx="83">
                  <c:v>43770</c:v>
                </c:pt>
                <c:pt idx="84">
                  <c:v>43800</c:v>
                </c:pt>
                <c:pt idx="85">
                  <c:v>43831</c:v>
                </c:pt>
                <c:pt idx="86">
                  <c:v>43862</c:v>
                </c:pt>
                <c:pt idx="87">
                  <c:v>43891</c:v>
                </c:pt>
                <c:pt idx="88">
                  <c:v>43922</c:v>
                </c:pt>
                <c:pt idx="89">
                  <c:v>43952</c:v>
                </c:pt>
                <c:pt idx="90">
                  <c:v>43983</c:v>
                </c:pt>
                <c:pt idx="91">
                  <c:v>44013</c:v>
                </c:pt>
                <c:pt idx="92">
                  <c:v>44044</c:v>
                </c:pt>
              </c:numCache>
            </c:numRef>
          </c:cat>
          <c:val>
            <c:numRef>
              <c:f>Лист1!$C$2:$C$280</c:f>
              <c:numCache>
                <c:formatCode>General</c:formatCode>
                <c:ptCount val="279"/>
                <c:pt idx="0">
                  <c:v>53.589999999999996</c:v>
                </c:pt>
                <c:pt idx="1">
                  <c:v>55.82</c:v>
                </c:pt>
                <c:pt idx="2">
                  <c:v>55.88</c:v>
                </c:pt>
                <c:pt idx="3">
                  <c:v>49.7</c:v>
                </c:pt>
                <c:pt idx="4">
                  <c:v>49.29</c:v>
                </c:pt>
                <c:pt idx="5">
                  <c:v>46</c:v>
                </c:pt>
                <c:pt idx="6">
                  <c:v>47.010000000000005</c:v>
                </c:pt>
                <c:pt idx="7">
                  <c:v>46.61</c:v>
                </c:pt>
                <c:pt idx="8">
                  <c:v>44.5</c:v>
                </c:pt>
                <c:pt idx="9">
                  <c:v>42.67</c:v>
                </c:pt>
                <c:pt idx="10">
                  <c:v>44.35</c:v>
                </c:pt>
                <c:pt idx="11">
                  <c:v>46.28</c:v>
                </c:pt>
                <c:pt idx="12">
                  <c:v>49.660000000000004</c:v>
                </c:pt>
                <c:pt idx="13">
                  <c:v>45.44</c:v>
                </c:pt>
                <c:pt idx="14">
                  <c:v>42.13</c:v>
                </c:pt>
                <c:pt idx="15">
                  <c:v>39.6</c:v>
                </c:pt>
                <c:pt idx="16">
                  <c:v>38.65</c:v>
                </c:pt>
                <c:pt idx="17">
                  <c:v>47.9</c:v>
                </c:pt>
                <c:pt idx="18">
                  <c:v>41.099999999999994</c:v>
                </c:pt>
                <c:pt idx="19">
                  <c:v>39.800000000000004</c:v>
                </c:pt>
                <c:pt idx="20">
                  <c:v>38.4</c:v>
                </c:pt>
                <c:pt idx="21">
                  <c:v>38.04</c:v>
                </c:pt>
                <c:pt idx="22">
                  <c:v>39.93</c:v>
                </c:pt>
                <c:pt idx="23">
                  <c:v>46.699999999999996</c:v>
                </c:pt>
                <c:pt idx="24">
                  <c:v>67</c:v>
                </c:pt>
                <c:pt idx="25">
                  <c:v>68.94</c:v>
                </c:pt>
                <c:pt idx="26">
                  <c:v>68</c:v>
                </c:pt>
                <c:pt idx="27">
                  <c:v>60</c:v>
                </c:pt>
                <c:pt idx="28">
                  <c:v>65.5</c:v>
                </c:pt>
                <c:pt idx="29">
                  <c:v>80.25</c:v>
                </c:pt>
                <c:pt idx="30">
                  <c:v>79</c:v>
                </c:pt>
                <c:pt idx="31">
                  <c:v>72</c:v>
                </c:pt>
                <c:pt idx="32">
                  <c:v>69</c:v>
                </c:pt>
                <c:pt idx="33">
                  <c:v>67.7</c:v>
                </c:pt>
                <c:pt idx="34">
                  <c:v>72.349999999999994</c:v>
                </c:pt>
                <c:pt idx="35">
                  <c:v>71</c:v>
                </c:pt>
                <c:pt idx="36">
                  <c:v>79.699999999999989</c:v>
                </c:pt>
                <c:pt idx="37">
                  <c:v>73.7</c:v>
                </c:pt>
                <c:pt idx="38">
                  <c:v>73.400000000000006</c:v>
                </c:pt>
                <c:pt idx="39">
                  <c:v>76.679999999999993</c:v>
                </c:pt>
                <c:pt idx="40">
                  <c:v>70.05</c:v>
                </c:pt>
                <c:pt idx="41">
                  <c:v>68.400000000000006</c:v>
                </c:pt>
                <c:pt idx="42">
                  <c:v>68</c:v>
                </c:pt>
                <c:pt idx="43">
                  <c:v>67.41</c:v>
                </c:pt>
                <c:pt idx="44">
                  <c:v>68.489999999999995</c:v>
                </c:pt>
                <c:pt idx="45">
                  <c:v>72.099999999999994</c:v>
                </c:pt>
                <c:pt idx="46">
                  <c:v>67.75</c:v>
                </c:pt>
                <c:pt idx="47">
                  <c:v>69.400000000000006</c:v>
                </c:pt>
                <c:pt idx="48">
                  <c:v>74</c:v>
                </c:pt>
                <c:pt idx="49">
                  <c:v>68.97</c:v>
                </c:pt>
                <c:pt idx="50">
                  <c:v>66.08</c:v>
                </c:pt>
                <c:pt idx="51">
                  <c:v>66.25</c:v>
                </c:pt>
                <c:pt idx="52">
                  <c:v>66.710000000000008</c:v>
                </c:pt>
                <c:pt idx="53">
                  <c:v>66.150000000000006</c:v>
                </c:pt>
                <c:pt idx="54">
                  <c:v>64</c:v>
                </c:pt>
                <c:pt idx="55">
                  <c:v>59.69</c:v>
                </c:pt>
                <c:pt idx="56">
                  <c:v>64.56</c:v>
                </c:pt>
                <c:pt idx="57">
                  <c:v>61.589999999999996</c:v>
                </c:pt>
                <c:pt idx="58">
                  <c:v>60</c:v>
                </c:pt>
                <c:pt idx="59">
                  <c:v>50.78</c:v>
                </c:pt>
                <c:pt idx="60">
                  <c:v>47.32</c:v>
                </c:pt>
                <c:pt idx="61">
                  <c:v>49.4</c:v>
                </c:pt>
                <c:pt idx="62">
                  <c:v>52.76</c:v>
                </c:pt>
                <c:pt idx="63">
                  <c:v>51.66</c:v>
                </c:pt>
                <c:pt idx="64">
                  <c:v>53.97</c:v>
                </c:pt>
                <c:pt idx="65">
                  <c:v>49.889999999999993</c:v>
                </c:pt>
                <c:pt idx="66">
                  <c:v>48.01</c:v>
                </c:pt>
                <c:pt idx="67">
                  <c:v>48.28</c:v>
                </c:pt>
                <c:pt idx="68">
                  <c:v>41.4</c:v>
                </c:pt>
                <c:pt idx="69">
                  <c:v>40.76</c:v>
                </c:pt>
                <c:pt idx="70">
                  <c:v>36.58</c:v>
                </c:pt>
                <c:pt idx="71">
                  <c:v>37.299999999999997</c:v>
                </c:pt>
                <c:pt idx="72">
                  <c:v>33.85</c:v>
                </c:pt>
                <c:pt idx="73">
                  <c:v>37.769999999999996</c:v>
                </c:pt>
                <c:pt idx="74">
                  <c:v>35.9</c:v>
                </c:pt>
                <c:pt idx="75">
                  <c:v>35.645000000000003</c:v>
                </c:pt>
                <c:pt idx="76">
                  <c:v>35.5</c:v>
                </c:pt>
                <c:pt idx="77">
                  <c:v>36.704999999999998</c:v>
                </c:pt>
                <c:pt idx="78">
                  <c:v>39.879999999999995</c:v>
                </c:pt>
                <c:pt idx="79">
                  <c:v>42.5</c:v>
                </c:pt>
                <c:pt idx="80">
                  <c:v>38.68</c:v>
                </c:pt>
                <c:pt idx="81">
                  <c:v>42.594999999999999</c:v>
                </c:pt>
                <c:pt idx="82">
                  <c:v>43.09</c:v>
                </c:pt>
                <c:pt idx="83">
                  <c:v>45.330000000000005</c:v>
                </c:pt>
                <c:pt idx="84">
                  <c:v>45.900000000000006</c:v>
                </c:pt>
                <c:pt idx="85">
                  <c:v>46.4</c:v>
                </c:pt>
                <c:pt idx="86">
                  <c:v>43.33</c:v>
                </c:pt>
                <c:pt idx="87">
                  <c:v>32.599999999999994</c:v>
                </c:pt>
                <c:pt idx="88">
                  <c:v>34.9</c:v>
                </c:pt>
                <c:pt idx="89">
                  <c:v>36.31</c:v>
                </c:pt>
                <c:pt idx="90">
                  <c:v>35.049999999999997</c:v>
                </c:pt>
                <c:pt idx="91">
                  <c:v>38.754999999999995</c:v>
                </c:pt>
                <c:pt idx="92">
                  <c:v>35.950000000000003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00-934C-BF10-0875673A8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7413608"/>
        <c:axId val="957421808"/>
      </c:lineChart>
      <c:dateAx>
        <c:axId val="69928345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287103"/>
        <c:crosses val="autoZero"/>
        <c:auto val="1"/>
        <c:lblOffset val="100"/>
        <c:baseTimeUnit val="months"/>
      </c:dateAx>
      <c:valAx>
        <c:axId val="699287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283455"/>
        <c:crosses val="autoZero"/>
        <c:crossBetween val="between"/>
      </c:valAx>
      <c:valAx>
        <c:axId val="95742180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7413608"/>
        <c:crosses val="max"/>
        <c:crossBetween val="between"/>
      </c:valAx>
      <c:dateAx>
        <c:axId val="957413608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957421808"/>
        <c:auto val="1"/>
        <c:lblOffset val="100"/>
        <c:baseTimeUnit val="months"/>
        <c:majorUnit val="1"/>
        <c:minorUnit val="1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Доходность сравнение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Лист1!$J$1:$J$2</c:f>
              <c:strCache>
                <c:ptCount val="2"/>
                <c:pt idx="0">
                  <c:v>Газпром доходность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Лист1!$A$3:$A$280</c:f>
              <c:numCache>
                <c:formatCode>m/d/yyyy</c:formatCode>
                <c:ptCount val="278"/>
                <c:pt idx="0">
                  <c:v>41275</c:v>
                </c:pt>
                <c:pt idx="1">
                  <c:v>41306</c:v>
                </c:pt>
                <c:pt idx="2">
                  <c:v>41334</c:v>
                </c:pt>
                <c:pt idx="3">
                  <c:v>41365</c:v>
                </c:pt>
                <c:pt idx="4">
                  <c:v>41395</c:v>
                </c:pt>
                <c:pt idx="5">
                  <c:v>41426</c:v>
                </c:pt>
                <c:pt idx="6">
                  <c:v>41456</c:v>
                </c:pt>
                <c:pt idx="7">
                  <c:v>41487</c:v>
                </c:pt>
                <c:pt idx="8">
                  <c:v>41518</c:v>
                </c:pt>
                <c:pt idx="9">
                  <c:v>41548</c:v>
                </c:pt>
                <c:pt idx="10">
                  <c:v>41579</c:v>
                </c:pt>
                <c:pt idx="11">
                  <c:v>41609</c:v>
                </c:pt>
                <c:pt idx="12">
                  <c:v>41640</c:v>
                </c:pt>
                <c:pt idx="13">
                  <c:v>41671</c:v>
                </c:pt>
                <c:pt idx="14">
                  <c:v>41699</c:v>
                </c:pt>
                <c:pt idx="15">
                  <c:v>41730</c:v>
                </c:pt>
                <c:pt idx="16">
                  <c:v>41760</c:v>
                </c:pt>
                <c:pt idx="17">
                  <c:v>41791</c:v>
                </c:pt>
                <c:pt idx="18">
                  <c:v>41821</c:v>
                </c:pt>
                <c:pt idx="19">
                  <c:v>41852</c:v>
                </c:pt>
                <c:pt idx="20">
                  <c:v>41883</c:v>
                </c:pt>
                <c:pt idx="21">
                  <c:v>41913</c:v>
                </c:pt>
                <c:pt idx="22">
                  <c:v>41944</c:v>
                </c:pt>
                <c:pt idx="23">
                  <c:v>41974</c:v>
                </c:pt>
                <c:pt idx="24">
                  <c:v>42005</c:v>
                </c:pt>
                <c:pt idx="25">
                  <c:v>42036</c:v>
                </c:pt>
                <c:pt idx="26">
                  <c:v>42064</c:v>
                </c:pt>
                <c:pt idx="27">
                  <c:v>42095</c:v>
                </c:pt>
                <c:pt idx="28">
                  <c:v>42125</c:v>
                </c:pt>
                <c:pt idx="29">
                  <c:v>42156</c:v>
                </c:pt>
                <c:pt idx="30">
                  <c:v>42186</c:v>
                </c:pt>
                <c:pt idx="31">
                  <c:v>42217</c:v>
                </c:pt>
                <c:pt idx="32">
                  <c:v>42248</c:v>
                </c:pt>
                <c:pt idx="33">
                  <c:v>42278</c:v>
                </c:pt>
                <c:pt idx="34">
                  <c:v>42309</c:v>
                </c:pt>
                <c:pt idx="35">
                  <c:v>42339</c:v>
                </c:pt>
                <c:pt idx="36">
                  <c:v>42370</c:v>
                </c:pt>
                <c:pt idx="37">
                  <c:v>42401</c:v>
                </c:pt>
                <c:pt idx="38">
                  <c:v>42430</c:v>
                </c:pt>
                <c:pt idx="39">
                  <c:v>42461</c:v>
                </c:pt>
                <c:pt idx="40">
                  <c:v>42491</c:v>
                </c:pt>
                <c:pt idx="41">
                  <c:v>42522</c:v>
                </c:pt>
                <c:pt idx="42">
                  <c:v>42552</c:v>
                </c:pt>
                <c:pt idx="43">
                  <c:v>42583</c:v>
                </c:pt>
                <c:pt idx="44">
                  <c:v>42614</c:v>
                </c:pt>
                <c:pt idx="45">
                  <c:v>42644</c:v>
                </c:pt>
                <c:pt idx="46">
                  <c:v>42675</c:v>
                </c:pt>
                <c:pt idx="47">
                  <c:v>42705</c:v>
                </c:pt>
                <c:pt idx="48">
                  <c:v>42736</c:v>
                </c:pt>
                <c:pt idx="49">
                  <c:v>42767</c:v>
                </c:pt>
                <c:pt idx="50">
                  <c:v>42795</c:v>
                </c:pt>
                <c:pt idx="51">
                  <c:v>42826</c:v>
                </c:pt>
                <c:pt idx="52">
                  <c:v>42856</c:v>
                </c:pt>
                <c:pt idx="53">
                  <c:v>42887</c:v>
                </c:pt>
                <c:pt idx="54">
                  <c:v>42917</c:v>
                </c:pt>
                <c:pt idx="55">
                  <c:v>42948</c:v>
                </c:pt>
                <c:pt idx="56">
                  <c:v>42979</c:v>
                </c:pt>
                <c:pt idx="57">
                  <c:v>43009</c:v>
                </c:pt>
                <c:pt idx="58">
                  <c:v>43040</c:v>
                </c:pt>
                <c:pt idx="59">
                  <c:v>43070</c:v>
                </c:pt>
                <c:pt idx="60">
                  <c:v>43101</c:v>
                </c:pt>
                <c:pt idx="61">
                  <c:v>43132</c:v>
                </c:pt>
                <c:pt idx="62">
                  <c:v>43160</c:v>
                </c:pt>
                <c:pt idx="63">
                  <c:v>43191</c:v>
                </c:pt>
                <c:pt idx="64">
                  <c:v>43221</c:v>
                </c:pt>
                <c:pt idx="65">
                  <c:v>43252</c:v>
                </c:pt>
                <c:pt idx="66">
                  <c:v>43282</c:v>
                </c:pt>
                <c:pt idx="67">
                  <c:v>43313</c:v>
                </c:pt>
                <c:pt idx="68">
                  <c:v>43344</c:v>
                </c:pt>
                <c:pt idx="69">
                  <c:v>43374</c:v>
                </c:pt>
                <c:pt idx="70">
                  <c:v>43405</c:v>
                </c:pt>
                <c:pt idx="71">
                  <c:v>43435</c:v>
                </c:pt>
                <c:pt idx="72">
                  <c:v>43466</c:v>
                </c:pt>
                <c:pt idx="73">
                  <c:v>43497</c:v>
                </c:pt>
                <c:pt idx="74">
                  <c:v>43525</c:v>
                </c:pt>
                <c:pt idx="75">
                  <c:v>43556</c:v>
                </c:pt>
                <c:pt idx="76">
                  <c:v>43586</c:v>
                </c:pt>
                <c:pt idx="77">
                  <c:v>43617</c:v>
                </c:pt>
                <c:pt idx="78">
                  <c:v>43647</c:v>
                </c:pt>
                <c:pt idx="79">
                  <c:v>43678</c:v>
                </c:pt>
                <c:pt idx="80">
                  <c:v>43709</c:v>
                </c:pt>
                <c:pt idx="81">
                  <c:v>43739</c:v>
                </c:pt>
                <c:pt idx="82">
                  <c:v>43770</c:v>
                </c:pt>
                <c:pt idx="83">
                  <c:v>43800</c:v>
                </c:pt>
                <c:pt idx="84">
                  <c:v>43831</c:v>
                </c:pt>
                <c:pt idx="85">
                  <c:v>43862</c:v>
                </c:pt>
                <c:pt idx="86">
                  <c:v>43891</c:v>
                </c:pt>
                <c:pt idx="87">
                  <c:v>43922</c:v>
                </c:pt>
                <c:pt idx="88">
                  <c:v>43952</c:v>
                </c:pt>
                <c:pt idx="89">
                  <c:v>43983</c:v>
                </c:pt>
                <c:pt idx="90">
                  <c:v>44013</c:v>
                </c:pt>
                <c:pt idx="91">
                  <c:v>44044</c:v>
                </c:pt>
              </c:numCache>
            </c:numRef>
          </c:cat>
          <c:val>
            <c:numRef>
              <c:f>Лист1!$J$3:$J$280</c:f>
              <c:numCache>
                <c:formatCode>@</c:formatCode>
                <c:ptCount val="278"/>
                <c:pt idx="0">
                  <c:v>-1.1203897007654735E-2</c:v>
                </c:pt>
                <c:pt idx="1">
                  <c:v>-3.3007248926736558E-2</c:v>
                </c:pt>
                <c:pt idx="2">
                  <c:v>-2.4163027656477386E-2</c:v>
                </c:pt>
                <c:pt idx="3">
                  <c:v>-7.4060262529832985E-2</c:v>
                </c:pt>
                <c:pt idx="4">
                  <c:v>-6.0410793395086586E-3</c:v>
                </c:pt>
                <c:pt idx="5">
                  <c:v>-0.11588330632090771</c:v>
                </c:pt>
                <c:pt idx="6">
                  <c:v>0.17882676443629716</c:v>
                </c:pt>
                <c:pt idx="7">
                  <c:v>2.5581214524531465E-2</c:v>
                </c:pt>
                <c:pt idx="8">
                  <c:v>9.2873388931008341E-2</c:v>
                </c:pt>
                <c:pt idx="9">
                  <c:v>4.335761359694762E-2</c:v>
                </c:pt>
                <c:pt idx="10">
                  <c:v>-4.8537234042553265E-2</c:v>
                </c:pt>
                <c:pt idx="11">
                  <c:v>-3.0398322851153001E-2</c:v>
                </c:pt>
                <c:pt idx="12">
                  <c:v>4.6198198198198176E-2</c:v>
                </c:pt>
                <c:pt idx="13">
                  <c:v>-4.1058142739046628E-2</c:v>
                </c:pt>
                <c:pt idx="14">
                  <c:v>-2.6580459770114861E-2</c:v>
                </c:pt>
                <c:pt idx="15">
                  <c:v>-4.9667896678966712E-2</c:v>
                </c:pt>
                <c:pt idx="16">
                  <c:v>0.10041158654966201</c:v>
                </c:pt>
                <c:pt idx="17">
                  <c:v>5.1235003528581652E-2</c:v>
                </c:pt>
                <c:pt idx="18">
                  <c:v>-0.11385606874328684</c:v>
                </c:pt>
                <c:pt idx="19">
                  <c:v>-3.7878787878796493E-4</c:v>
                </c:pt>
                <c:pt idx="20">
                  <c:v>4.5092838196286608E-2</c:v>
                </c:pt>
                <c:pt idx="21">
                  <c:v>2.610587382160982E-2</c:v>
                </c:pt>
                <c:pt idx="22">
                  <c:v>9.6113074204947965E-3</c:v>
                </c:pt>
                <c:pt idx="23">
                  <c:v>-8.784824303513937E-2</c:v>
                </c:pt>
                <c:pt idx="24">
                  <c:v>0.10367584989640082</c:v>
                </c:pt>
                <c:pt idx="25">
                  <c:v>6.3482130440828788E-2</c:v>
                </c:pt>
                <c:pt idx="26">
                  <c:v>-9.1860084995096333E-2</c:v>
                </c:pt>
                <c:pt idx="27">
                  <c:v>0.10511159107271414</c:v>
                </c:pt>
                <c:pt idx="28">
                  <c:v>-9.4462540716612378E-2</c:v>
                </c:pt>
                <c:pt idx="29">
                  <c:v>4.9280575539568307E-2</c:v>
                </c:pt>
                <c:pt idx="30">
                  <c:v>-2.2968803565306783E-2</c:v>
                </c:pt>
                <c:pt idx="31">
                  <c:v>3.9929824561403496E-2</c:v>
                </c:pt>
                <c:pt idx="32">
                  <c:v>-9.2043997570686195E-2</c:v>
                </c:pt>
                <c:pt idx="33">
                  <c:v>8.918617614269703E-3</c:v>
                </c:pt>
                <c:pt idx="34">
                  <c:v>1.6574585635359115E-2</c:v>
                </c:pt>
                <c:pt idx="35">
                  <c:v>-1.3840579710144903E-2</c:v>
                </c:pt>
                <c:pt idx="36">
                  <c:v>3.7475200235137841E-3</c:v>
                </c:pt>
                <c:pt idx="37">
                  <c:v>3.5139092240117215E-2</c:v>
                </c:pt>
                <c:pt idx="38">
                  <c:v>4.4908062234794863E-2</c:v>
                </c:pt>
                <c:pt idx="39">
                  <c:v>0.14023688663282571</c:v>
                </c:pt>
                <c:pt idx="40">
                  <c:v>-0.1363447498070873</c:v>
                </c:pt>
                <c:pt idx="41">
                  <c:v>-4.1168384879725149E-2</c:v>
                </c:pt>
                <c:pt idx="42">
                  <c:v>-1.5841158339903804E-2</c:v>
                </c:pt>
                <c:pt idx="43">
                  <c:v>-1.7115804806992152E-2</c:v>
                </c:pt>
                <c:pt idx="44">
                  <c:v>-3.705075954055795E-4</c:v>
                </c:pt>
                <c:pt idx="45">
                  <c:v>2.9206819866567809E-2</c:v>
                </c:pt>
                <c:pt idx="46">
                  <c:v>7.1737251512532463E-2</c:v>
                </c:pt>
                <c:pt idx="47">
                  <c:v>3.864247311827957E-2</c:v>
                </c:pt>
                <c:pt idx="48">
                  <c:v>-3.0734390164995146E-2</c:v>
                </c:pt>
                <c:pt idx="49">
                  <c:v>-0.10547396528704947</c:v>
                </c:pt>
                <c:pt idx="50">
                  <c:v>-4.5522388059701449E-2</c:v>
                </c:pt>
                <c:pt idx="51">
                  <c:v>6.9194683346364305E-2</c:v>
                </c:pt>
                <c:pt idx="52">
                  <c:v>-0.12043875685557585</c:v>
                </c:pt>
                <c:pt idx="53">
                  <c:v>-1.4881942135018342E-2</c:v>
                </c:pt>
                <c:pt idx="54">
                  <c:v>-2.0170478521394215E-2</c:v>
                </c:pt>
                <c:pt idx="55">
                  <c:v>1.6106804478897542E-2</c:v>
                </c:pt>
                <c:pt idx="56">
                  <c:v>3.585657370517932E-2</c:v>
                </c:pt>
                <c:pt idx="57">
                  <c:v>3.0278232405892003E-2</c:v>
                </c:pt>
                <c:pt idx="58">
                  <c:v>4.9642573471008734E-2</c:v>
                </c:pt>
                <c:pt idx="59">
                  <c:v>-1.2485811577752597E-2</c:v>
                </c:pt>
                <c:pt idx="60">
                  <c:v>9.854406130268209E-2</c:v>
                </c:pt>
                <c:pt idx="61">
                  <c:v>-1.3950892857144046E-3</c:v>
                </c:pt>
                <c:pt idx="62">
                  <c:v>-5.7977088572225772E-3</c:v>
                </c:pt>
                <c:pt idx="63">
                  <c:v>2.5293332396543203E-2</c:v>
                </c:pt>
                <c:pt idx="64">
                  <c:v>-6.3729185225793652E-3</c:v>
                </c:pt>
                <c:pt idx="65">
                  <c:v>-2.7517241379310407E-2</c:v>
                </c:pt>
                <c:pt idx="66">
                  <c:v>1.9714913835898174E-2</c:v>
                </c:pt>
                <c:pt idx="67">
                  <c:v>4.2840253146950391E-2</c:v>
                </c:pt>
                <c:pt idx="68">
                  <c:v>8.442814271423825E-2</c:v>
                </c:pt>
                <c:pt idx="69">
                  <c:v>-4.3908738699957039E-2</c:v>
                </c:pt>
                <c:pt idx="70">
                  <c:v>3.7434874895478185E-2</c:v>
                </c:pt>
                <c:pt idx="71">
                  <c:v>-4.8298096596193142E-2</c:v>
                </c:pt>
                <c:pt idx="72">
                  <c:v>6.0716612377850115E-2</c:v>
                </c:pt>
                <c:pt idx="73">
                  <c:v>-2.3522908733570717E-2</c:v>
                </c:pt>
                <c:pt idx="74">
                  <c:v>-5.8997421221460435E-2</c:v>
                </c:pt>
                <c:pt idx="75">
                  <c:v>9.5849207940645498E-2</c:v>
                </c:pt>
                <c:pt idx="76">
                  <c:v>0.31198536139066796</c:v>
                </c:pt>
                <c:pt idx="77">
                  <c:v>8.2426778242677912E-2</c:v>
                </c:pt>
                <c:pt idx="78">
                  <c:v>1.7480565219258656E-2</c:v>
                </c:pt>
                <c:pt idx="79">
                  <c:v>-2.0050654284508231E-2</c:v>
                </c:pt>
                <c:pt idx="80">
                  <c:v>-2.6922248546198579E-2</c:v>
                </c:pt>
                <c:pt idx="81">
                  <c:v>0.15095174856131027</c:v>
                </c:pt>
                <c:pt idx="82">
                  <c:v>-9.4615384615383824E-3</c:v>
                </c:pt>
                <c:pt idx="83">
                  <c:v>-4.4264968548576649E-3</c:v>
                </c:pt>
                <c:pt idx="84">
                  <c:v>-0.11583463338533538</c:v>
                </c:pt>
                <c:pt idx="85">
                  <c:v>-0.10608734009704449</c:v>
                </c:pt>
                <c:pt idx="86">
                  <c:v>-0.1048112509252406</c:v>
                </c:pt>
                <c:pt idx="87">
                  <c:v>4.735130367675433E-2</c:v>
                </c:pt>
                <c:pt idx="88">
                  <c:v>5.2368421052631522E-2</c:v>
                </c:pt>
                <c:pt idx="89">
                  <c:v>-2.8207051762940669E-2</c:v>
                </c:pt>
                <c:pt idx="90">
                  <c:v>-6.0315989913025572E-2</c:v>
                </c:pt>
                <c:pt idx="91">
                  <c:v>1.6977928692699614E-3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78-CB40-B71E-E459B99889B9}"/>
            </c:ext>
          </c:extLst>
        </c:ser>
        <c:ser>
          <c:idx val="2"/>
          <c:order val="2"/>
          <c:tx>
            <c:strRef>
              <c:f>Лист1!$O$1:$O$2</c:f>
              <c:strCache>
                <c:ptCount val="2"/>
                <c:pt idx="0">
                  <c:v>Сбер доходность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Лист1!$A$3:$A$280</c:f>
              <c:numCache>
                <c:formatCode>m/d/yyyy</c:formatCode>
                <c:ptCount val="278"/>
                <c:pt idx="0">
                  <c:v>41275</c:v>
                </c:pt>
                <c:pt idx="1">
                  <c:v>41306</c:v>
                </c:pt>
                <c:pt idx="2">
                  <c:v>41334</c:v>
                </c:pt>
                <c:pt idx="3">
                  <c:v>41365</c:v>
                </c:pt>
                <c:pt idx="4">
                  <c:v>41395</c:v>
                </c:pt>
                <c:pt idx="5">
                  <c:v>41426</c:v>
                </c:pt>
                <c:pt idx="6">
                  <c:v>41456</c:v>
                </c:pt>
                <c:pt idx="7">
                  <c:v>41487</c:v>
                </c:pt>
                <c:pt idx="8">
                  <c:v>41518</c:v>
                </c:pt>
                <c:pt idx="9">
                  <c:v>41548</c:v>
                </c:pt>
                <c:pt idx="10">
                  <c:v>41579</c:v>
                </c:pt>
                <c:pt idx="11">
                  <c:v>41609</c:v>
                </c:pt>
                <c:pt idx="12">
                  <c:v>41640</c:v>
                </c:pt>
                <c:pt idx="13">
                  <c:v>41671</c:v>
                </c:pt>
                <c:pt idx="14">
                  <c:v>41699</c:v>
                </c:pt>
                <c:pt idx="15">
                  <c:v>41730</c:v>
                </c:pt>
                <c:pt idx="16">
                  <c:v>41760</c:v>
                </c:pt>
                <c:pt idx="17">
                  <c:v>41791</c:v>
                </c:pt>
                <c:pt idx="18">
                  <c:v>41821</c:v>
                </c:pt>
                <c:pt idx="19">
                  <c:v>41852</c:v>
                </c:pt>
                <c:pt idx="20">
                  <c:v>41883</c:v>
                </c:pt>
                <c:pt idx="21">
                  <c:v>41913</c:v>
                </c:pt>
                <c:pt idx="22">
                  <c:v>41944</c:v>
                </c:pt>
                <c:pt idx="23">
                  <c:v>41974</c:v>
                </c:pt>
                <c:pt idx="24">
                  <c:v>42005</c:v>
                </c:pt>
                <c:pt idx="25">
                  <c:v>42036</c:v>
                </c:pt>
                <c:pt idx="26">
                  <c:v>42064</c:v>
                </c:pt>
                <c:pt idx="27">
                  <c:v>42095</c:v>
                </c:pt>
                <c:pt idx="28">
                  <c:v>42125</c:v>
                </c:pt>
                <c:pt idx="29">
                  <c:v>42156</c:v>
                </c:pt>
                <c:pt idx="30">
                  <c:v>42186</c:v>
                </c:pt>
                <c:pt idx="31">
                  <c:v>42217</c:v>
                </c:pt>
                <c:pt idx="32">
                  <c:v>42248</c:v>
                </c:pt>
                <c:pt idx="33">
                  <c:v>42278</c:v>
                </c:pt>
                <c:pt idx="34">
                  <c:v>42309</c:v>
                </c:pt>
                <c:pt idx="35">
                  <c:v>42339</c:v>
                </c:pt>
                <c:pt idx="36">
                  <c:v>42370</c:v>
                </c:pt>
                <c:pt idx="37">
                  <c:v>42401</c:v>
                </c:pt>
                <c:pt idx="38">
                  <c:v>42430</c:v>
                </c:pt>
                <c:pt idx="39">
                  <c:v>42461</c:v>
                </c:pt>
                <c:pt idx="40">
                  <c:v>42491</c:v>
                </c:pt>
                <c:pt idx="41">
                  <c:v>42522</c:v>
                </c:pt>
                <c:pt idx="42">
                  <c:v>42552</c:v>
                </c:pt>
                <c:pt idx="43">
                  <c:v>42583</c:v>
                </c:pt>
                <c:pt idx="44">
                  <c:v>42614</c:v>
                </c:pt>
                <c:pt idx="45">
                  <c:v>42644</c:v>
                </c:pt>
                <c:pt idx="46">
                  <c:v>42675</c:v>
                </c:pt>
                <c:pt idx="47">
                  <c:v>42705</c:v>
                </c:pt>
                <c:pt idx="48">
                  <c:v>42736</c:v>
                </c:pt>
                <c:pt idx="49">
                  <c:v>42767</c:v>
                </c:pt>
                <c:pt idx="50">
                  <c:v>42795</c:v>
                </c:pt>
                <c:pt idx="51">
                  <c:v>42826</c:v>
                </c:pt>
                <c:pt idx="52">
                  <c:v>42856</c:v>
                </c:pt>
                <c:pt idx="53">
                  <c:v>42887</c:v>
                </c:pt>
                <c:pt idx="54">
                  <c:v>42917</c:v>
                </c:pt>
                <c:pt idx="55">
                  <c:v>42948</c:v>
                </c:pt>
                <c:pt idx="56">
                  <c:v>42979</c:v>
                </c:pt>
                <c:pt idx="57">
                  <c:v>43009</c:v>
                </c:pt>
                <c:pt idx="58">
                  <c:v>43040</c:v>
                </c:pt>
                <c:pt idx="59">
                  <c:v>43070</c:v>
                </c:pt>
                <c:pt idx="60">
                  <c:v>43101</c:v>
                </c:pt>
                <c:pt idx="61">
                  <c:v>43132</c:v>
                </c:pt>
                <c:pt idx="62">
                  <c:v>43160</c:v>
                </c:pt>
                <c:pt idx="63">
                  <c:v>43191</c:v>
                </c:pt>
                <c:pt idx="64">
                  <c:v>43221</c:v>
                </c:pt>
                <c:pt idx="65">
                  <c:v>43252</c:v>
                </c:pt>
                <c:pt idx="66">
                  <c:v>43282</c:v>
                </c:pt>
                <c:pt idx="67">
                  <c:v>43313</c:v>
                </c:pt>
                <c:pt idx="68">
                  <c:v>43344</c:v>
                </c:pt>
                <c:pt idx="69">
                  <c:v>43374</c:v>
                </c:pt>
                <c:pt idx="70">
                  <c:v>43405</c:v>
                </c:pt>
                <c:pt idx="71">
                  <c:v>43435</c:v>
                </c:pt>
                <c:pt idx="72">
                  <c:v>43466</c:v>
                </c:pt>
                <c:pt idx="73">
                  <c:v>43497</c:v>
                </c:pt>
                <c:pt idx="74">
                  <c:v>43525</c:v>
                </c:pt>
                <c:pt idx="75">
                  <c:v>43556</c:v>
                </c:pt>
                <c:pt idx="76">
                  <c:v>43586</c:v>
                </c:pt>
                <c:pt idx="77">
                  <c:v>43617</c:v>
                </c:pt>
                <c:pt idx="78">
                  <c:v>43647</c:v>
                </c:pt>
                <c:pt idx="79">
                  <c:v>43678</c:v>
                </c:pt>
                <c:pt idx="80">
                  <c:v>43709</c:v>
                </c:pt>
                <c:pt idx="81">
                  <c:v>43739</c:v>
                </c:pt>
                <c:pt idx="82">
                  <c:v>43770</c:v>
                </c:pt>
                <c:pt idx="83">
                  <c:v>43800</c:v>
                </c:pt>
                <c:pt idx="84">
                  <c:v>43831</c:v>
                </c:pt>
                <c:pt idx="85">
                  <c:v>43862</c:v>
                </c:pt>
                <c:pt idx="86">
                  <c:v>43891</c:v>
                </c:pt>
                <c:pt idx="87">
                  <c:v>43922</c:v>
                </c:pt>
                <c:pt idx="88">
                  <c:v>43952</c:v>
                </c:pt>
                <c:pt idx="89">
                  <c:v>43983</c:v>
                </c:pt>
                <c:pt idx="90">
                  <c:v>44013</c:v>
                </c:pt>
                <c:pt idx="91">
                  <c:v>44044</c:v>
                </c:pt>
              </c:numCache>
            </c:numRef>
          </c:cat>
          <c:val>
            <c:numRef>
              <c:f>Лист1!$O$3:$O$280</c:f>
              <c:numCache>
                <c:formatCode>@</c:formatCode>
                <c:ptCount val="278"/>
                <c:pt idx="0">
                  <c:v>0.17914783731439646</c:v>
                </c:pt>
                <c:pt idx="1">
                  <c:v>-4.58070991878822E-2</c:v>
                </c:pt>
                <c:pt idx="2">
                  <c:v>-5.4604571100698038E-2</c:v>
                </c:pt>
                <c:pt idx="3">
                  <c:v>2.5288286465709083E-3</c:v>
                </c:pt>
                <c:pt idx="4">
                  <c:v>-6.0538795277976262E-4</c:v>
                </c:pt>
                <c:pt idx="5">
                  <c:v>-5.4215042907622316E-2</c:v>
                </c:pt>
                <c:pt idx="6">
                  <c:v>1.6545687446626784E-2</c:v>
                </c:pt>
                <c:pt idx="7">
                  <c:v>-7.3506248031082633E-2</c:v>
                </c:pt>
                <c:pt idx="8">
                  <c:v>0.10914654879292753</c:v>
                </c:pt>
                <c:pt idx="9">
                  <c:v>4.9867157163294457E-2</c:v>
                </c:pt>
                <c:pt idx="10">
                  <c:v>3.211991434689491E-3</c:v>
                </c:pt>
                <c:pt idx="11">
                  <c:v>-1.8434073930338524E-2</c:v>
                </c:pt>
                <c:pt idx="12">
                  <c:v>-6.3951764357022822E-2</c:v>
                </c:pt>
                <c:pt idx="13">
                  <c:v>-3.738120380147842E-2</c:v>
                </c:pt>
                <c:pt idx="14">
                  <c:v>-8.0737165423431331E-2</c:v>
                </c:pt>
                <c:pt idx="15">
                  <c:v>-0.1348448687350835</c:v>
                </c:pt>
                <c:pt idx="16">
                  <c:v>0.16551724137931034</c:v>
                </c:pt>
                <c:pt idx="17">
                  <c:v>0</c:v>
                </c:pt>
                <c:pt idx="18">
                  <c:v>-0.12899408284023675</c:v>
                </c:pt>
                <c:pt idx="19">
                  <c:v>-5.2989130434782693E-3</c:v>
                </c:pt>
                <c:pt idx="20">
                  <c:v>3.1553066520967114E-2</c:v>
                </c:pt>
                <c:pt idx="21">
                  <c:v>9.4014830508475627E-3</c:v>
                </c:pt>
                <c:pt idx="22">
                  <c:v>-5.2210415846779532E-2</c:v>
                </c:pt>
                <c:pt idx="23">
                  <c:v>-0.24013840830449829</c:v>
                </c:pt>
                <c:pt idx="24">
                  <c:v>0.1202185792349727</c:v>
                </c:pt>
                <c:pt idx="25">
                  <c:v>0.23430894308943084</c:v>
                </c:pt>
                <c:pt idx="26">
                  <c:v>-0.17165063891450394</c:v>
                </c:pt>
                <c:pt idx="27">
                  <c:v>0.22296437659033083</c:v>
                </c:pt>
                <c:pt idx="28">
                  <c:v>-4.4213263979193826E-2</c:v>
                </c:pt>
                <c:pt idx="29">
                  <c:v>-1.5646258503401438E-2</c:v>
                </c:pt>
                <c:pt idx="30">
                  <c:v>-6.9108500345538575E-4</c:v>
                </c:pt>
                <c:pt idx="31">
                  <c:v>3.0428769017980677E-2</c:v>
                </c:pt>
                <c:pt idx="32">
                  <c:v>1.0738255033557008E-2</c:v>
                </c:pt>
                <c:pt idx="33">
                  <c:v>0.20225763612217801</c:v>
                </c:pt>
                <c:pt idx="34">
                  <c:v>0.13663978791560813</c:v>
                </c:pt>
                <c:pt idx="35">
                  <c:v>-1.5937803692905737E-2</c:v>
                </c:pt>
                <c:pt idx="36">
                  <c:v>-4.7007702942919269E-2</c:v>
                </c:pt>
                <c:pt idx="37">
                  <c:v>0.10880829015544041</c:v>
                </c:pt>
                <c:pt idx="38">
                  <c:v>2.7102803738317811E-2</c:v>
                </c:pt>
                <c:pt idx="39">
                  <c:v>0.12420382165605087</c:v>
                </c:pt>
                <c:pt idx="40">
                  <c:v>7.2925940914609508E-2</c:v>
                </c:pt>
                <c:pt idx="41">
                  <c:v>3.3192516596258128E-3</c:v>
                </c:pt>
                <c:pt idx="42">
                  <c:v>4.6240601503759443E-2</c:v>
                </c:pt>
                <c:pt idx="43">
                  <c:v>3.1261228889687347E-2</c:v>
                </c:pt>
                <c:pt idx="44">
                  <c:v>1.2822299651567969E-2</c:v>
                </c:pt>
                <c:pt idx="45">
                  <c:v>1.417366175863494E-2</c:v>
                </c:pt>
                <c:pt idx="46">
                  <c:v>7.6662143826322818E-2</c:v>
                </c:pt>
                <c:pt idx="47">
                  <c:v>9.1682419659735434E-2</c:v>
                </c:pt>
                <c:pt idx="48">
                  <c:v>-6.0606060606061265E-3</c:v>
                </c:pt>
                <c:pt idx="49">
                  <c:v>-9.4076655052264743E-2</c:v>
                </c:pt>
                <c:pt idx="50">
                  <c:v>2.4358974358974432E-2</c:v>
                </c:pt>
                <c:pt idx="51">
                  <c:v>3.3792240300375323E-2</c:v>
                </c:pt>
                <c:pt idx="52">
                  <c:v>-5.6113801452784398E-2</c:v>
                </c:pt>
                <c:pt idx="53">
                  <c:v>-6.6311806579875607E-2</c:v>
                </c:pt>
                <c:pt idx="54">
                  <c:v>0.13009135242805137</c:v>
                </c:pt>
                <c:pt idx="55">
                  <c:v>0.1153589011122591</c:v>
                </c:pt>
                <c:pt idx="56">
                  <c:v>4.806277587052489E-2</c:v>
                </c:pt>
                <c:pt idx="57">
                  <c:v>7.6431133988457273E-3</c:v>
                </c:pt>
                <c:pt idx="58">
                  <c:v>0.15763673890608865</c:v>
                </c:pt>
                <c:pt idx="59">
                  <c:v>3.788722977490503E-3</c:v>
                </c:pt>
                <c:pt idx="60">
                  <c:v>0.17451154529307289</c:v>
                </c:pt>
                <c:pt idx="61">
                  <c:v>2.9867674858222976E-2</c:v>
                </c:pt>
                <c:pt idx="62">
                  <c:v>-6.9126284875183505E-2</c:v>
                </c:pt>
                <c:pt idx="63">
                  <c:v>-0.10482312576408875</c:v>
                </c:pt>
                <c:pt idx="64">
                  <c:v>-2.0397374333671066E-2</c:v>
                </c:pt>
                <c:pt idx="65">
                  <c:v>-1.9607843137254961E-2</c:v>
                </c:pt>
                <c:pt idx="66">
                  <c:v>-1.440366972477058E-2</c:v>
                </c:pt>
                <c:pt idx="67">
                  <c:v>-0.15293679605324403</c:v>
                </c:pt>
                <c:pt idx="68">
                  <c:v>0.1171428571428571</c:v>
                </c:pt>
                <c:pt idx="69">
                  <c:v>-6.6496163682864359E-2</c:v>
                </c:pt>
                <c:pt idx="70">
                  <c:v>2.2128556375131656E-2</c:v>
                </c:pt>
                <c:pt idx="71">
                  <c:v>-3.9690721649484478E-2</c:v>
                </c:pt>
                <c:pt idx="72">
                  <c:v>0.16961889425657536</c:v>
                </c:pt>
                <c:pt idx="73">
                  <c:v>-4.6351537402478174E-2</c:v>
                </c:pt>
                <c:pt idx="74">
                  <c:v>3.1857555341674573E-2</c:v>
                </c:pt>
                <c:pt idx="75">
                  <c:v>5.0135248577558064E-2</c:v>
                </c:pt>
                <c:pt idx="76">
                  <c:v>3.583958786694507E-2</c:v>
                </c:pt>
                <c:pt idx="77">
                  <c:v>2.2766249356885621E-2</c:v>
                </c:pt>
                <c:pt idx="78">
                  <c:v>-2.121148606162231E-2</c:v>
                </c:pt>
                <c:pt idx="79">
                  <c:v>-3.9787571202192902E-2</c:v>
                </c:pt>
                <c:pt idx="80">
                  <c:v>1.5655664585191881E-2</c:v>
                </c:pt>
                <c:pt idx="81">
                  <c:v>3.1531333713934295E-2</c:v>
                </c:pt>
                <c:pt idx="82">
                  <c:v>-3.8741538592532532E-3</c:v>
                </c:pt>
                <c:pt idx="83">
                  <c:v>8.8768270792375467E-2</c:v>
                </c:pt>
                <c:pt idx="84">
                  <c:v>-1.0009813542688956E-2</c:v>
                </c:pt>
                <c:pt idx="85">
                  <c:v>-7.4702616970658109E-2</c:v>
                </c:pt>
                <c:pt idx="86">
                  <c:v>-0.19776311278711006</c:v>
                </c:pt>
                <c:pt idx="87">
                  <c:v>5.3629613802681435E-2</c:v>
                </c:pt>
                <c:pt idx="88">
                  <c:v>1.6476552598225603E-2</c:v>
                </c:pt>
                <c:pt idx="89">
                  <c:v>1.356608478802992E-2</c:v>
                </c:pt>
                <c:pt idx="90">
                  <c:v>9.0296230685956075E-2</c:v>
                </c:pt>
                <c:pt idx="91">
                  <c:v>2.1347655368506649E-2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478-CB40-B71E-E459B99889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4962927"/>
        <c:axId val="628583839"/>
      </c:lineChart>
      <c:lineChart>
        <c:grouping val="standard"/>
        <c:varyColors val="0"/>
        <c:ser>
          <c:idx val="0"/>
          <c:order val="0"/>
          <c:tx>
            <c:strRef>
              <c:f>Лист1!$E$1:$E$2</c:f>
              <c:strCache>
                <c:ptCount val="2"/>
                <c:pt idx="0">
                  <c:v>ВТБ доходность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Лист1!$A$3:$A$280</c:f>
              <c:numCache>
                <c:formatCode>m/d/yyyy</c:formatCode>
                <c:ptCount val="278"/>
                <c:pt idx="0">
                  <c:v>41275</c:v>
                </c:pt>
                <c:pt idx="1">
                  <c:v>41306</c:v>
                </c:pt>
                <c:pt idx="2">
                  <c:v>41334</c:v>
                </c:pt>
                <c:pt idx="3">
                  <c:v>41365</c:v>
                </c:pt>
                <c:pt idx="4">
                  <c:v>41395</c:v>
                </c:pt>
                <c:pt idx="5">
                  <c:v>41426</c:v>
                </c:pt>
                <c:pt idx="6">
                  <c:v>41456</c:v>
                </c:pt>
                <c:pt idx="7">
                  <c:v>41487</c:v>
                </c:pt>
                <c:pt idx="8">
                  <c:v>41518</c:v>
                </c:pt>
                <c:pt idx="9">
                  <c:v>41548</c:v>
                </c:pt>
                <c:pt idx="10">
                  <c:v>41579</c:v>
                </c:pt>
                <c:pt idx="11">
                  <c:v>41609</c:v>
                </c:pt>
                <c:pt idx="12">
                  <c:v>41640</c:v>
                </c:pt>
                <c:pt idx="13">
                  <c:v>41671</c:v>
                </c:pt>
                <c:pt idx="14">
                  <c:v>41699</c:v>
                </c:pt>
                <c:pt idx="15">
                  <c:v>41730</c:v>
                </c:pt>
                <c:pt idx="16">
                  <c:v>41760</c:v>
                </c:pt>
                <c:pt idx="17">
                  <c:v>41791</c:v>
                </c:pt>
                <c:pt idx="18">
                  <c:v>41821</c:v>
                </c:pt>
                <c:pt idx="19">
                  <c:v>41852</c:v>
                </c:pt>
                <c:pt idx="20">
                  <c:v>41883</c:v>
                </c:pt>
                <c:pt idx="21">
                  <c:v>41913</c:v>
                </c:pt>
                <c:pt idx="22">
                  <c:v>41944</c:v>
                </c:pt>
                <c:pt idx="23">
                  <c:v>41974</c:v>
                </c:pt>
                <c:pt idx="24">
                  <c:v>42005</c:v>
                </c:pt>
                <c:pt idx="25">
                  <c:v>42036</c:v>
                </c:pt>
                <c:pt idx="26">
                  <c:v>42064</c:v>
                </c:pt>
                <c:pt idx="27">
                  <c:v>42095</c:v>
                </c:pt>
                <c:pt idx="28">
                  <c:v>42125</c:v>
                </c:pt>
                <c:pt idx="29">
                  <c:v>42156</c:v>
                </c:pt>
                <c:pt idx="30">
                  <c:v>42186</c:v>
                </c:pt>
                <c:pt idx="31">
                  <c:v>42217</c:v>
                </c:pt>
                <c:pt idx="32">
                  <c:v>42248</c:v>
                </c:pt>
                <c:pt idx="33">
                  <c:v>42278</c:v>
                </c:pt>
                <c:pt idx="34">
                  <c:v>42309</c:v>
                </c:pt>
                <c:pt idx="35">
                  <c:v>42339</c:v>
                </c:pt>
                <c:pt idx="36">
                  <c:v>42370</c:v>
                </c:pt>
                <c:pt idx="37">
                  <c:v>42401</c:v>
                </c:pt>
                <c:pt idx="38">
                  <c:v>42430</c:v>
                </c:pt>
                <c:pt idx="39">
                  <c:v>42461</c:v>
                </c:pt>
                <c:pt idx="40">
                  <c:v>42491</c:v>
                </c:pt>
                <c:pt idx="41">
                  <c:v>42522</c:v>
                </c:pt>
                <c:pt idx="42">
                  <c:v>42552</c:v>
                </c:pt>
                <c:pt idx="43">
                  <c:v>42583</c:v>
                </c:pt>
                <c:pt idx="44">
                  <c:v>42614</c:v>
                </c:pt>
                <c:pt idx="45">
                  <c:v>42644</c:v>
                </c:pt>
                <c:pt idx="46">
                  <c:v>42675</c:v>
                </c:pt>
                <c:pt idx="47">
                  <c:v>42705</c:v>
                </c:pt>
                <c:pt idx="48">
                  <c:v>42736</c:v>
                </c:pt>
                <c:pt idx="49">
                  <c:v>42767</c:v>
                </c:pt>
                <c:pt idx="50">
                  <c:v>42795</c:v>
                </c:pt>
                <c:pt idx="51">
                  <c:v>42826</c:v>
                </c:pt>
                <c:pt idx="52">
                  <c:v>42856</c:v>
                </c:pt>
                <c:pt idx="53">
                  <c:v>42887</c:v>
                </c:pt>
                <c:pt idx="54">
                  <c:v>42917</c:v>
                </c:pt>
                <c:pt idx="55">
                  <c:v>42948</c:v>
                </c:pt>
                <c:pt idx="56">
                  <c:v>42979</c:v>
                </c:pt>
                <c:pt idx="57">
                  <c:v>43009</c:v>
                </c:pt>
                <c:pt idx="58">
                  <c:v>43040</c:v>
                </c:pt>
                <c:pt idx="59">
                  <c:v>43070</c:v>
                </c:pt>
                <c:pt idx="60">
                  <c:v>43101</c:v>
                </c:pt>
                <c:pt idx="61">
                  <c:v>43132</c:v>
                </c:pt>
                <c:pt idx="62">
                  <c:v>43160</c:v>
                </c:pt>
                <c:pt idx="63">
                  <c:v>43191</c:v>
                </c:pt>
                <c:pt idx="64">
                  <c:v>43221</c:v>
                </c:pt>
                <c:pt idx="65">
                  <c:v>43252</c:v>
                </c:pt>
                <c:pt idx="66">
                  <c:v>43282</c:v>
                </c:pt>
                <c:pt idx="67">
                  <c:v>43313</c:v>
                </c:pt>
                <c:pt idx="68">
                  <c:v>43344</c:v>
                </c:pt>
                <c:pt idx="69">
                  <c:v>43374</c:v>
                </c:pt>
                <c:pt idx="70">
                  <c:v>43405</c:v>
                </c:pt>
                <c:pt idx="71">
                  <c:v>43435</c:v>
                </c:pt>
                <c:pt idx="72">
                  <c:v>43466</c:v>
                </c:pt>
                <c:pt idx="73">
                  <c:v>43497</c:v>
                </c:pt>
                <c:pt idx="74">
                  <c:v>43525</c:v>
                </c:pt>
                <c:pt idx="75">
                  <c:v>43556</c:v>
                </c:pt>
                <c:pt idx="76">
                  <c:v>43586</c:v>
                </c:pt>
                <c:pt idx="77">
                  <c:v>43617</c:v>
                </c:pt>
                <c:pt idx="78">
                  <c:v>43647</c:v>
                </c:pt>
                <c:pt idx="79">
                  <c:v>43678</c:v>
                </c:pt>
                <c:pt idx="80">
                  <c:v>43709</c:v>
                </c:pt>
                <c:pt idx="81">
                  <c:v>43739</c:v>
                </c:pt>
                <c:pt idx="82">
                  <c:v>43770</c:v>
                </c:pt>
                <c:pt idx="83">
                  <c:v>43800</c:v>
                </c:pt>
                <c:pt idx="84">
                  <c:v>43831</c:v>
                </c:pt>
                <c:pt idx="85">
                  <c:v>43862</c:v>
                </c:pt>
                <c:pt idx="86">
                  <c:v>43891</c:v>
                </c:pt>
                <c:pt idx="87">
                  <c:v>43922</c:v>
                </c:pt>
                <c:pt idx="88">
                  <c:v>43952</c:v>
                </c:pt>
                <c:pt idx="89">
                  <c:v>43983</c:v>
                </c:pt>
                <c:pt idx="90">
                  <c:v>44013</c:v>
                </c:pt>
                <c:pt idx="91">
                  <c:v>44044</c:v>
                </c:pt>
              </c:numCache>
            </c:numRef>
          </c:cat>
          <c:val>
            <c:numRef>
              <c:f>Лист1!$E$3:$E$280</c:f>
              <c:numCache>
                <c:formatCode>General</c:formatCode>
                <c:ptCount val="278"/>
                <c:pt idx="0">
                  <c:v>4.1612241089755607E-2</c:v>
                </c:pt>
                <c:pt idx="1">
                  <c:v>1.0748835542815757E-3</c:v>
                </c:pt>
                <c:pt idx="2">
                  <c:v>-0.11059413027916962</c:v>
                </c:pt>
                <c:pt idx="3">
                  <c:v>-8.2494969818913601E-3</c:v>
                </c:pt>
                <c:pt idx="4">
                  <c:v>-6.6747819030229277E-2</c:v>
                </c:pt>
                <c:pt idx="5">
                  <c:v>2.195652173913052E-2</c:v>
                </c:pt>
                <c:pt idx="6">
                  <c:v>-8.5088279089556365E-3</c:v>
                </c:pt>
                <c:pt idx="7">
                  <c:v>-4.5269255524565559E-2</c:v>
                </c:pt>
                <c:pt idx="8">
                  <c:v>-4.1123595505617942E-2</c:v>
                </c:pt>
                <c:pt idx="9">
                  <c:v>3.9371924068432179E-2</c:v>
                </c:pt>
                <c:pt idx="10">
                  <c:v>4.3517474633596419E-2</c:v>
                </c:pt>
                <c:pt idx="11">
                  <c:v>7.3033707865168565E-2</c:v>
                </c:pt>
                <c:pt idx="12">
                  <c:v>-8.4977849375755157E-2</c:v>
                </c:pt>
                <c:pt idx="13">
                  <c:v>-7.2843309859154937E-2</c:v>
                </c:pt>
                <c:pt idx="14">
                  <c:v>-6.0052219321148764E-2</c:v>
                </c:pt>
                <c:pt idx="15">
                  <c:v>-2.3989898989899148E-2</c:v>
                </c:pt>
                <c:pt idx="16">
                  <c:v>0.23932729624838298</c:v>
                </c:pt>
                <c:pt idx="17">
                  <c:v>-0.14196242171189979</c:v>
                </c:pt>
                <c:pt idx="18">
                  <c:v>-3.1630170316301595E-2</c:v>
                </c:pt>
                <c:pt idx="19">
                  <c:v>-3.5175879396985056E-2</c:v>
                </c:pt>
                <c:pt idx="20">
                  <c:v>-9.3749999999999806E-3</c:v>
                </c:pt>
                <c:pt idx="21">
                  <c:v>4.9684542586750868E-2</c:v>
                </c:pt>
                <c:pt idx="22">
                  <c:v>0.16954670673678934</c:v>
                </c:pt>
                <c:pt idx="23">
                  <c:v>0.4346895074946468</c:v>
                </c:pt>
                <c:pt idx="24">
                  <c:v>2.8955223880596972E-2</c:v>
                </c:pt>
                <c:pt idx="25">
                  <c:v>-1.3635044966637604E-2</c:v>
                </c:pt>
                <c:pt idx="26">
                  <c:v>-0.11764705882352951</c:v>
                </c:pt>
                <c:pt idx="27">
                  <c:v>9.1666666666666757E-2</c:v>
                </c:pt>
                <c:pt idx="28">
                  <c:v>0.22519083969465647</c:v>
                </c:pt>
                <c:pt idx="29">
                  <c:v>-1.5576323987538955E-2</c:v>
                </c:pt>
                <c:pt idx="30">
                  <c:v>-8.8607594936708944E-2</c:v>
                </c:pt>
                <c:pt idx="31">
                  <c:v>-4.1666666666666512E-2</c:v>
                </c:pt>
                <c:pt idx="32">
                  <c:v>-1.8840579710145064E-2</c:v>
                </c:pt>
                <c:pt idx="33">
                  <c:v>6.8685376661743014E-2</c:v>
                </c:pt>
                <c:pt idx="34">
                  <c:v>-1.865929509329653E-2</c:v>
                </c:pt>
                <c:pt idx="35">
                  <c:v>0.12253521126760564</c:v>
                </c:pt>
                <c:pt idx="36">
                  <c:v>-7.5282308657465394E-2</c:v>
                </c:pt>
                <c:pt idx="37">
                  <c:v>-4.0705563093622081E-3</c:v>
                </c:pt>
                <c:pt idx="38">
                  <c:v>4.4686648501362274E-2</c:v>
                </c:pt>
                <c:pt idx="39">
                  <c:v>-8.6463223787167406E-2</c:v>
                </c:pt>
                <c:pt idx="40">
                  <c:v>-2.3554603854389702E-2</c:v>
                </c:pt>
                <c:pt idx="41">
                  <c:v>-5.8479532163742331E-3</c:v>
                </c:pt>
                <c:pt idx="42">
                  <c:v>-8.6764705882354E-3</c:v>
                </c:pt>
                <c:pt idx="43">
                  <c:v>1.6021361815754306E-2</c:v>
                </c:pt>
                <c:pt idx="44">
                  <c:v>5.2708424587531062E-2</c:v>
                </c:pt>
                <c:pt idx="45">
                  <c:v>-6.0332871012482567E-2</c:v>
                </c:pt>
                <c:pt idx="46">
                  <c:v>2.4354243542435403E-2</c:v>
                </c:pt>
                <c:pt idx="47">
                  <c:v>6.6282420749279439E-2</c:v>
                </c:pt>
                <c:pt idx="48">
                  <c:v>-6.7972972972972875E-2</c:v>
                </c:pt>
                <c:pt idx="49">
                  <c:v>-4.1902276352037165E-2</c:v>
                </c:pt>
                <c:pt idx="50">
                  <c:v>2.5726392251816509E-3</c:v>
                </c:pt>
                <c:pt idx="51">
                  <c:v>6.9433962264151255E-3</c:v>
                </c:pt>
                <c:pt idx="52">
                  <c:v>-8.3945435466947216E-3</c:v>
                </c:pt>
                <c:pt idx="53">
                  <c:v>-3.2501889644746776E-2</c:v>
                </c:pt>
                <c:pt idx="54">
                  <c:v>-6.7343750000000022E-2</c:v>
                </c:pt>
                <c:pt idx="55">
                  <c:v>8.1588205729603056E-2</c:v>
                </c:pt>
                <c:pt idx="56">
                  <c:v>-4.6003717472119066E-2</c:v>
                </c:pt>
                <c:pt idx="57">
                  <c:v>-2.581587920116904E-2</c:v>
                </c:pt>
                <c:pt idx="58">
                  <c:v>-0.15366666666666665</c:v>
                </c:pt>
                <c:pt idx="59">
                  <c:v>-6.8137061835368218E-2</c:v>
                </c:pt>
                <c:pt idx="60">
                  <c:v>4.3956043956043925E-2</c:v>
                </c:pt>
                <c:pt idx="61">
                  <c:v>6.8016194331983845E-2</c:v>
                </c:pt>
                <c:pt idx="62">
                  <c:v>-2.084912812736929E-2</c:v>
                </c:pt>
                <c:pt idx="63">
                  <c:v>4.4715447154471538E-2</c:v>
                </c:pt>
                <c:pt idx="64">
                  <c:v>-7.5597554196775996E-2</c:v>
                </c:pt>
                <c:pt idx="65">
                  <c:v>-3.7682902385247539E-2</c:v>
                </c:pt>
                <c:pt idx="66">
                  <c:v>5.6238283690899053E-3</c:v>
                </c:pt>
                <c:pt idx="67">
                  <c:v>-0.1425020712510357</c:v>
                </c:pt>
                <c:pt idx="68">
                  <c:v>-1.5458937198067674E-2</c:v>
                </c:pt>
                <c:pt idx="69">
                  <c:v>-0.10255152109911669</c:v>
                </c:pt>
                <c:pt idx="70">
                  <c:v>1.9682886823400723E-2</c:v>
                </c:pt>
                <c:pt idx="71">
                  <c:v>-9.2493297587131415E-2</c:v>
                </c:pt>
                <c:pt idx="72">
                  <c:v>0.11580502215657312</c:v>
                </c:pt>
                <c:pt idx="73">
                  <c:v>-4.9510193275085962E-2</c:v>
                </c:pt>
                <c:pt idx="74">
                  <c:v>-7.1030640668523198E-3</c:v>
                </c:pt>
                <c:pt idx="75">
                  <c:v>-4.0678917099174136E-3</c:v>
                </c:pt>
                <c:pt idx="76">
                  <c:v>3.3943661971831122E-2</c:v>
                </c:pt>
                <c:pt idx="77">
                  <c:v>8.6500476774281354E-2</c:v>
                </c:pt>
                <c:pt idx="78">
                  <c:v>6.5697091273821576E-2</c:v>
                </c:pt>
                <c:pt idx="79">
                  <c:v>-8.9882352941176552E-2</c:v>
                </c:pt>
                <c:pt idx="80">
                  <c:v>0.10121509824198557</c:v>
                </c:pt>
                <c:pt idx="81">
                  <c:v>1.1621082286653419E-2</c:v>
                </c:pt>
                <c:pt idx="82">
                  <c:v>5.1984219076351791E-2</c:v>
                </c:pt>
                <c:pt idx="83">
                  <c:v>1.2574454003970902E-2</c:v>
                </c:pt>
                <c:pt idx="84">
                  <c:v>1.0893246187363693E-2</c:v>
                </c:pt>
                <c:pt idx="85">
                  <c:v>-6.6163793103448207E-2</c:v>
                </c:pt>
                <c:pt idx="86">
                  <c:v>-0.2476344334179553</c:v>
                </c:pt>
                <c:pt idx="87">
                  <c:v>7.055214723926391E-2</c:v>
                </c:pt>
                <c:pt idx="88">
                  <c:v>4.0401146131805198E-2</c:v>
                </c:pt>
                <c:pt idx="89">
                  <c:v>-3.4701184246764091E-2</c:v>
                </c:pt>
                <c:pt idx="90">
                  <c:v>0.10570613409415122</c:v>
                </c:pt>
                <c:pt idx="91">
                  <c:v>-7.2377757708682627E-2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78-CB40-B71E-E459B99889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3238360"/>
        <c:axId val="963242624"/>
      </c:lineChart>
      <c:dateAx>
        <c:axId val="50496292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583839"/>
        <c:crosses val="autoZero"/>
        <c:auto val="1"/>
        <c:lblOffset val="100"/>
        <c:baseTimeUnit val="months"/>
      </c:dateAx>
      <c:valAx>
        <c:axId val="628583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962927"/>
        <c:crosses val="autoZero"/>
        <c:crossBetween val="between"/>
      </c:valAx>
      <c:valAx>
        <c:axId val="96324262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3238360"/>
        <c:crosses val="max"/>
        <c:crossBetween val="between"/>
      </c:valAx>
      <c:dateAx>
        <c:axId val="963238360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963242624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</a:t>
            </a:r>
            <a:r>
              <a:rPr lang="ru-RU" baseline="0"/>
              <a:t> рассеивания Цена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Лист1!$C$1</c:f>
              <c:strCache>
                <c:ptCount val="1"/>
                <c:pt idx="0">
                  <c:v>ВТБ цена 1000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Лист1!$A$2:$A$280</c:f>
              <c:numCache>
                <c:formatCode>m/d/yyyy</c:formatCode>
                <c:ptCount val="279"/>
                <c:pt idx="0">
                  <c:v>41244</c:v>
                </c:pt>
                <c:pt idx="1">
                  <c:v>41275</c:v>
                </c:pt>
                <c:pt idx="2">
                  <c:v>41306</c:v>
                </c:pt>
                <c:pt idx="3">
                  <c:v>41334</c:v>
                </c:pt>
                <c:pt idx="4">
                  <c:v>41365</c:v>
                </c:pt>
                <c:pt idx="5">
                  <c:v>41395</c:v>
                </c:pt>
                <c:pt idx="6">
                  <c:v>41426</c:v>
                </c:pt>
                <c:pt idx="7">
                  <c:v>41456</c:v>
                </c:pt>
                <c:pt idx="8">
                  <c:v>41487</c:v>
                </c:pt>
                <c:pt idx="9">
                  <c:v>41518</c:v>
                </c:pt>
                <c:pt idx="10">
                  <c:v>41548</c:v>
                </c:pt>
                <c:pt idx="11">
                  <c:v>41579</c:v>
                </c:pt>
                <c:pt idx="12">
                  <c:v>41609</c:v>
                </c:pt>
                <c:pt idx="13">
                  <c:v>41640</c:v>
                </c:pt>
                <c:pt idx="14">
                  <c:v>41671</c:v>
                </c:pt>
                <c:pt idx="15">
                  <c:v>41699</c:v>
                </c:pt>
                <c:pt idx="16">
                  <c:v>41730</c:v>
                </c:pt>
                <c:pt idx="17">
                  <c:v>41760</c:v>
                </c:pt>
                <c:pt idx="18">
                  <c:v>41791</c:v>
                </c:pt>
                <c:pt idx="19">
                  <c:v>41821</c:v>
                </c:pt>
                <c:pt idx="20">
                  <c:v>41852</c:v>
                </c:pt>
                <c:pt idx="21">
                  <c:v>41883</c:v>
                </c:pt>
                <c:pt idx="22">
                  <c:v>41913</c:v>
                </c:pt>
                <c:pt idx="23">
                  <c:v>41944</c:v>
                </c:pt>
                <c:pt idx="24">
                  <c:v>41974</c:v>
                </c:pt>
                <c:pt idx="25">
                  <c:v>42005</c:v>
                </c:pt>
                <c:pt idx="26">
                  <c:v>42036</c:v>
                </c:pt>
                <c:pt idx="27">
                  <c:v>42064</c:v>
                </c:pt>
                <c:pt idx="28">
                  <c:v>42095</c:v>
                </c:pt>
                <c:pt idx="29">
                  <c:v>42125</c:v>
                </c:pt>
                <c:pt idx="30">
                  <c:v>42156</c:v>
                </c:pt>
                <c:pt idx="31">
                  <c:v>42186</c:v>
                </c:pt>
                <c:pt idx="32">
                  <c:v>42217</c:v>
                </c:pt>
                <c:pt idx="33">
                  <c:v>42248</c:v>
                </c:pt>
                <c:pt idx="34">
                  <c:v>42278</c:v>
                </c:pt>
                <c:pt idx="35">
                  <c:v>42309</c:v>
                </c:pt>
                <c:pt idx="36">
                  <c:v>42339</c:v>
                </c:pt>
                <c:pt idx="37">
                  <c:v>42370</c:v>
                </c:pt>
                <c:pt idx="38">
                  <c:v>42401</c:v>
                </c:pt>
                <c:pt idx="39">
                  <c:v>42430</c:v>
                </c:pt>
                <c:pt idx="40">
                  <c:v>42461</c:v>
                </c:pt>
                <c:pt idx="41">
                  <c:v>42491</c:v>
                </c:pt>
                <c:pt idx="42">
                  <c:v>42522</c:v>
                </c:pt>
                <c:pt idx="43">
                  <c:v>42552</c:v>
                </c:pt>
                <c:pt idx="44">
                  <c:v>42583</c:v>
                </c:pt>
                <c:pt idx="45">
                  <c:v>42614</c:v>
                </c:pt>
                <c:pt idx="46">
                  <c:v>42644</c:v>
                </c:pt>
                <c:pt idx="47">
                  <c:v>42675</c:v>
                </c:pt>
                <c:pt idx="48">
                  <c:v>42705</c:v>
                </c:pt>
                <c:pt idx="49">
                  <c:v>42736</c:v>
                </c:pt>
                <c:pt idx="50">
                  <c:v>42767</c:v>
                </c:pt>
                <c:pt idx="51">
                  <c:v>42795</c:v>
                </c:pt>
                <c:pt idx="52">
                  <c:v>42826</c:v>
                </c:pt>
                <c:pt idx="53">
                  <c:v>42856</c:v>
                </c:pt>
                <c:pt idx="54">
                  <c:v>42887</c:v>
                </c:pt>
                <c:pt idx="55">
                  <c:v>42917</c:v>
                </c:pt>
                <c:pt idx="56">
                  <c:v>42948</c:v>
                </c:pt>
                <c:pt idx="57">
                  <c:v>42979</c:v>
                </c:pt>
                <c:pt idx="58">
                  <c:v>43009</c:v>
                </c:pt>
                <c:pt idx="59">
                  <c:v>43040</c:v>
                </c:pt>
                <c:pt idx="60">
                  <c:v>43070</c:v>
                </c:pt>
                <c:pt idx="61">
                  <c:v>43101</c:v>
                </c:pt>
                <c:pt idx="62">
                  <c:v>43132</c:v>
                </c:pt>
                <c:pt idx="63">
                  <c:v>43160</c:v>
                </c:pt>
                <c:pt idx="64">
                  <c:v>43191</c:v>
                </c:pt>
                <c:pt idx="65">
                  <c:v>43221</c:v>
                </c:pt>
                <c:pt idx="66">
                  <c:v>43252</c:v>
                </c:pt>
                <c:pt idx="67">
                  <c:v>43282</c:v>
                </c:pt>
                <c:pt idx="68">
                  <c:v>43313</c:v>
                </c:pt>
                <c:pt idx="69">
                  <c:v>43344</c:v>
                </c:pt>
                <c:pt idx="70">
                  <c:v>43374</c:v>
                </c:pt>
                <c:pt idx="71">
                  <c:v>43405</c:v>
                </c:pt>
                <c:pt idx="72">
                  <c:v>43435</c:v>
                </c:pt>
                <c:pt idx="73">
                  <c:v>43466</c:v>
                </c:pt>
                <c:pt idx="74">
                  <c:v>43497</c:v>
                </c:pt>
                <c:pt idx="75">
                  <c:v>43525</c:v>
                </c:pt>
                <c:pt idx="76">
                  <c:v>43556</c:v>
                </c:pt>
                <c:pt idx="77">
                  <c:v>43586</c:v>
                </c:pt>
                <c:pt idx="78">
                  <c:v>43617</c:v>
                </c:pt>
                <c:pt idx="79">
                  <c:v>43647</c:v>
                </c:pt>
                <c:pt idx="80">
                  <c:v>43678</c:v>
                </c:pt>
                <c:pt idx="81">
                  <c:v>43709</c:v>
                </c:pt>
                <c:pt idx="82">
                  <c:v>43739</c:v>
                </c:pt>
                <c:pt idx="83">
                  <c:v>43770</c:v>
                </c:pt>
                <c:pt idx="84">
                  <c:v>43800</c:v>
                </c:pt>
                <c:pt idx="85">
                  <c:v>43831</c:v>
                </c:pt>
                <c:pt idx="86">
                  <c:v>43862</c:v>
                </c:pt>
                <c:pt idx="87">
                  <c:v>43891</c:v>
                </c:pt>
                <c:pt idx="88">
                  <c:v>43922</c:v>
                </c:pt>
                <c:pt idx="89">
                  <c:v>43952</c:v>
                </c:pt>
                <c:pt idx="90">
                  <c:v>43983</c:v>
                </c:pt>
                <c:pt idx="91">
                  <c:v>44013</c:v>
                </c:pt>
                <c:pt idx="92">
                  <c:v>44044</c:v>
                </c:pt>
              </c:numCache>
            </c:numRef>
          </c:xVal>
          <c:yVal>
            <c:numRef>
              <c:f>Лист1!$C$2:$C$280</c:f>
              <c:numCache>
                <c:formatCode>General</c:formatCode>
                <c:ptCount val="279"/>
                <c:pt idx="0">
                  <c:v>53.589999999999996</c:v>
                </c:pt>
                <c:pt idx="1">
                  <c:v>55.82</c:v>
                </c:pt>
                <c:pt idx="2">
                  <c:v>55.88</c:v>
                </c:pt>
                <c:pt idx="3">
                  <c:v>49.7</c:v>
                </c:pt>
                <c:pt idx="4">
                  <c:v>49.29</c:v>
                </c:pt>
                <c:pt idx="5">
                  <c:v>46</c:v>
                </c:pt>
                <c:pt idx="6">
                  <c:v>47.010000000000005</c:v>
                </c:pt>
                <c:pt idx="7">
                  <c:v>46.61</c:v>
                </c:pt>
                <c:pt idx="8">
                  <c:v>44.5</c:v>
                </c:pt>
                <c:pt idx="9">
                  <c:v>42.67</c:v>
                </c:pt>
                <c:pt idx="10">
                  <c:v>44.35</c:v>
                </c:pt>
                <c:pt idx="11">
                  <c:v>46.28</c:v>
                </c:pt>
                <c:pt idx="12">
                  <c:v>49.660000000000004</c:v>
                </c:pt>
                <c:pt idx="13">
                  <c:v>45.44</c:v>
                </c:pt>
                <c:pt idx="14">
                  <c:v>42.13</c:v>
                </c:pt>
                <c:pt idx="15">
                  <c:v>39.6</c:v>
                </c:pt>
                <c:pt idx="16">
                  <c:v>38.65</c:v>
                </c:pt>
                <c:pt idx="17">
                  <c:v>47.9</c:v>
                </c:pt>
                <c:pt idx="18">
                  <c:v>41.099999999999994</c:v>
                </c:pt>
                <c:pt idx="19">
                  <c:v>39.800000000000004</c:v>
                </c:pt>
                <c:pt idx="20">
                  <c:v>38.4</c:v>
                </c:pt>
                <c:pt idx="21">
                  <c:v>38.04</c:v>
                </c:pt>
                <c:pt idx="22">
                  <c:v>39.93</c:v>
                </c:pt>
                <c:pt idx="23">
                  <c:v>46.699999999999996</c:v>
                </c:pt>
                <c:pt idx="24">
                  <c:v>67</c:v>
                </c:pt>
                <c:pt idx="25">
                  <c:v>68.94</c:v>
                </c:pt>
                <c:pt idx="26">
                  <c:v>68</c:v>
                </c:pt>
                <c:pt idx="27">
                  <c:v>60</c:v>
                </c:pt>
                <c:pt idx="28">
                  <c:v>65.5</c:v>
                </c:pt>
                <c:pt idx="29">
                  <c:v>80.25</c:v>
                </c:pt>
                <c:pt idx="30">
                  <c:v>79</c:v>
                </c:pt>
                <c:pt idx="31">
                  <c:v>72</c:v>
                </c:pt>
                <c:pt idx="32">
                  <c:v>69</c:v>
                </c:pt>
                <c:pt idx="33">
                  <c:v>67.7</c:v>
                </c:pt>
                <c:pt idx="34">
                  <c:v>72.349999999999994</c:v>
                </c:pt>
                <c:pt idx="35">
                  <c:v>71</c:v>
                </c:pt>
                <c:pt idx="36">
                  <c:v>79.699999999999989</c:v>
                </c:pt>
                <c:pt idx="37">
                  <c:v>73.7</c:v>
                </c:pt>
                <c:pt idx="38">
                  <c:v>73.400000000000006</c:v>
                </c:pt>
                <c:pt idx="39">
                  <c:v>76.679999999999993</c:v>
                </c:pt>
                <c:pt idx="40">
                  <c:v>70.05</c:v>
                </c:pt>
                <c:pt idx="41">
                  <c:v>68.400000000000006</c:v>
                </c:pt>
                <c:pt idx="42">
                  <c:v>68</c:v>
                </c:pt>
                <c:pt idx="43">
                  <c:v>67.41</c:v>
                </c:pt>
                <c:pt idx="44">
                  <c:v>68.489999999999995</c:v>
                </c:pt>
                <c:pt idx="45">
                  <c:v>72.099999999999994</c:v>
                </c:pt>
                <c:pt idx="46">
                  <c:v>67.75</c:v>
                </c:pt>
                <c:pt idx="47">
                  <c:v>69.400000000000006</c:v>
                </c:pt>
                <c:pt idx="48">
                  <c:v>74</c:v>
                </c:pt>
                <c:pt idx="49">
                  <c:v>68.97</c:v>
                </c:pt>
                <c:pt idx="50">
                  <c:v>66.08</c:v>
                </c:pt>
                <c:pt idx="51">
                  <c:v>66.25</c:v>
                </c:pt>
                <c:pt idx="52">
                  <c:v>66.710000000000008</c:v>
                </c:pt>
                <c:pt idx="53">
                  <c:v>66.150000000000006</c:v>
                </c:pt>
                <c:pt idx="54">
                  <c:v>64</c:v>
                </c:pt>
                <c:pt idx="55">
                  <c:v>59.69</c:v>
                </c:pt>
                <c:pt idx="56">
                  <c:v>64.56</c:v>
                </c:pt>
                <c:pt idx="57">
                  <c:v>61.589999999999996</c:v>
                </c:pt>
                <c:pt idx="58">
                  <c:v>60</c:v>
                </c:pt>
                <c:pt idx="59">
                  <c:v>50.78</c:v>
                </c:pt>
                <c:pt idx="60">
                  <c:v>47.32</c:v>
                </c:pt>
                <c:pt idx="61">
                  <c:v>49.4</c:v>
                </c:pt>
                <c:pt idx="62">
                  <c:v>52.76</c:v>
                </c:pt>
                <c:pt idx="63">
                  <c:v>51.66</c:v>
                </c:pt>
                <c:pt idx="64">
                  <c:v>53.97</c:v>
                </c:pt>
                <c:pt idx="65">
                  <c:v>49.889999999999993</c:v>
                </c:pt>
                <c:pt idx="66">
                  <c:v>48.01</c:v>
                </c:pt>
                <c:pt idx="67">
                  <c:v>48.28</c:v>
                </c:pt>
                <c:pt idx="68">
                  <c:v>41.4</c:v>
                </c:pt>
                <c:pt idx="69">
                  <c:v>40.76</c:v>
                </c:pt>
                <c:pt idx="70">
                  <c:v>36.58</c:v>
                </c:pt>
                <c:pt idx="71">
                  <c:v>37.299999999999997</c:v>
                </c:pt>
                <c:pt idx="72">
                  <c:v>33.85</c:v>
                </c:pt>
                <c:pt idx="73">
                  <c:v>37.769999999999996</c:v>
                </c:pt>
                <c:pt idx="74">
                  <c:v>35.9</c:v>
                </c:pt>
                <c:pt idx="75">
                  <c:v>35.645000000000003</c:v>
                </c:pt>
                <c:pt idx="76">
                  <c:v>35.5</c:v>
                </c:pt>
                <c:pt idx="77">
                  <c:v>36.704999999999998</c:v>
                </c:pt>
                <c:pt idx="78">
                  <c:v>39.879999999999995</c:v>
                </c:pt>
                <c:pt idx="79">
                  <c:v>42.5</c:v>
                </c:pt>
                <c:pt idx="80">
                  <c:v>38.68</c:v>
                </c:pt>
                <c:pt idx="81">
                  <c:v>42.594999999999999</c:v>
                </c:pt>
                <c:pt idx="82">
                  <c:v>43.09</c:v>
                </c:pt>
                <c:pt idx="83">
                  <c:v>45.330000000000005</c:v>
                </c:pt>
                <c:pt idx="84">
                  <c:v>45.900000000000006</c:v>
                </c:pt>
                <c:pt idx="85">
                  <c:v>46.4</c:v>
                </c:pt>
                <c:pt idx="86">
                  <c:v>43.33</c:v>
                </c:pt>
                <c:pt idx="87">
                  <c:v>32.599999999999994</c:v>
                </c:pt>
                <c:pt idx="88">
                  <c:v>34.9</c:v>
                </c:pt>
                <c:pt idx="89">
                  <c:v>36.31</c:v>
                </c:pt>
                <c:pt idx="90">
                  <c:v>35.049999999999997</c:v>
                </c:pt>
                <c:pt idx="91">
                  <c:v>38.754999999999995</c:v>
                </c:pt>
                <c:pt idx="92">
                  <c:v>35.950000000000003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F1-F24E-8A0B-E75623452B5E}"/>
            </c:ext>
          </c:extLst>
        </c:ser>
        <c:ser>
          <c:idx val="1"/>
          <c:order val="1"/>
          <c:tx>
            <c:strRef>
              <c:f>Лист1!$H$1</c:f>
              <c:strCache>
                <c:ptCount val="1"/>
                <c:pt idx="0">
                  <c:v>Газпром цена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Лист1!$A$2:$A$280</c:f>
              <c:numCache>
                <c:formatCode>m/d/yyyy</c:formatCode>
                <c:ptCount val="279"/>
                <c:pt idx="0">
                  <c:v>41244</c:v>
                </c:pt>
                <c:pt idx="1">
                  <c:v>41275</c:v>
                </c:pt>
                <c:pt idx="2">
                  <c:v>41306</c:v>
                </c:pt>
                <c:pt idx="3">
                  <c:v>41334</c:v>
                </c:pt>
                <c:pt idx="4">
                  <c:v>41365</c:v>
                </c:pt>
                <c:pt idx="5">
                  <c:v>41395</c:v>
                </c:pt>
                <c:pt idx="6">
                  <c:v>41426</c:v>
                </c:pt>
                <c:pt idx="7">
                  <c:v>41456</c:v>
                </c:pt>
                <c:pt idx="8">
                  <c:v>41487</c:v>
                </c:pt>
                <c:pt idx="9">
                  <c:v>41518</c:v>
                </c:pt>
                <c:pt idx="10">
                  <c:v>41548</c:v>
                </c:pt>
                <c:pt idx="11">
                  <c:v>41579</c:v>
                </c:pt>
                <c:pt idx="12">
                  <c:v>41609</c:v>
                </c:pt>
                <c:pt idx="13">
                  <c:v>41640</c:v>
                </c:pt>
                <c:pt idx="14">
                  <c:v>41671</c:v>
                </c:pt>
                <c:pt idx="15">
                  <c:v>41699</c:v>
                </c:pt>
                <c:pt idx="16">
                  <c:v>41730</c:v>
                </c:pt>
                <c:pt idx="17">
                  <c:v>41760</c:v>
                </c:pt>
                <c:pt idx="18">
                  <c:v>41791</c:v>
                </c:pt>
                <c:pt idx="19">
                  <c:v>41821</c:v>
                </c:pt>
                <c:pt idx="20">
                  <c:v>41852</c:v>
                </c:pt>
                <c:pt idx="21">
                  <c:v>41883</c:v>
                </c:pt>
                <c:pt idx="22">
                  <c:v>41913</c:v>
                </c:pt>
                <c:pt idx="23">
                  <c:v>41944</c:v>
                </c:pt>
                <c:pt idx="24">
                  <c:v>41974</c:v>
                </c:pt>
                <c:pt idx="25">
                  <c:v>42005</c:v>
                </c:pt>
                <c:pt idx="26">
                  <c:v>42036</c:v>
                </c:pt>
                <c:pt idx="27">
                  <c:v>42064</c:v>
                </c:pt>
                <c:pt idx="28">
                  <c:v>42095</c:v>
                </c:pt>
                <c:pt idx="29">
                  <c:v>42125</c:v>
                </c:pt>
                <c:pt idx="30">
                  <c:v>42156</c:v>
                </c:pt>
                <c:pt idx="31">
                  <c:v>42186</c:v>
                </c:pt>
                <c:pt idx="32">
                  <c:v>42217</c:v>
                </c:pt>
                <c:pt idx="33">
                  <c:v>42248</c:v>
                </c:pt>
                <c:pt idx="34">
                  <c:v>42278</c:v>
                </c:pt>
                <c:pt idx="35">
                  <c:v>42309</c:v>
                </c:pt>
                <c:pt idx="36">
                  <c:v>42339</c:v>
                </c:pt>
                <c:pt idx="37">
                  <c:v>42370</c:v>
                </c:pt>
                <c:pt idx="38">
                  <c:v>42401</c:v>
                </c:pt>
                <c:pt idx="39">
                  <c:v>42430</c:v>
                </c:pt>
                <c:pt idx="40">
                  <c:v>42461</c:v>
                </c:pt>
                <c:pt idx="41">
                  <c:v>42491</c:v>
                </c:pt>
                <c:pt idx="42">
                  <c:v>42522</c:v>
                </c:pt>
                <c:pt idx="43">
                  <c:v>42552</c:v>
                </c:pt>
                <c:pt idx="44">
                  <c:v>42583</c:v>
                </c:pt>
                <c:pt idx="45">
                  <c:v>42614</c:v>
                </c:pt>
                <c:pt idx="46">
                  <c:v>42644</c:v>
                </c:pt>
                <c:pt idx="47">
                  <c:v>42675</c:v>
                </c:pt>
                <c:pt idx="48">
                  <c:v>42705</c:v>
                </c:pt>
                <c:pt idx="49">
                  <c:v>42736</c:v>
                </c:pt>
                <c:pt idx="50">
                  <c:v>42767</c:v>
                </c:pt>
                <c:pt idx="51">
                  <c:v>42795</c:v>
                </c:pt>
                <c:pt idx="52">
                  <c:v>42826</c:v>
                </c:pt>
                <c:pt idx="53">
                  <c:v>42856</c:v>
                </c:pt>
                <c:pt idx="54">
                  <c:v>42887</c:v>
                </c:pt>
                <c:pt idx="55">
                  <c:v>42917</c:v>
                </c:pt>
                <c:pt idx="56">
                  <c:v>42948</c:v>
                </c:pt>
                <c:pt idx="57">
                  <c:v>42979</c:v>
                </c:pt>
                <c:pt idx="58">
                  <c:v>43009</c:v>
                </c:pt>
                <c:pt idx="59">
                  <c:v>43040</c:v>
                </c:pt>
                <c:pt idx="60">
                  <c:v>43070</c:v>
                </c:pt>
                <c:pt idx="61">
                  <c:v>43101</c:v>
                </c:pt>
                <c:pt idx="62">
                  <c:v>43132</c:v>
                </c:pt>
                <c:pt idx="63">
                  <c:v>43160</c:v>
                </c:pt>
                <c:pt idx="64">
                  <c:v>43191</c:v>
                </c:pt>
                <c:pt idx="65">
                  <c:v>43221</c:v>
                </c:pt>
                <c:pt idx="66">
                  <c:v>43252</c:v>
                </c:pt>
                <c:pt idx="67">
                  <c:v>43282</c:v>
                </c:pt>
                <c:pt idx="68">
                  <c:v>43313</c:v>
                </c:pt>
                <c:pt idx="69">
                  <c:v>43344</c:v>
                </c:pt>
                <c:pt idx="70">
                  <c:v>43374</c:v>
                </c:pt>
                <c:pt idx="71">
                  <c:v>43405</c:v>
                </c:pt>
                <c:pt idx="72">
                  <c:v>43435</c:v>
                </c:pt>
                <c:pt idx="73">
                  <c:v>43466</c:v>
                </c:pt>
                <c:pt idx="74">
                  <c:v>43497</c:v>
                </c:pt>
                <c:pt idx="75">
                  <c:v>43525</c:v>
                </c:pt>
                <c:pt idx="76">
                  <c:v>43556</c:v>
                </c:pt>
                <c:pt idx="77">
                  <c:v>43586</c:v>
                </c:pt>
                <c:pt idx="78">
                  <c:v>43617</c:v>
                </c:pt>
                <c:pt idx="79">
                  <c:v>43647</c:v>
                </c:pt>
                <c:pt idx="80">
                  <c:v>43678</c:v>
                </c:pt>
                <c:pt idx="81">
                  <c:v>43709</c:v>
                </c:pt>
                <c:pt idx="82">
                  <c:v>43739</c:v>
                </c:pt>
                <c:pt idx="83">
                  <c:v>43770</c:v>
                </c:pt>
                <c:pt idx="84">
                  <c:v>43800</c:v>
                </c:pt>
                <c:pt idx="85">
                  <c:v>43831</c:v>
                </c:pt>
                <c:pt idx="86">
                  <c:v>43862</c:v>
                </c:pt>
                <c:pt idx="87">
                  <c:v>43891</c:v>
                </c:pt>
                <c:pt idx="88">
                  <c:v>43922</c:v>
                </c:pt>
                <c:pt idx="89">
                  <c:v>43952</c:v>
                </c:pt>
                <c:pt idx="90">
                  <c:v>43983</c:v>
                </c:pt>
                <c:pt idx="91">
                  <c:v>44013</c:v>
                </c:pt>
                <c:pt idx="92">
                  <c:v>44044</c:v>
                </c:pt>
              </c:numCache>
            </c:numRef>
          </c:xVal>
          <c:yVal>
            <c:numRef>
              <c:f>Лист1!$H$2:$H$280</c:f>
              <c:numCache>
                <c:formatCode>General</c:formatCode>
                <c:ptCount val="279"/>
                <c:pt idx="0">
                  <c:v>143.69999999999999</c:v>
                </c:pt>
                <c:pt idx="1">
                  <c:v>142.09</c:v>
                </c:pt>
                <c:pt idx="2">
                  <c:v>137.4</c:v>
                </c:pt>
                <c:pt idx="3">
                  <c:v>134.08000000000001</c:v>
                </c:pt>
                <c:pt idx="4">
                  <c:v>124.15</c:v>
                </c:pt>
                <c:pt idx="5">
                  <c:v>123.4</c:v>
                </c:pt>
                <c:pt idx="6">
                  <c:v>109.1</c:v>
                </c:pt>
                <c:pt idx="7">
                  <c:v>128.61000000000001</c:v>
                </c:pt>
                <c:pt idx="8">
                  <c:v>131.9</c:v>
                </c:pt>
                <c:pt idx="9">
                  <c:v>144.15</c:v>
                </c:pt>
                <c:pt idx="10">
                  <c:v>150.4</c:v>
                </c:pt>
                <c:pt idx="11">
                  <c:v>143.1</c:v>
                </c:pt>
                <c:pt idx="12">
                  <c:v>138.75</c:v>
                </c:pt>
                <c:pt idx="13">
                  <c:v>145.16</c:v>
                </c:pt>
                <c:pt idx="14">
                  <c:v>139.19999999999999</c:v>
                </c:pt>
                <c:pt idx="15">
                  <c:v>135.5</c:v>
                </c:pt>
                <c:pt idx="16">
                  <c:v>128.77000000000001</c:v>
                </c:pt>
                <c:pt idx="17">
                  <c:v>141.69999999999999</c:v>
                </c:pt>
                <c:pt idx="18">
                  <c:v>148.96</c:v>
                </c:pt>
                <c:pt idx="19">
                  <c:v>132</c:v>
                </c:pt>
                <c:pt idx="20">
                  <c:v>131.94999999999999</c:v>
                </c:pt>
                <c:pt idx="21">
                  <c:v>137.9</c:v>
                </c:pt>
                <c:pt idx="22">
                  <c:v>141.5</c:v>
                </c:pt>
                <c:pt idx="23">
                  <c:v>142.86000000000001</c:v>
                </c:pt>
                <c:pt idx="24">
                  <c:v>130.31</c:v>
                </c:pt>
                <c:pt idx="25">
                  <c:v>143.82</c:v>
                </c:pt>
                <c:pt idx="26">
                  <c:v>152.94999999999999</c:v>
                </c:pt>
                <c:pt idx="27">
                  <c:v>138.9</c:v>
                </c:pt>
                <c:pt idx="28">
                  <c:v>153.5</c:v>
                </c:pt>
                <c:pt idx="29">
                  <c:v>139</c:v>
                </c:pt>
                <c:pt idx="30">
                  <c:v>145.85</c:v>
                </c:pt>
                <c:pt idx="31">
                  <c:v>142.5</c:v>
                </c:pt>
                <c:pt idx="32">
                  <c:v>148.19</c:v>
                </c:pt>
                <c:pt idx="33">
                  <c:v>134.55000000000001</c:v>
                </c:pt>
                <c:pt idx="34">
                  <c:v>135.75</c:v>
                </c:pt>
                <c:pt idx="35">
                  <c:v>138</c:v>
                </c:pt>
                <c:pt idx="36">
                  <c:v>136.09</c:v>
                </c:pt>
                <c:pt idx="37">
                  <c:v>136.6</c:v>
                </c:pt>
                <c:pt idx="38">
                  <c:v>141.4</c:v>
                </c:pt>
                <c:pt idx="39">
                  <c:v>147.75</c:v>
                </c:pt>
                <c:pt idx="40">
                  <c:v>168.47</c:v>
                </c:pt>
                <c:pt idx="41">
                  <c:v>145.5</c:v>
                </c:pt>
                <c:pt idx="42">
                  <c:v>139.51</c:v>
                </c:pt>
                <c:pt idx="43">
                  <c:v>137.30000000000001</c:v>
                </c:pt>
                <c:pt idx="44">
                  <c:v>134.94999999999999</c:v>
                </c:pt>
                <c:pt idx="45">
                  <c:v>134.9</c:v>
                </c:pt>
                <c:pt idx="46">
                  <c:v>138.84</c:v>
                </c:pt>
                <c:pt idx="47">
                  <c:v>148.80000000000001</c:v>
                </c:pt>
                <c:pt idx="48">
                  <c:v>154.55000000000001</c:v>
                </c:pt>
                <c:pt idx="49">
                  <c:v>149.80000000000001</c:v>
                </c:pt>
                <c:pt idx="50">
                  <c:v>134</c:v>
                </c:pt>
                <c:pt idx="51">
                  <c:v>127.9</c:v>
                </c:pt>
                <c:pt idx="52">
                  <c:v>136.75</c:v>
                </c:pt>
                <c:pt idx="53">
                  <c:v>120.28</c:v>
                </c:pt>
                <c:pt idx="54">
                  <c:v>118.49</c:v>
                </c:pt>
                <c:pt idx="55">
                  <c:v>116.1</c:v>
                </c:pt>
                <c:pt idx="56">
                  <c:v>117.97</c:v>
                </c:pt>
                <c:pt idx="57">
                  <c:v>122.2</c:v>
                </c:pt>
                <c:pt idx="58">
                  <c:v>125.9</c:v>
                </c:pt>
                <c:pt idx="59">
                  <c:v>132.15</c:v>
                </c:pt>
                <c:pt idx="60">
                  <c:v>130.5</c:v>
                </c:pt>
                <c:pt idx="61">
                  <c:v>143.36000000000001</c:v>
                </c:pt>
                <c:pt idx="62">
                  <c:v>143.16</c:v>
                </c:pt>
                <c:pt idx="63">
                  <c:v>142.33000000000001</c:v>
                </c:pt>
                <c:pt idx="64">
                  <c:v>145.93</c:v>
                </c:pt>
                <c:pt idx="65">
                  <c:v>145</c:v>
                </c:pt>
                <c:pt idx="66">
                  <c:v>141.01</c:v>
                </c:pt>
                <c:pt idx="67">
                  <c:v>143.79</c:v>
                </c:pt>
                <c:pt idx="68">
                  <c:v>149.94999999999999</c:v>
                </c:pt>
                <c:pt idx="69">
                  <c:v>162.61000000000001</c:v>
                </c:pt>
                <c:pt idx="70">
                  <c:v>155.47</c:v>
                </c:pt>
                <c:pt idx="71">
                  <c:v>161.29</c:v>
                </c:pt>
                <c:pt idx="72">
                  <c:v>153.5</c:v>
                </c:pt>
                <c:pt idx="73">
                  <c:v>162.82</c:v>
                </c:pt>
                <c:pt idx="74">
                  <c:v>158.99</c:v>
                </c:pt>
                <c:pt idx="75">
                  <c:v>149.61000000000001</c:v>
                </c:pt>
                <c:pt idx="76">
                  <c:v>163.95</c:v>
                </c:pt>
                <c:pt idx="77">
                  <c:v>215.1</c:v>
                </c:pt>
                <c:pt idx="78">
                  <c:v>232.83</c:v>
                </c:pt>
                <c:pt idx="79">
                  <c:v>236.9</c:v>
                </c:pt>
                <c:pt idx="80">
                  <c:v>232.15</c:v>
                </c:pt>
                <c:pt idx="81">
                  <c:v>225.9</c:v>
                </c:pt>
                <c:pt idx="82">
                  <c:v>260</c:v>
                </c:pt>
                <c:pt idx="83">
                  <c:v>257.54000000000002</c:v>
                </c:pt>
                <c:pt idx="84">
                  <c:v>256.39999999999998</c:v>
                </c:pt>
                <c:pt idx="85">
                  <c:v>226.7</c:v>
                </c:pt>
                <c:pt idx="86">
                  <c:v>202.65</c:v>
                </c:pt>
                <c:pt idx="87">
                  <c:v>181.41</c:v>
                </c:pt>
                <c:pt idx="88">
                  <c:v>190</c:v>
                </c:pt>
                <c:pt idx="89">
                  <c:v>199.95</c:v>
                </c:pt>
                <c:pt idx="90">
                  <c:v>194.31</c:v>
                </c:pt>
                <c:pt idx="91">
                  <c:v>182.59</c:v>
                </c:pt>
                <c:pt idx="92">
                  <c:v>182.9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3F1-F24E-8A0B-E75623452B5E}"/>
            </c:ext>
          </c:extLst>
        </c:ser>
        <c:ser>
          <c:idx val="2"/>
          <c:order val="2"/>
          <c:tx>
            <c:strRef>
              <c:f>Лист1!$M$1</c:f>
              <c:strCache>
                <c:ptCount val="1"/>
                <c:pt idx="0">
                  <c:v>Сбер цена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Лист1!$A$2:$A$280</c:f>
              <c:numCache>
                <c:formatCode>m/d/yyyy</c:formatCode>
                <c:ptCount val="279"/>
                <c:pt idx="0">
                  <c:v>41244</c:v>
                </c:pt>
                <c:pt idx="1">
                  <c:v>41275</c:v>
                </c:pt>
                <c:pt idx="2">
                  <c:v>41306</c:v>
                </c:pt>
                <c:pt idx="3">
                  <c:v>41334</c:v>
                </c:pt>
                <c:pt idx="4">
                  <c:v>41365</c:v>
                </c:pt>
                <c:pt idx="5">
                  <c:v>41395</c:v>
                </c:pt>
                <c:pt idx="6">
                  <c:v>41426</c:v>
                </c:pt>
                <c:pt idx="7">
                  <c:v>41456</c:v>
                </c:pt>
                <c:pt idx="8">
                  <c:v>41487</c:v>
                </c:pt>
                <c:pt idx="9">
                  <c:v>41518</c:v>
                </c:pt>
                <c:pt idx="10">
                  <c:v>41548</c:v>
                </c:pt>
                <c:pt idx="11">
                  <c:v>41579</c:v>
                </c:pt>
                <c:pt idx="12">
                  <c:v>41609</c:v>
                </c:pt>
                <c:pt idx="13">
                  <c:v>41640</c:v>
                </c:pt>
                <c:pt idx="14">
                  <c:v>41671</c:v>
                </c:pt>
                <c:pt idx="15">
                  <c:v>41699</c:v>
                </c:pt>
                <c:pt idx="16">
                  <c:v>41730</c:v>
                </c:pt>
                <c:pt idx="17">
                  <c:v>41760</c:v>
                </c:pt>
                <c:pt idx="18">
                  <c:v>41791</c:v>
                </c:pt>
                <c:pt idx="19">
                  <c:v>41821</c:v>
                </c:pt>
                <c:pt idx="20">
                  <c:v>41852</c:v>
                </c:pt>
                <c:pt idx="21">
                  <c:v>41883</c:v>
                </c:pt>
                <c:pt idx="22">
                  <c:v>41913</c:v>
                </c:pt>
                <c:pt idx="23">
                  <c:v>41944</c:v>
                </c:pt>
                <c:pt idx="24">
                  <c:v>41974</c:v>
                </c:pt>
                <c:pt idx="25">
                  <c:v>42005</c:v>
                </c:pt>
                <c:pt idx="26">
                  <c:v>42036</c:v>
                </c:pt>
                <c:pt idx="27">
                  <c:v>42064</c:v>
                </c:pt>
                <c:pt idx="28">
                  <c:v>42095</c:v>
                </c:pt>
                <c:pt idx="29">
                  <c:v>42125</c:v>
                </c:pt>
                <c:pt idx="30">
                  <c:v>42156</c:v>
                </c:pt>
                <c:pt idx="31">
                  <c:v>42186</c:v>
                </c:pt>
                <c:pt idx="32">
                  <c:v>42217</c:v>
                </c:pt>
                <c:pt idx="33">
                  <c:v>42248</c:v>
                </c:pt>
                <c:pt idx="34">
                  <c:v>42278</c:v>
                </c:pt>
                <c:pt idx="35">
                  <c:v>42309</c:v>
                </c:pt>
                <c:pt idx="36">
                  <c:v>42339</c:v>
                </c:pt>
                <c:pt idx="37">
                  <c:v>42370</c:v>
                </c:pt>
                <c:pt idx="38">
                  <c:v>42401</c:v>
                </c:pt>
                <c:pt idx="39">
                  <c:v>42430</c:v>
                </c:pt>
                <c:pt idx="40">
                  <c:v>42461</c:v>
                </c:pt>
                <c:pt idx="41">
                  <c:v>42491</c:v>
                </c:pt>
                <c:pt idx="42">
                  <c:v>42522</c:v>
                </c:pt>
                <c:pt idx="43">
                  <c:v>42552</c:v>
                </c:pt>
                <c:pt idx="44">
                  <c:v>42583</c:v>
                </c:pt>
                <c:pt idx="45">
                  <c:v>42614</c:v>
                </c:pt>
                <c:pt idx="46">
                  <c:v>42644</c:v>
                </c:pt>
                <c:pt idx="47">
                  <c:v>42675</c:v>
                </c:pt>
                <c:pt idx="48">
                  <c:v>42705</c:v>
                </c:pt>
                <c:pt idx="49">
                  <c:v>42736</c:v>
                </c:pt>
                <c:pt idx="50">
                  <c:v>42767</c:v>
                </c:pt>
                <c:pt idx="51">
                  <c:v>42795</c:v>
                </c:pt>
                <c:pt idx="52">
                  <c:v>42826</c:v>
                </c:pt>
                <c:pt idx="53">
                  <c:v>42856</c:v>
                </c:pt>
                <c:pt idx="54">
                  <c:v>42887</c:v>
                </c:pt>
                <c:pt idx="55">
                  <c:v>42917</c:v>
                </c:pt>
                <c:pt idx="56">
                  <c:v>42948</c:v>
                </c:pt>
                <c:pt idx="57">
                  <c:v>42979</c:v>
                </c:pt>
                <c:pt idx="58">
                  <c:v>43009</c:v>
                </c:pt>
                <c:pt idx="59">
                  <c:v>43040</c:v>
                </c:pt>
                <c:pt idx="60">
                  <c:v>43070</c:v>
                </c:pt>
                <c:pt idx="61">
                  <c:v>43101</c:v>
                </c:pt>
                <c:pt idx="62">
                  <c:v>43132</c:v>
                </c:pt>
                <c:pt idx="63">
                  <c:v>43160</c:v>
                </c:pt>
                <c:pt idx="64">
                  <c:v>43191</c:v>
                </c:pt>
                <c:pt idx="65">
                  <c:v>43221</c:v>
                </c:pt>
                <c:pt idx="66">
                  <c:v>43252</c:v>
                </c:pt>
                <c:pt idx="67">
                  <c:v>43282</c:v>
                </c:pt>
                <c:pt idx="68">
                  <c:v>43313</c:v>
                </c:pt>
                <c:pt idx="69">
                  <c:v>43344</c:v>
                </c:pt>
                <c:pt idx="70">
                  <c:v>43374</c:v>
                </c:pt>
                <c:pt idx="71">
                  <c:v>43405</c:v>
                </c:pt>
                <c:pt idx="72">
                  <c:v>43435</c:v>
                </c:pt>
                <c:pt idx="73">
                  <c:v>43466</c:v>
                </c:pt>
                <c:pt idx="74">
                  <c:v>43497</c:v>
                </c:pt>
                <c:pt idx="75">
                  <c:v>43525</c:v>
                </c:pt>
                <c:pt idx="76">
                  <c:v>43556</c:v>
                </c:pt>
                <c:pt idx="77">
                  <c:v>43586</c:v>
                </c:pt>
                <c:pt idx="78">
                  <c:v>43617</c:v>
                </c:pt>
                <c:pt idx="79">
                  <c:v>43647</c:v>
                </c:pt>
                <c:pt idx="80">
                  <c:v>43678</c:v>
                </c:pt>
                <c:pt idx="81">
                  <c:v>43709</c:v>
                </c:pt>
                <c:pt idx="82">
                  <c:v>43739</c:v>
                </c:pt>
                <c:pt idx="83">
                  <c:v>43770</c:v>
                </c:pt>
                <c:pt idx="84">
                  <c:v>43800</c:v>
                </c:pt>
                <c:pt idx="85">
                  <c:v>43831</c:v>
                </c:pt>
                <c:pt idx="86">
                  <c:v>43862</c:v>
                </c:pt>
                <c:pt idx="87">
                  <c:v>43891</c:v>
                </c:pt>
                <c:pt idx="88">
                  <c:v>43922</c:v>
                </c:pt>
                <c:pt idx="89">
                  <c:v>43952</c:v>
                </c:pt>
                <c:pt idx="90">
                  <c:v>43983</c:v>
                </c:pt>
                <c:pt idx="91">
                  <c:v>44013</c:v>
                </c:pt>
                <c:pt idx="92">
                  <c:v>44044</c:v>
                </c:pt>
              </c:numCache>
            </c:numRef>
          </c:xVal>
          <c:yVal>
            <c:numRef>
              <c:f>Лист1!$M$2:$M$280</c:f>
              <c:numCache>
                <c:formatCode>General</c:formatCode>
                <c:ptCount val="279"/>
                <c:pt idx="0">
                  <c:v>92.94</c:v>
                </c:pt>
                <c:pt idx="1">
                  <c:v>109.59</c:v>
                </c:pt>
                <c:pt idx="2">
                  <c:v>104.57</c:v>
                </c:pt>
                <c:pt idx="3">
                  <c:v>98.86</c:v>
                </c:pt>
                <c:pt idx="4">
                  <c:v>99.11</c:v>
                </c:pt>
                <c:pt idx="5">
                  <c:v>99.05</c:v>
                </c:pt>
                <c:pt idx="6">
                  <c:v>93.68</c:v>
                </c:pt>
                <c:pt idx="7">
                  <c:v>95.23</c:v>
                </c:pt>
                <c:pt idx="8">
                  <c:v>88.23</c:v>
                </c:pt>
                <c:pt idx="9">
                  <c:v>97.86</c:v>
                </c:pt>
                <c:pt idx="10">
                  <c:v>102.74</c:v>
                </c:pt>
                <c:pt idx="11">
                  <c:v>103.07</c:v>
                </c:pt>
                <c:pt idx="12">
                  <c:v>101.17</c:v>
                </c:pt>
                <c:pt idx="13">
                  <c:v>94.7</c:v>
                </c:pt>
                <c:pt idx="14">
                  <c:v>91.16</c:v>
                </c:pt>
                <c:pt idx="15">
                  <c:v>83.8</c:v>
                </c:pt>
                <c:pt idx="16">
                  <c:v>72.5</c:v>
                </c:pt>
                <c:pt idx="17">
                  <c:v>84.5</c:v>
                </c:pt>
                <c:pt idx="18">
                  <c:v>84.5</c:v>
                </c:pt>
                <c:pt idx="19">
                  <c:v>73.599999999999994</c:v>
                </c:pt>
                <c:pt idx="20">
                  <c:v>73.209999999999994</c:v>
                </c:pt>
                <c:pt idx="21">
                  <c:v>75.52</c:v>
                </c:pt>
                <c:pt idx="22">
                  <c:v>76.23</c:v>
                </c:pt>
                <c:pt idx="23">
                  <c:v>72.25</c:v>
                </c:pt>
                <c:pt idx="24">
                  <c:v>54.9</c:v>
                </c:pt>
                <c:pt idx="25">
                  <c:v>61.5</c:v>
                </c:pt>
                <c:pt idx="26">
                  <c:v>75.91</c:v>
                </c:pt>
                <c:pt idx="27">
                  <c:v>62.88</c:v>
                </c:pt>
                <c:pt idx="28">
                  <c:v>76.900000000000006</c:v>
                </c:pt>
                <c:pt idx="29">
                  <c:v>73.5</c:v>
                </c:pt>
                <c:pt idx="30">
                  <c:v>72.349999999999994</c:v>
                </c:pt>
                <c:pt idx="31">
                  <c:v>72.3</c:v>
                </c:pt>
                <c:pt idx="32">
                  <c:v>74.5</c:v>
                </c:pt>
                <c:pt idx="33">
                  <c:v>75.3</c:v>
                </c:pt>
                <c:pt idx="34">
                  <c:v>90.53</c:v>
                </c:pt>
                <c:pt idx="35">
                  <c:v>102.9</c:v>
                </c:pt>
                <c:pt idx="36">
                  <c:v>101.26</c:v>
                </c:pt>
                <c:pt idx="37">
                  <c:v>96.5</c:v>
                </c:pt>
                <c:pt idx="38">
                  <c:v>107</c:v>
                </c:pt>
                <c:pt idx="39">
                  <c:v>109.9</c:v>
                </c:pt>
                <c:pt idx="40">
                  <c:v>123.55</c:v>
                </c:pt>
                <c:pt idx="41">
                  <c:v>132.56</c:v>
                </c:pt>
                <c:pt idx="42">
                  <c:v>133</c:v>
                </c:pt>
                <c:pt idx="43">
                  <c:v>139.15</c:v>
                </c:pt>
                <c:pt idx="44">
                  <c:v>143.5</c:v>
                </c:pt>
                <c:pt idx="45">
                  <c:v>145.34</c:v>
                </c:pt>
                <c:pt idx="46">
                  <c:v>147.4</c:v>
                </c:pt>
                <c:pt idx="47">
                  <c:v>158.69999999999999</c:v>
                </c:pt>
                <c:pt idx="48">
                  <c:v>173.25</c:v>
                </c:pt>
                <c:pt idx="49">
                  <c:v>172.2</c:v>
                </c:pt>
                <c:pt idx="50">
                  <c:v>156</c:v>
                </c:pt>
                <c:pt idx="51">
                  <c:v>159.80000000000001</c:v>
                </c:pt>
                <c:pt idx="52">
                  <c:v>165.2</c:v>
                </c:pt>
                <c:pt idx="53">
                  <c:v>155.93</c:v>
                </c:pt>
                <c:pt idx="54">
                  <c:v>145.59</c:v>
                </c:pt>
                <c:pt idx="55">
                  <c:v>164.53</c:v>
                </c:pt>
                <c:pt idx="56">
                  <c:v>183.51</c:v>
                </c:pt>
                <c:pt idx="57">
                  <c:v>192.33</c:v>
                </c:pt>
                <c:pt idx="58">
                  <c:v>193.8</c:v>
                </c:pt>
                <c:pt idx="59">
                  <c:v>224.35</c:v>
                </c:pt>
                <c:pt idx="60">
                  <c:v>225.2</c:v>
                </c:pt>
                <c:pt idx="61">
                  <c:v>264.5</c:v>
                </c:pt>
                <c:pt idx="62">
                  <c:v>272.39999999999998</c:v>
                </c:pt>
                <c:pt idx="63">
                  <c:v>253.57</c:v>
                </c:pt>
                <c:pt idx="64">
                  <c:v>226.99</c:v>
                </c:pt>
                <c:pt idx="65">
                  <c:v>222.36</c:v>
                </c:pt>
                <c:pt idx="66">
                  <c:v>218</c:v>
                </c:pt>
                <c:pt idx="67">
                  <c:v>214.86</c:v>
                </c:pt>
                <c:pt idx="68">
                  <c:v>182</c:v>
                </c:pt>
                <c:pt idx="69">
                  <c:v>203.32</c:v>
                </c:pt>
                <c:pt idx="70">
                  <c:v>189.8</c:v>
                </c:pt>
                <c:pt idx="71">
                  <c:v>194</c:v>
                </c:pt>
                <c:pt idx="72">
                  <c:v>186.3</c:v>
                </c:pt>
                <c:pt idx="73">
                  <c:v>217.9</c:v>
                </c:pt>
                <c:pt idx="74">
                  <c:v>207.8</c:v>
                </c:pt>
                <c:pt idx="75">
                  <c:v>214.42</c:v>
                </c:pt>
                <c:pt idx="76">
                  <c:v>225.17</c:v>
                </c:pt>
                <c:pt idx="77">
                  <c:v>233.24</c:v>
                </c:pt>
                <c:pt idx="78">
                  <c:v>238.55</c:v>
                </c:pt>
                <c:pt idx="79">
                  <c:v>233.49</c:v>
                </c:pt>
                <c:pt idx="80">
                  <c:v>224.2</c:v>
                </c:pt>
                <c:pt idx="81">
                  <c:v>227.71</c:v>
                </c:pt>
                <c:pt idx="82">
                  <c:v>234.89</c:v>
                </c:pt>
                <c:pt idx="83">
                  <c:v>233.98</c:v>
                </c:pt>
                <c:pt idx="84">
                  <c:v>254.75</c:v>
                </c:pt>
                <c:pt idx="85">
                  <c:v>252.2</c:v>
                </c:pt>
                <c:pt idx="86">
                  <c:v>233.36</c:v>
                </c:pt>
                <c:pt idx="87">
                  <c:v>187.21</c:v>
                </c:pt>
                <c:pt idx="88">
                  <c:v>197.25</c:v>
                </c:pt>
                <c:pt idx="89">
                  <c:v>200.5</c:v>
                </c:pt>
                <c:pt idx="90">
                  <c:v>203.22</c:v>
                </c:pt>
                <c:pt idx="91">
                  <c:v>221.57</c:v>
                </c:pt>
                <c:pt idx="92">
                  <c:v>226.3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3F1-F24E-8A0B-E75623452B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1420000"/>
        <c:axId val="1044399711"/>
      </c:scatterChart>
      <c:valAx>
        <c:axId val="1121420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399711"/>
        <c:crosses val="autoZero"/>
        <c:crossBetween val="midCat"/>
      </c:valAx>
      <c:valAx>
        <c:axId val="1044399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1420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0" i="0" baseline="0">
                <a:effectLst/>
              </a:rPr>
              <a:t>Диаграмма рассеивания объём</a:t>
            </a:r>
            <a:endParaRPr lang="en-R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Лист1!$D$1</c:f>
              <c:strCache>
                <c:ptCount val="1"/>
                <c:pt idx="0">
                  <c:v>ВТБ объем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Лист1!$A$2:$A$280</c:f>
              <c:numCache>
                <c:formatCode>m/d/yyyy</c:formatCode>
                <c:ptCount val="279"/>
                <c:pt idx="0">
                  <c:v>41244</c:v>
                </c:pt>
                <c:pt idx="1">
                  <c:v>41275</c:v>
                </c:pt>
                <c:pt idx="2">
                  <c:v>41306</c:v>
                </c:pt>
                <c:pt idx="3">
                  <c:v>41334</c:v>
                </c:pt>
                <c:pt idx="4">
                  <c:v>41365</c:v>
                </c:pt>
                <c:pt idx="5">
                  <c:v>41395</c:v>
                </c:pt>
                <c:pt idx="6">
                  <c:v>41426</c:v>
                </c:pt>
                <c:pt idx="7">
                  <c:v>41456</c:v>
                </c:pt>
                <c:pt idx="8">
                  <c:v>41487</c:v>
                </c:pt>
                <c:pt idx="9">
                  <c:v>41518</c:v>
                </c:pt>
                <c:pt idx="10">
                  <c:v>41548</c:v>
                </c:pt>
                <c:pt idx="11">
                  <c:v>41579</c:v>
                </c:pt>
                <c:pt idx="12">
                  <c:v>41609</c:v>
                </c:pt>
                <c:pt idx="13">
                  <c:v>41640</c:v>
                </c:pt>
                <c:pt idx="14">
                  <c:v>41671</c:v>
                </c:pt>
                <c:pt idx="15">
                  <c:v>41699</c:v>
                </c:pt>
                <c:pt idx="16">
                  <c:v>41730</c:v>
                </c:pt>
                <c:pt idx="17">
                  <c:v>41760</c:v>
                </c:pt>
                <c:pt idx="18">
                  <c:v>41791</c:v>
                </c:pt>
                <c:pt idx="19">
                  <c:v>41821</c:v>
                </c:pt>
                <c:pt idx="20">
                  <c:v>41852</c:v>
                </c:pt>
                <c:pt idx="21">
                  <c:v>41883</c:v>
                </c:pt>
                <c:pt idx="22">
                  <c:v>41913</c:v>
                </c:pt>
                <c:pt idx="23">
                  <c:v>41944</c:v>
                </c:pt>
                <c:pt idx="24">
                  <c:v>41974</c:v>
                </c:pt>
                <c:pt idx="25">
                  <c:v>42005</c:v>
                </c:pt>
                <c:pt idx="26">
                  <c:v>42036</c:v>
                </c:pt>
                <c:pt idx="27">
                  <c:v>42064</c:v>
                </c:pt>
                <c:pt idx="28">
                  <c:v>42095</c:v>
                </c:pt>
                <c:pt idx="29">
                  <c:v>42125</c:v>
                </c:pt>
                <c:pt idx="30">
                  <c:v>42156</c:v>
                </c:pt>
                <c:pt idx="31">
                  <c:v>42186</c:v>
                </c:pt>
                <c:pt idx="32">
                  <c:v>42217</c:v>
                </c:pt>
                <c:pt idx="33">
                  <c:v>42248</c:v>
                </c:pt>
                <c:pt idx="34">
                  <c:v>42278</c:v>
                </c:pt>
                <c:pt idx="35">
                  <c:v>42309</c:v>
                </c:pt>
                <c:pt idx="36">
                  <c:v>42339</c:v>
                </c:pt>
                <c:pt idx="37">
                  <c:v>42370</c:v>
                </c:pt>
                <c:pt idx="38">
                  <c:v>42401</c:v>
                </c:pt>
                <c:pt idx="39">
                  <c:v>42430</c:v>
                </c:pt>
                <c:pt idx="40">
                  <c:v>42461</c:v>
                </c:pt>
                <c:pt idx="41">
                  <c:v>42491</c:v>
                </c:pt>
                <c:pt idx="42">
                  <c:v>42522</c:v>
                </c:pt>
                <c:pt idx="43">
                  <c:v>42552</c:v>
                </c:pt>
                <c:pt idx="44">
                  <c:v>42583</c:v>
                </c:pt>
                <c:pt idx="45">
                  <c:v>42614</c:v>
                </c:pt>
                <c:pt idx="46">
                  <c:v>42644</c:v>
                </c:pt>
                <c:pt idx="47">
                  <c:v>42675</c:v>
                </c:pt>
                <c:pt idx="48">
                  <c:v>42705</c:v>
                </c:pt>
                <c:pt idx="49">
                  <c:v>42736</c:v>
                </c:pt>
                <c:pt idx="50">
                  <c:v>42767</c:v>
                </c:pt>
                <c:pt idx="51">
                  <c:v>42795</c:v>
                </c:pt>
                <c:pt idx="52">
                  <c:v>42826</c:v>
                </c:pt>
                <c:pt idx="53">
                  <c:v>42856</c:v>
                </c:pt>
                <c:pt idx="54">
                  <c:v>42887</c:v>
                </c:pt>
                <c:pt idx="55">
                  <c:v>42917</c:v>
                </c:pt>
                <c:pt idx="56">
                  <c:v>42948</c:v>
                </c:pt>
                <c:pt idx="57">
                  <c:v>42979</c:v>
                </c:pt>
                <c:pt idx="58">
                  <c:v>43009</c:v>
                </c:pt>
                <c:pt idx="59">
                  <c:v>43040</c:v>
                </c:pt>
                <c:pt idx="60">
                  <c:v>43070</c:v>
                </c:pt>
                <c:pt idx="61">
                  <c:v>43101</c:v>
                </c:pt>
                <c:pt idx="62">
                  <c:v>43132</c:v>
                </c:pt>
                <c:pt idx="63">
                  <c:v>43160</c:v>
                </c:pt>
                <c:pt idx="64">
                  <c:v>43191</c:v>
                </c:pt>
                <c:pt idx="65">
                  <c:v>43221</c:v>
                </c:pt>
                <c:pt idx="66">
                  <c:v>43252</c:v>
                </c:pt>
                <c:pt idx="67">
                  <c:v>43282</c:v>
                </c:pt>
                <c:pt idx="68">
                  <c:v>43313</c:v>
                </c:pt>
                <c:pt idx="69">
                  <c:v>43344</c:v>
                </c:pt>
                <c:pt idx="70">
                  <c:v>43374</c:v>
                </c:pt>
                <c:pt idx="71">
                  <c:v>43405</c:v>
                </c:pt>
                <c:pt idx="72">
                  <c:v>43435</c:v>
                </c:pt>
                <c:pt idx="73">
                  <c:v>43466</c:v>
                </c:pt>
                <c:pt idx="74">
                  <c:v>43497</c:v>
                </c:pt>
                <c:pt idx="75">
                  <c:v>43525</c:v>
                </c:pt>
                <c:pt idx="76">
                  <c:v>43556</c:v>
                </c:pt>
                <c:pt idx="77">
                  <c:v>43586</c:v>
                </c:pt>
                <c:pt idx="78">
                  <c:v>43617</c:v>
                </c:pt>
                <c:pt idx="79">
                  <c:v>43647</c:v>
                </c:pt>
                <c:pt idx="80">
                  <c:v>43678</c:v>
                </c:pt>
                <c:pt idx="81">
                  <c:v>43709</c:v>
                </c:pt>
                <c:pt idx="82">
                  <c:v>43739</c:v>
                </c:pt>
                <c:pt idx="83">
                  <c:v>43770</c:v>
                </c:pt>
                <c:pt idx="84">
                  <c:v>43800</c:v>
                </c:pt>
                <c:pt idx="85">
                  <c:v>43831</c:v>
                </c:pt>
                <c:pt idx="86">
                  <c:v>43862</c:v>
                </c:pt>
                <c:pt idx="87">
                  <c:v>43891</c:v>
                </c:pt>
                <c:pt idx="88">
                  <c:v>43922</c:v>
                </c:pt>
                <c:pt idx="89">
                  <c:v>43952</c:v>
                </c:pt>
                <c:pt idx="90">
                  <c:v>43983</c:v>
                </c:pt>
                <c:pt idx="91">
                  <c:v>44013</c:v>
                </c:pt>
                <c:pt idx="92">
                  <c:v>44044</c:v>
                </c:pt>
              </c:numCache>
            </c:numRef>
          </c:xVal>
          <c:yVal>
            <c:numRef>
              <c:f>Лист1!$D$2:$D$280</c:f>
              <c:numCache>
                <c:formatCode>General</c:formatCode>
                <c:ptCount val="279"/>
                <c:pt idx="0">
                  <c:v>423765060000</c:v>
                </c:pt>
                <c:pt idx="1">
                  <c:v>620659410000</c:v>
                </c:pt>
                <c:pt idx="2">
                  <c:v>956736250000</c:v>
                </c:pt>
                <c:pt idx="3">
                  <c:v>684089840000</c:v>
                </c:pt>
                <c:pt idx="4">
                  <c:v>1203587690000</c:v>
                </c:pt>
                <c:pt idx="5">
                  <c:v>909928850000</c:v>
                </c:pt>
                <c:pt idx="6">
                  <c:v>773944750000</c:v>
                </c:pt>
                <c:pt idx="7">
                  <c:v>689989310000</c:v>
                </c:pt>
                <c:pt idx="8">
                  <c:v>424102620000</c:v>
                </c:pt>
                <c:pt idx="9">
                  <c:v>770174060000</c:v>
                </c:pt>
                <c:pt idx="10">
                  <c:v>1095103330000</c:v>
                </c:pt>
                <c:pt idx="11">
                  <c:v>1117892430000</c:v>
                </c:pt>
                <c:pt idx="12">
                  <c:v>883378010000</c:v>
                </c:pt>
                <c:pt idx="13">
                  <c:v>562228330000</c:v>
                </c:pt>
                <c:pt idx="14">
                  <c:v>531533830000</c:v>
                </c:pt>
                <c:pt idx="15">
                  <c:v>1718001780000</c:v>
                </c:pt>
                <c:pt idx="16">
                  <c:v>1581562680000</c:v>
                </c:pt>
                <c:pt idx="17">
                  <c:v>1337467810000</c:v>
                </c:pt>
                <c:pt idx="18">
                  <c:v>1219984610000</c:v>
                </c:pt>
                <c:pt idx="19">
                  <c:v>1064257460000</c:v>
                </c:pt>
                <c:pt idx="20">
                  <c:v>699479420000</c:v>
                </c:pt>
                <c:pt idx="21">
                  <c:v>534436210000</c:v>
                </c:pt>
                <c:pt idx="22">
                  <c:v>552675470000</c:v>
                </c:pt>
                <c:pt idx="23">
                  <c:v>1215936210000</c:v>
                </c:pt>
                <c:pt idx="24">
                  <c:v>1901970000000</c:v>
                </c:pt>
                <c:pt idx="25">
                  <c:v>472099150000</c:v>
                </c:pt>
                <c:pt idx="26">
                  <c:v>435810560000</c:v>
                </c:pt>
                <c:pt idx="27">
                  <c:v>380858460000</c:v>
                </c:pt>
                <c:pt idx="28">
                  <c:v>670781500000</c:v>
                </c:pt>
                <c:pt idx="29">
                  <c:v>1045976670000</c:v>
                </c:pt>
                <c:pt idx="30">
                  <c:v>757627400000</c:v>
                </c:pt>
                <c:pt idx="31">
                  <c:v>355294170000</c:v>
                </c:pt>
                <c:pt idx="32">
                  <c:v>297785390000</c:v>
                </c:pt>
                <c:pt idx="33">
                  <c:v>288953870000</c:v>
                </c:pt>
                <c:pt idx="34">
                  <c:v>406369030000</c:v>
                </c:pt>
                <c:pt idx="35">
                  <c:v>293559920000</c:v>
                </c:pt>
                <c:pt idx="36">
                  <c:v>349150430000</c:v>
                </c:pt>
                <c:pt idx="37">
                  <c:v>393514230000</c:v>
                </c:pt>
                <c:pt idx="38">
                  <c:v>284381410000</c:v>
                </c:pt>
                <c:pt idx="39">
                  <c:v>303739850000</c:v>
                </c:pt>
                <c:pt idx="40">
                  <c:v>351481170000</c:v>
                </c:pt>
                <c:pt idx="41">
                  <c:v>274461660000</c:v>
                </c:pt>
                <c:pt idx="42">
                  <c:v>282574220000</c:v>
                </c:pt>
                <c:pt idx="43">
                  <c:v>152728630000</c:v>
                </c:pt>
                <c:pt idx="44">
                  <c:v>225458160000</c:v>
                </c:pt>
                <c:pt idx="45">
                  <c:v>360228510000</c:v>
                </c:pt>
                <c:pt idx="46">
                  <c:v>159481010000</c:v>
                </c:pt>
                <c:pt idx="47">
                  <c:v>234598360000</c:v>
                </c:pt>
                <c:pt idx="48">
                  <c:v>553056090000</c:v>
                </c:pt>
                <c:pt idx="49">
                  <c:v>300093660000</c:v>
                </c:pt>
                <c:pt idx="50">
                  <c:v>136916720000</c:v>
                </c:pt>
                <c:pt idx="51">
                  <c:v>266410390000</c:v>
                </c:pt>
                <c:pt idx="52">
                  <c:v>207910220000</c:v>
                </c:pt>
                <c:pt idx="53">
                  <c:v>168505230000</c:v>
                </c:pt>
                <c:pt idx="54">
                  <c:v>252186300000</c:v>
                </c:pt>
                <c:pt idx="55">
                  <c:v>179099730000</c:v>
                </c:pt>
                <c:pt idx="56">
                  <c:v>204739850000</c:v>
                </c:pt>
                <c:pt idx="57">
                  <c:v>293417410000</c:v>
                </c:pt>
                <c:pt idx="58">
                  <c:v>165599290000</c:v>
                </c:pt>
                <c:pt idx="59">
                  <c:v>433842240000</c:v>
                </c:pt>
                <c:pt idx="60">
                  <c:v>419332310000</c:v>
                </c:pt>
                <c:pt idx="61">
                  <c:v>352127560000</c:v>
                </c:pt>
                <c:pt idx="62">
                  <c:v>578729040000</c:v>
                </c:pt>
                <c:pt idx="63">
                  <c:v>530212820000</c:v>
                </c:pt>
                <c:pt idx="64">
                  <c:v>754922430000</c:v>
                </c:pt>
                <c:pt idx="65">
                  <c:v>502179250000</c:v>
                </c:pt>
                <c:pt idx="66">
                  <c:v>543856810000</c:v>
                </c:pt>
                <c:pt idx="67">
                  <c:v>299820580000</c:v>
                </c:pt>
                <c:pt idx="68">
                  <c:v>405720540000</c:v>
                </c:pt>
                <c:pt idx="69">
                  <c:v>392395190000</c:v>
                </c:pt>
                <c:pt idx="70">
                  <c:v>437464790000</c:v>
                </c:pt>
                <c:pt idx="71">
                  <c:v>459010120000</c:v>
                </c:pt>
                <c:pt idx="72">
                  <c:v>337608430000</c:v>
                </c:pt>
                <c:pt idx="73">
                  <c:v>322917130000</c:v>
                </c:pt>
                <c:pt idx="74">
                  <c:v>286689820000</c:v>
                </c:pt>
                <c:pt idx="75">
                  <c:v>300233110000</c:v>
                </c:pt>
                <c:pt idx="76">
                  <c:v>338645330000</c:v>
                </c:pt>
                <c:pt idx="77">
                  <c:v>504487530000</c:v>
                </c:pt>
                <c:pt idx="78">
                  <c:v>552706610000</c:v>
                </c:pt>
                <c:pt idx="79">
                  <c:v>878966510000</c:v>
                </c:pt>
                <c:pt idx="80">
                  <c:v>588826140000</c:v>
                </c:pt>
                <c:pt idx="81">
                  <c:v>810694080000</c:v>
                </c:pt>
                <c:pt idx="82">
                  <c:v>561078690000</c:v>
                </c:pt>
                <c:pt idx="83">
                  <c:v>790972300000</c:v>
                </c:pt>
                <c:pt idx="84">
                  <c:v>399669980000</c:v>
                </c:pt>
                <c:pt idx="85">
                  <c:v>799598550000</c:v>
                </c:pt>
                <c:pt idx="86">
                  <c:v>598942560000</c:v>
                </c:pt>
                <c:pt idx="87">
                  <c:v>1740129320000</c:v>
                </c:pt>
                <c:pt idx="88">
                  <c:v>1423841900000</c:v>
                </c:pt>
                <c:pt idx="89">
                  <c:v>553192080000</c:v>
                </c:pt>
                <c:pt idx="90">
                  <c:v>644559090000</c:v>
                </c:pt>
                <c:pt idx="91">
                  <c:v>873603110000</c:v>
                </c:pt>
                <c:pt idx="92">
                  <c:v>965851250000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CE-EF40-81D0-42500B5E66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3020799"/>
        <c:axId val="493593567"/>
      </c:scatterChart>
      <c:scatterChart>
        <c:scatterStyle val="lineMarker"/>
        <c:varyColors val="0"/>
        <c:ser>
          <c:idx val="1"/>
          <c:order val="1"/>
          <c:tx>
            <c:strRef>
              <c:f>Лист1!$I$1</c:f>
              <c:strCache>
                <c:ptCount val="1"/>
                <c:pt idx="0">
                  <c:v>Газпром объём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Лист1!$A$2:$A$280</c:f>
              <c:numCache>
                <c:formatCode>m/d/yyyy</c:formatCode>
                <c:ptCount val="279"/>
                <c:pt idx="0">
                  <c:v>41244</c:v>
                </c:pt>
                <c:pt idx="1">
                  <c:v>41275</c:v>
                </c:pt>
                <c:pt idx="2">
                  <c:v>41306</c:v>
                </c:pt>
                <c:pt idx="3">
                  <c:v>41334</c:v>
                </c:pt>
                <c:pt idx="4">
                  <c:v>41365</c:v>
                </c:pt>
                <c:pt idx="5">
                  <c:v>41395</c:v>
                </c:pt>
                <c:pt idx="6">
                  <c:v>41426</c:v>
                </c:pt>
                <c:pt idx="7">
                  <c:v>41456</c:v>
                </c:pt>
                <c:pt idx="8">
                  <c:v>41487</c:v>
                </c:pt>
                <c:pt idx="9">
                  <c:v>41518</c:v>
                </c:pt>
                <c:pt idx="10">
                  <c:v>41548</c:v>
                </c:pt>
                <c:pt idx="11">
                  <c:v>41579</c:v>
                </c:pt>
                <c:pt idx="12">
                  <c:v>41609</c:v>
                </c:pt>
                <c:pt idx="13">
                  <c:v>41640</c:v>
                </c:pt>
                <c:pt idx="14">
                  <c:v>41671</c:v>
                </c:pt>
                <c:pt idx="15">
                  <c:v>41699</c:v>
                </c:pt>
                <c:pt idx="16">
                  <c:v>41730</c:v>
                </c:pt>
                <c:pt idx="17">
                  <c:v>41760</c:v>
                </c:pt>
                <c:pt idx="18">
                  <c:v>41791</c:v>
                </c:pt>
                <c:pt idx="19">
                  <c:v>41821</c:v>
                </c:pt>
                <c:pt idx="20">
                  <c:v>41852</c:v>
                </c:pt>
                <c:pt idx="21">
                  <c:v>41883</c:v>
                </c:pt>
                <c:pt idx="22">
                  <c:v>41913</c:v>
                </c:pt>
                <c:pt idx="23">
                  <c:v>41944</c:v>
                </c:pt>
                <c:pt idx="24">
                  <c:v>41974</c:v>
                </c:pt>
                <c:pt idx="25">
                  <c:v>42005</c:v>
                </c:pt>
                <c:pt idx="26">
                  <c:v>42036</c:v>
                </c:pt>
                <c:pt idx="27">
                  <c:v>42064</c:v>
                </c:pt>
                <c:pt idx="28">
                  <c:v>42095</c:v>
                </c:pt>
                <c:pt idx="29">
                  <c:v>42125</c:v>
                </c:pt>
                <c:pt idx="30">
                  <c:v>42156</c:v>
                </c:pt>
                <c:pt idx="31">
                  <c:v>42186</c:v>
                </c:pt>
                <c:pt idx="32">
                  <c:v>42217</c:v>
                </c:pt>
                <c:pt idx="33">
                  <c:v>42248</c:v>
                </c:pt>
                <c:pt idx="34">
                  <c:v>42278</c:v>
                </c:pt>
                <c:pt idx="35">
                  <c:v>42309</c:v>
                </c:pt>
                <c:pt idx="36">
                  <c:v>42339</c:v>
                </c:pt>
                <c:pt idx="37">
                  <c:v>42370</c:v>
                </c:pt>
                <c:pt idx="38">
                  <c:v>42401</c:v>
                </c:pt>
                <c:pt idx="39">
                  <c:v>42430</c:v>
                </c:pt>
                <c:pt idx="40">
                  <c:v>42461</c:v>
                </c:pt>
                <c:pt idx="41">
                  <c:v>42491</c:v>
                </c:pt>
                <c:pt idx="42">
                  <c:v>42522</c:v>
                </c:pt>
                <c:pt idx="43">
                  <c:v>42552</c:v>
                </c:pt>
                <c:pt idx="44">
                  <c:v>42583</c:v>
                </c:pt>
                <c:pt idx="45">
                  <c:v>42614</c:v>
                </c:pt>
                <c:pt idx="46">
                  <c:v>42644</c:v>
                </c:pt>
                <c:pt idx="47">
                  <c:v>42675</c:v>
                </c:pt>
                <c:pt idx="48">
                  <c:v>42705</c:v>
                </c:pt>
                <c:pt idx="49">
                  <c:v>42736</c:v>
                </c:pt>
                <c:pt idx="50">
                  <c:v>42767</c:v>
                </c:pt>
                <c:pt idx="51">
                  <c:v>42795</c:v>
                </c:pt>
                <c:pt idx="52">
                  <c:v>42826</c:v>
                </c:pt>
                <c:pt idx="53">
                  <c:v>42856</c:v>
                </c:pt>
                <c:pt idx="54">
                  <c:v>42887</c:v>
                </c:pt>
                <c:pt idx="55">
                  <c:v>42917</c:v>
                </c:pt>
                <c:pt idx="56">
                  <c:v>42948</c:v>
                </c:pt>
                <c:pt idx="57">
                  <c:v>42979</c:v>
                </c:pt>
                <c:pt idx="58">
                  <c:v>43009</c:v>
                </c:pt>
                <c:pt idx="59">
                  <c:v>43040</c:v>
                </c:pt>
                <c:pt idx="60">
                  <c:v>43070</c:v>
                </c:pt>
                <c:pt idx="61">
                  <c:v>43101</c:v>
                </c:pt>
                <c:pt idx="62">
                  <c:v>43132</c:v>
                </c:pt>
                <c:pt idx="63">
                  <c:v>43160</c:v>
                </c:pt>
                <c:pt idx="64">
                  <c:v>43191</c:v>
                </c:pt>
                <c:pt idx="65">
                  <c:v>43221</c:v>
                </c:pt>
                <c:pt idx="66">
                  <c:v>43252</c:v>
                </c:pt>
                <c:pt idx="67">
                  <c:v>43282</c:v>
                </c:pt>
                <c:pt idx="68">
                  <c:v>43313</c:v>
                </c:pt>
                <c:pt idx="69">
                  <c:v>43344</c:v>
                </c:pt>
                <c:pt idx="70">
                  <c:v>43374</c:v>
                </c:pt>
                <c:pt idx="71">
                  <c:v>43405</c:v>
                </c:pt>
                <c:pt idx="72">
                  <c:v>43435</c:v>
                </c:pt>
                <c:pt idx="73">
                  <c:v>43466</c:v>
                </c:pt>
                <c:pt idx="74">
                  <c:v>43497</c:v>
                </c:pt>
                <c:pt idx="75">
                  <c:v>43525</c:v>
                </c:pt>
                <c:pt idx="76">
                  <c:v>43556</c:v>
                </c:pt>
                <c:pt idx="77">
                  <c:v>43586</c:v>
                </c:pt>
                <c:pt idx="78">
                  <c:v>43617</c:v>
                </c:pt>
                <c:pt idx="79">
                  <c:v>43647</c:v>
                </c:pt>
                <c:pt idx="80">
                  <c:v>43678</c:v>
                </c:pt>
                <c:pt idx="81">
                  <c:v>43709</c:v>
                </c:pt>
                <c:pt idx="82">
                  <c:v>43739</c:v>
                </c:pt>
                <c:pt idx="83">
                  <c:v>43770</c:v>
                </c:pt>
                <c:pt idx="84">
                  <c:v>43800</c:v>
                </c:pt>
                <c:pt idx="85">
                  <c:v>43831</c:v>
                </c:pt>
                <c:pt idx="86">
                  <c:v>43862</c:v>
                </c:pt>
                <c:pt idx="87">
                  <c:v>43891</c:v>
                </c:pt>
                <c:pt idx="88">
                  <c:v>43922</c:v>
                </c:pt>
                <c:pt idx="89">
                  <c:v>43952</c:v>
                </c:pt>
                <c:pt idx="90">
                  <c:v>43983</c:v>
                </c:pt>
                <c:pt idx="91">
                  <c:v>44013</c:v>
                </c:pt>
                <c:pt idx="92">
                  <c:v>44044</c:v>
                </c:pt>
              </c:numCache>
            </c:numRef>
          </c:xVal>
          <c:yVal>
            <c:numRef>
              <c:f>Лист1!$I$2:$I$280</c:f>
              <c:numCache>
                <c:formatCode>General</c:formatCode>
                <c:ptCount val="279"/>
                <c:pt idx="0">
                  <c:v>638968460</c:v>
                </c:pt>
                <c:pt idx="1">
                  <c:v>495283520</c:v>
                </c:pt>
                <c:pt idx="2">
                  <c:v>733770920</c:v>
                </c:pt>
                <c:pt idx="3">
                  <c:v>953973070</c:v>
                </c:pt>
                <c:pt idx="4">
                  <c:v>986321760</c:v>
                </c:pt>
                <c:pt idx="5">
                  <c:v>813775000</c:v>
                </c:pt>
                <c:pt idx="6">
                  <c:v>769293390</c:v>
                </c:pt>
                <c:pt idx="7">
                  <c:v>879462790</c:v>
                </c:pt>
                <c:pt idx="8">
                  <c:v>635494510</c:v>
                </c:pt>
                <c:pt idx="9">
                  <c:v>1035314530</c:v>
                </c:pt>
                <c:pt idx="10">
                  <c:v>1120379070</c:v>
                </c:pt>
                <c:pt idx="11">
                  <c:v>1035969280</c:v>
                </c:pt>
                <c:pt idx="12">
                  <c:v>1050788060</c:v>
                </c:pt>
                <c:pt idx="13">
                  <c:v>1056510690</c:v>
                </c:pt>
                <c:pt idx="14">
                  <c:v>1110186930</c:v>
                </c:pt>
                <c:pt idx="15">
                  <c:v>2038314440</c:v>
                </c:pt>
                <c:pt idx="16">
                  <c:v>1377698400</c:v>
                </c:pt>
                <c:pt idx="17">
                  <c:v>1168270410</c:v>
                </c:pt>
                <c:pt idx="18">
                  <c:v>885913470</c:v>
                </c:pt>
                <c:pt idx="19">
                  <c:v>1004959980</c:v>
                </c:pt>
                <c:pt idx="20">
                  <c:v>851294800</c:v>
                </c:pt>
                <c:pt idx="21">
                  <c:v>797896850</c:v>
                </c:pt>
                <c:pt idx="22">
                  <c:v>857933800</c:v>
                </c:pt>
                <c:pt idx="23">
                  <c:v>691989260</c:v>
                </c:pt>
                <c:pt idx="24">
                  <c:v>983856510</c:v>
                </c:pt>
                <c:pt idx="25">
                  <c:v>652102830</c:v>
                </c:pt>
                <c:pt idx="26">
                  <c:v>919520350</c:v>
                </c:pt>
                <c:pt idx="27">
                  <c:v>718069290</c:v>
                </c:pt>
                <c:pt idx="28">
                  <c:v>821523460</c:v>
                </c:pt>
                <c:pt idx="29">
                  <c:v>472091480</c:v>
                </c:pt>
                <c:pt idx="30">
                  <c:v>533051950</c:v>
                </c:pt>
                <c:pt idx="31">
                  <c:v>543868920</c:v>
                </c:pt>
                <c:pt idx="32">
                  <c:v>654231910</c:v>
                </c:pt>
                <c:pt idx="33">
                  <c:v>646257900</c:v>
                </c:pt>
                <c:pt idx="34">
                  <c:v>727388150</c:v>
                </c:pt>
                <c:pt idx="35">
                  <c:v>785173850</c:v>
                </c:pt>
                <c:pt idx="36">
                  <c:v>632658380</c:v>
                </c:pt>
                <c:pt idx="37">
                  <c:v>614480400</c:v>
                </c:pt>
                <c:pt idx="38">
                  <c:v>642613120</c:v>
                </c:pt>
                <c:pt idx="39">
                  <c:v>731620780</c:v>
                </c:pt>
                <c:pt idx="40">
                  <c:v>941606540</c:v>
                </c:pt>
                <c:pt idx="41">
                  <c:v>662677050</c:v>
                </c:pt>
                <c:pt idx="42">
                  <c:v>538549300</c:v>
                </c:pt>
                <c:pt idx="43">
                  <c:v>505531930</c:v>
                </c:pt>
                <c:pt idx="44">
                  <c:v>472860350</c:v>
                </c:pt>
                <c:pt idx="45">
                  <c:v>567536440</c:v>
                </c:pt>
                <c:pt idx="46">
                  <c:v>409341480</c:v>
                </c:pt>
                <c:pt idx="47">
                  <c:v>735320710</c:v>
                </c:pt>
                <c:pt idx="48">
                  <c:v>680484920</c:v>
                </c:pt>
                <c:pt idx="49">
                  <c:v>508472070</c:v>
                </c:pt>
                <c:pt idx="50">
                  <c:v>618092220</c:v>
                </c:pt>
                <c:pt idx="51">
                  <c:v>754410290</c:v>
                </c:pt>
                <c:pt idx="52">
                  <c:v>750182400</c:v>
                </c:pt>
                <c:pt idx="53">
                  <c:v>683155600</c:v>
                </c:pt>
                <c:pt idx="54">
                  <c:v>682977210</c:v>
                </c:pt>
                <c:pt idx="55">
                  <c:v>572372360</c:v>
                </c:pt>
                <c:pt idx="56">
                  <c:v>490084870</c:v>
                </c:pt>
                <c:pt idx="57">
                  <c:v>615131840</c:v>
                </c:pt>
                <c:pt idx="58">
                  <c:v>511657140</c:v>
                </c:pt>
                <c:pt idx="59">
                  <c:v>670673200</c:v>
                </c:pt>
                <c:pt idx="60">
                  <c:v>417311690</c:v>
                </c:pt>
                <c:pt idx="61">
                  <c:v>758630450</c:v>
                </c:pt>
                <c:pt idx="62">
                  <c:v>675058310</c:v>
                </c:pt>
                <c:pt idx="63">
                  <c:v>550336390</c:v>
                </c:pt>
                <c:pt idx="64">
                  <c:v>654967610</c:v>
                </c:pt>
                <c:pt idx="65">
                  <c:v>457602320</c:v>
                </c:pt>
                <c:pt idx="66">
                  <c:v>439786830</c:v>
                </c:pt>
                <c:pt idx="67">
                  <c:v>403411200</c:v>
                </c:pt>
                <c:pt idx="68">
                  <c:v>441314630</c:v>
                </c:pt>
                <c:pt idx="69">
                  <c:v>553952660</c:v>
                </c:pt>
                <c:pt idx="70">
                  <c:v>708218240</c:v>
                </c:pt>
                <c:pt idx="71">
                  <c:v>554088010</c:v>
                </c:pt>
                <c:pt idx="72">
                  <c:v>435896450</c:v>
                </c:pt>
                <c:pt idx="73">
                  <c:v>394617870</c:v>
                </c:pt>
                <c:pt idx="74">
                  <c:v>394761860</c:v>
                </c:pt>
                <c:pt idx="75">
                  <c:v>424906810</c:v>
                </c:pt>
                <c:pt idx="76">
                  <c:v>576420680</c:v>
                </c:pt>
                <c:pt idx="77">
                  <c:v>1077221090</c:v>
                </c:pt>
                <c:pt idx="78">
                  <c:v>918359340</c:v>
                </c:pt>
                <c:pt idx="79">
                  <c:v>1185460410</c:v>
                </c:pt>
                <c:pt idx="80">
                  <c:v>715634720</c:v>
                </c:pt>
                <c:pt idx="81">
                  <c:v>514923280</c:v>
                </c:pt>
                <c:pt idx="82">
                  <c:v>763625060</c:v>
                </c:pt>
                <c:pt idx="83">
                  <c:v>1496648200</c:v>
                </c:pt>
                <c:pt idx="84">
                  <c:v>850735710</c:v>
                </c:pt>
                <c:pt idx="85">
                  <c:v>943229040</c:v>
                </c:pt>
                <c:pt idx="86">
                  <c:v>1068549530</c:v>
                </c:pt>
                <c:pt idx="87">
                  <c:v>2274256090</c:v>
                </c:pt>
                <c:pt idx="88">
                  <c:v>1151699700</c:v>
                </c:pt>
                <c:pt idx="89">
                  <c:v>1119152560</c:v>
                </c:pt>
                <c:pt idx="90">
                  <c:v>949645980</c:v>
                </c:pt>
                <c:pt idx="91">
                  <c:v>841671960</c:v>
                </c:pt>
                <c:pt idx="92">
                  <c:v>716152090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5CE-EF40-81D0-42500B5E6635}"/>
            </c:ext>
          </c:extLst>
        </c:ser>
        <c:ser>
          <c:idx val="2"/>
          <c:order val="2"/>
          <c:tx>
            <c:strRef>
              <c:f>Лист1!$N$1</c:f>
              <c:strCache>
                <c:ptCount val="1"/>
                <c:pt idx="0">
                  <c:v>Сбер объем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Лист1!$A$2:$A$280</c:f>
              <c:numCache>
                <c:formatCode>m/d/yyyy</c:formatCode>
                <c:ptCount val="279"/>
                <c:pt idx="0">
                  <c:v>41244</c:v>
                </c:pt>
                <c:pt idx="1">
                  <c:v>41275</c:v>
                </c:pt>
                <c:pt idx="2">
                  <c:v>41306</c:v>
                </c:pt>
                <c:pt idx="3">
                  <c:v>41334</c:v>
                </c:pt>
                <c:pt idx="4">
                  <c:v>41365</c:v>
                </c:pt>
                <c:pt idx="5">
                  <c:v>41395</c:v>
                </c:pt>
                <c:pt idx="6">
                  <c:v>41426</c:v>
                </c:pt>
                <c:pt idx="7">
                  <c:v>41456</c:v>
                </c:pt>
                <c:pt idx="8">
                  <c:v>41487</c:v>
                </c:pt>
                <c:pt idx="9">
                  <c:v>41518</c:v>
                </c:pt>
                <c:pt idx="10">
                  <c:v>41548</c:v>
                </c:pt>
                <c:pt idx="11">
                  <c:v>41579</c:v>
                </c:pt>
                <c:pt idx="12">
                  <c:v>41609</c:v>
                </c:pt>
                <c:pt idx="13">
                  <c:v>41640</c:v>
                </c:pt>
                <c:pt idx="14">
                  <c:v>41671</c:v>
                </c:pt>
                <c:pt idx="15">
                  <c:v>41699</c:v>
                </c:pt>
                <c:pt idx="16">
                  <c:v>41730</c:v>
                </c:pt>
                <c:pt idx="17">
                  <c:v>41760</c:v>
                </c:pt>
                <c:pt idx="18">
                  <c:v>41791</c:v>
                </c:pt>
                <c:pt idx="19">
                  <c:v>41821</c:v>
                </c:pt>
                <c:pt idx="20">
                  <c:v>41852</c:v>
                </c:pt>
                <c:pt idx="21">
                  <c:v>41883</c:v>
                </c:pt>
                <c:pt idx="22">
                  <c:v>41913</c:v>
                </c:pt>
                <c:pt idx="23">
                  <c:v>41944</c:v>
                </c:pt>
                <c:pt idx="24">
                  <c:v>41974</c:v>
                </c:pt>
                <c:pt idx="25">
                  <c:v>42005</c:v>
                </c:pt>
                <c:pt idx="26">
                  <c:v>42036</c:v>
                </c:pt>
                <c:pt idx="27">
                  <c:v>42064</c:v>
                </c:pt>
                <c:pt idx="28">
                  <c:v>42095</c:v>
                </c:pt>
                <c:pt idx="29">
                  <c:v>42125</c:v>
                </c:pt>
                <c:pt idx="30">
                  <c:v>42156</c:v>
                </c:pt>
                <c:pt idx="31">
                  <c:v>42186</c:v>
                </c:pt>
                <c:pt idx="32">
                  <c:v>42217</c:v>
                </c:pt>
                <c:pt idx="33">
                  <c:v>42248</c:v>
                </c:pt>
                <c:pt idx="34">
                  <c:v>42278</c:v>
                </c:pt>
                <c:pt idx="35">
                  <c:v>42309</c:v>
                </c:pt>
                <c:pt idx="36">
                  <c:v>42339</c:v>
                </c:pt>
                <c:pt idx="37">
                  <c:v>42370</c:v>
                </c:pt>
                <c:pt idx="38">
                  <c:v>42401</c:v>
                </c:pt>
                <c:pt idx="39">
                  <c:v>42430</c:v>
                </c:pt>
                <c:pt idx="40">
                  <c:v>42461</c:v>
                </c:pt>
                <c:pt idx="41">
                  <c:v>42491</c:v>
                </c:pt>
                <c:pt idx="42">
                  <c:v>42522</c:v>
                </c:pt>
                <c:pt idx="43">
                  <c:v>42552</c:v>
                </c:pt>
                <c:pt idx="44">
                  <c:v>42583</c:v>
                </c:pt>
                <c:pt idx="45">
                  <c:v>42614</c:v>
                </c:pt>
                <c:pt idx="46">
                  <c:v>42644</c:v>
                </c:pt>
                <c:pt idx="47">
                  <c:v>42675</c:v>
                </c:pt>
                <c:pt idx="48">
                  <c:v>42705</c:v>
                </c:pt>
                <c:pt idx="49">
                  <c:v>42736</c:v>
                </c:pt>
                <c:pt idx="50">
                  <c:v>42767</c:v>
                </c:pt>
                <c:pt idx="51">
                  <c:v>42795</c:v>
                </c:pt>
                <c:pt idx="52">
                  <c:v>42826</c:v>
                </c:pt>
                <c:pt idx="53">
                  <c:v>42856</c:v>
                </c:pt>
                <c:pt idx="54">
                  <c:v>42887</c:v>
                </c:pt>
                <c:pt idx="55">
                  <c:v>42917</c:v>
                </c:pt>
                <c:pt idx="56">
                  <c:v>42948</c:v>
                </c:pt>
                <c:pt idx="57">
                  <c:v>42979</c:v>
                </c:pt>
                <c:pt idx="58">
                  <c:v>43009</c:v>
                </c:pt>
                <c:pt idx="59">
                  <c:v>43040</c:v>
                </c:pt>
                <c:pt idx="60">
                  <c:v>43070</c:v>
                </c:pt>
                <c:pt idx="61">
                  <c:v>43101</c:v>
                </c:pt>
                <c:pt idx="62">
                  <c:v>43132</c:v>
                </c:pt>
                <c:pt idx="63">
                  <c:v>43160</c:v>
                </c:pt>
                <c:pt idx="64">
                  <c:v>43191</c:v>
                </c:pt>
                <c:pt idx="65">
                  <c:v>43221</c:v>
                </c:pt>
                <c:pt idx="66">
                  <c:v>43252</c:v>
                </c:pt>
                <c:pt idx="67">
                  <c:v>43282</c:v>
                </c:pt>
                <c:pt idx="68">
                  <c:v>43313</c:v>
                </c:pt>
                <c:pt idx="69">
                  <c:v>43344</c:v>
                </c:pt>
                <c:pt idx="70">
                  <c:v>43374</c:v>
                </c:pt>
                <c:pt idx="71">
                  <c:v>43405</c:v>
                </c:pt>
                <c:pt idx="72">
                  <c:v>43435</c:v>
                </c:pt>
                <c:pt idx="73">
                  <c:v>43466</c:v>
                </c:pt>
                <c:pt idx="74">
                  <c:v>43497</c:v>
                </c:pt>
                <c:pt idx="75">
                  <c:v>43525</c:v>
                </c:pt>
                <c:pt idx="76">
                  <c:v>43556</c:v>
                </c:pt>
                <c:pt idx="77">
                  <c:v>43586</c:v>
                </c:pt>
                <c:pt idx="78">
                  <c:v>43617</c:v>
                </c:pt>
                <c:pt idx="79">
                  <c:v>43647</c:v>
                </c:pt>
                <c:pt idx="80">
                  <c:v>43678</c:v>
                </c:pt>
                <c:pt idx="81">
                  <c:v>43709</c:v>
                </c:pt>
                <c:pt idx="82">
                  <c:v>43739</c:v>
                </c:pt>
                <c:pt idx="83">
                  <c:v>43770</c:v>
                </c:pt>
                <c:pt idx="84">
                  <c:v>43800</c:v>
                </c:pt>
                <c:pt idx="85">
                  <c:v>43831</c:v>
                </c:pt>
                <c:pt idx="86">
                  <c:v>43862</c:v>
                </c:pt>
                <c:pt idx="87">
                  <c:v>43891</c:v>
                </c:pt>
                <c:pt idx="88">
                  <c:v>43922</c:v>
                </c:pt>
                <c:pt idx="89">
                  <c:v>43952</c:v>
                </c:pt>
                <c:pt idx="90">
                  <c:v>43983</c:v>
                </c:pt>
                <c:pt idx="91">
                  <c:v>44013</c:v>
                </c:pt>
                <c:pt idx="92">
                  <c:v>44044</c:v>
                </c:pt>
              </c:numCache>
            </c:numRef>
          </c:xVal>
          <c:yVal>
            <c:numRef>
              <c:f>Лист1!$N$2:$N$280</c:f>
              <c:numCache>
                <c:formatCode>General</c:formatCode>
                <c:ptCount val="279"/>
                <c:pt idx="0">
                  <c:v>1191987680</c:v>
                </c:pt>
                <c:pt idx="1">
                  <c:v>1723351580</c:v>
                </c:pt>
                <c:pt idx="2">
                  <c:v>1612212000</c:v>
                </c:pt>
                <c:pt idx="3">
                  <c:v>1691490080</c:v>
                </c:pt>
                <c:pt idx="4">
                  <c:v>1576313810</c:v>
                </c:pt>
                <c:pt idx="5">
                  <c:v>1514417130</c:v>
                </c:pt>
                <c:pt idx="6">
                  <c:v>1603984540</c:v>
                </c:pt>
                <c:pt idx="7">
                  <c:v>1721040080</c:v>
                </c:pt>
                <c:pt idx="8">
                  <c:v>1414145480</c:v>
                </c:pt>
                <c:pt idx="9">
                  <c:v>1926407650</c:v>
                </c:pt>
                <c:pt idx="10">
                  <c:v>1935002670</c:v>
                </c:pt>
                <c:pt idx="11">
                  <c:v>1659044880</c:v>
                </c:pt>
                <c:pt idx="12">
                  <c:v>1563416090</c:v>
                </c:pt>
                <c:pt idx="13">
                  <c:v>1427259190</c:v>
                </c:pt>
                <c:pt idx="14">
                  <c:v>1510458530</c:v>
                </c:pt>
                <c:pt idx="15">
                  <c:v>4898591710</c:v>
                </c:pt>
                <c:pt idx="16">
                  <c:v>4013046200</c:v>
                </c:pt>
                <c:pt idx="17">
                  <c:v>3001439250</c:v>
                </c:pt>
                <c:pt idx="18">
                  <c:v>2008494660</c:v>
                </c:pt>
                <c:pt idx="19">
                  <c:v>2551370010</c:v>
                </c:pt>
                <c:pt idx="20">
                  <c:v>3076887590</c:v>
                </c:pt>
                <c:pt idx="21">
                  <c:v>2891411920</c:v>
                </c:pt>
                <c:pt idx="22">
                  <c:v>2905609940</c:v>
                </c:pt>
                <c:pt idx="23">
                  <c:v>2030051460</c:v>
                </c:pt>
                <c:pt idx="24">
                  <c:v>4337561310</c:v>
                </c:pt>
                <c:pt idx="25">
                  <c:v>2691982770</c:v>
                </c:pt>
                <c:pt idx="26">
                  <c:v>3583789870</c:v>
                </c:pt>
                <c:pt idx="27">
                  <c:v>2785656310</c:v>
                </c:pt>
                <c:pt idx="28">
                  <c:v>3217030850</c:v>
                </c:pt>
                <c:pt idx="29">
                  <c:v>1830904250</c:v>
                </c:pt>
                <c:pt idx="30">
                  <c:v>1885405260</c:v>
                </c:pt>
                <c:pt idx="31">
                  <c:v>2690621070</c:v>
                </c:pt>
                <c:pt idx="32">
                  <c:v>2488111940</c:v>
                </c:pt>
                <c:pt idx="33">
                  <c:v>2008042110</c:v>
                </c:pt>
                <c:pt idx="34">
                  <c:v>2849625200</c:v>
                </c:pt>
                <c:pt idx="35">
                  <c:v>2286927960</c:v>
                </c:pt>
                <c:pt idx="36">
                  <c:v>1880909280</c:v>
                </c:pt>
                <c:pt idx="37">
                  <c:v>2060145470</c:v>
                </c:pt>
                <c:pt idx="38">
                  <c:v>2184006710</c:v>
                </c:pt>
                <c:pt idx="39">
                  <c:v>1959737430</c:v>
                </c:pt>
                <c:pt idx="40">
                  <c:v>2125196160</c:v>
                </c:pt>
                <c:pt idx="41">
                  <c:v>1387771330</c:v>
                </c:pt>
                <c:pt idx="42">
                  <c:v>1550840130</c:v>
                </c:pt>
                <c:pt idx="43">
                  <c:v>1224653180</c:v>
                </c:pt>
                <c:pt idx="44">
                  <c:v>1150874110</c:v>
                </c:pt>
                <c:pt idx="45">
                  <c:v>1118608200</c:v>
                </c:pt>
                <c:pt idx="46">
                  <c:v>777345030</c:v>
                </c:pt>
                <c:pt idx="47">
                  <c:v>1113951960</c:v>
                </c:pt>
                <c:pt idx="48">
                  <c:v>1204467020</c:v>
                </c:pt>
                <c:pt idx="49">
                  <c:v>989614480</c:v>
                </c:pt>
                <c:pt idx="50">
                  <c:v>817013500</c:v>
                </c:pt>
                <c:pt idx="51">
                  <c:v>980688220</c:v>
                </c:pt>
                <c:pt idx="52">
                  <c:v>965518550</c:v>
                </c:pt>
                <c:pt idx="53">
                  <c:v>825457660</c:v>
                </c:pt>
                <c:pt idx="54">
                  <c:v>1249106940</c:v>
                </c:pt>
                <c:pt idx="55">
                  <c:v>1056892340</c:v>
                </c:pt>
                <c:pt idx="56">
                  <c:v>1066034430</c:v>
                </c:pt>
                <c:pt idx="57">
                  <c:v>943835730</c:v>
                </c:pt>
                <c:pt idx="58">
                  <c:v>745570010</c:v>
                </c:pt>
                <c:pt idx="59">
                  <c:v>1254395580</c:v>
                </c:pt>
                <c:pt idx="60">
                  <c:v>683304570</c:v>
                </c:pt>
                <c:pt idx="61">
                  <c:v>840068720</c:v>
                </c:pt>
                <c:pt idx="62">
                  <c:v>1032064390</c:v>
                </c:pt>
                <c:pt idx="63">
                  <c:v>993704870</c:v>
                </c:pt>
                <c:pt idx="64">
                  <c:v>2377768000</c:v>
                </c:pt>
                <c:pt idx="65">
                  <c:v>1043698830</c:v>
                </c:pt>
                <c:pt idx="66">
                  <c:v>1083180080</c:v>
                </c:pt>
                <c:pt idx="67">
                  <c:v>1232290050</c:v>
                </c:pt>
                <c:pt idx="68">
                  <c:v>1774159080</c:v>
                </c:pt>
                <c:pt idx="69">
                  <c:v>1723030800</c:v>
                </c:pt>
                <c:pt idx="70">
                  <c:v>1809539820</c:v>
                </c:pt>
                <c:pt idx="71">
                  <c:v>1567568800</c:v>
                </c:pt>
                <c:pt idx="72">
                  <c:v>1147560770</c:v>
                </c:pt>
                <c:pt idx="73">
                  <c:v>1181569160</c:v>
                </c:pt>
                <c:pt idx="74">
                  <c:v>1316335610</c:v>
                </c:pt>
                <c:pt idx="75">
                  <c:v>1071950350</c:v>
                </c:pt>
                <c:pt idx="76">
                  <c:v>1567685270</c:v>
                </c:pt>
                <c:pt idx="77">
                  <c:v>1029175370</c:v>
                </c:pt>
                <c:pt idx="78">
                  <c:v>1023004980</c:v>
                </c:pt>
                <c:pt idx="79">
                  <c:v>780046580</c:v>
                </c:pt>
                <c:pt idx="80">
                  <c:v>1024861980</c:v>
                </c:pt>
                <c:pt idx="81">
                  <c:v>796864790</c:v>
                </c:pt>
                <c:pt idx="82">
                  <c:v>894393040</c:v>
                </c:pt>
                <c:pt idx="83">
                  <c:v>643074600</c:v>
                </c:pt>
                <c:pt idx="84">
                  <c:v>666344120</c:v>
                </c:pt>
                <c:pt idx="85">
                  <c:v>747137520</c:v>
                </c:pt>
                <c:pt idx="86">
                  <c:v>919822790</c:v>
                </c:pt>
                <c:pt idx="87">
                  <c:v>3001736660</c:v>
                </c:pt>
                <c:pt idx="88">
                  <c:v>1768222700</c:v>
                </c:pt>
                <c:pt idx="89">
                  <c:v>1359045230</c:v>
                </c:pt>
                <c:pt idx="90">
                  <c:v>1522268370</c:v>
                </c:pt>
                <c:pt idx="91">
                  <c:v>1088082960</c:v>
                </c:pt>
                <c:pt idx="92">
                  <c:v>1262463920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5CE-EF40-81D0-42500B5E66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303352"/>
        <c:axId val="500298104"/>
      </c:scatterChart>
      <c:valAx>
        <c:axId val="1393020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593567"/>
        <c:crosses val="autoZero"/>
        <c:crossBetween val="midCat"/>
      </c:valAx>
      <c:valAx>
        <c:axId val="493593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3020799"/>
        <c:crosses val="autoZero"/>
        <c:crossBetween val="midCat"/>
      </c:valAx>
      <c:valAx>
        <c:axId val="50029810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303352"/>
        <c:crosses val="max"/>
        <c:crossBetween val="midCat"/>
      </c:valAx>
      <c:valAx>
        <c:axId val="500303352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500298104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0" i="0" baseline="0">
                <a:effectLst/>
              </a:rPr>
              <a:t>Диаграмма рассеивания доходность</a:t>
            </a:r>
            <a:endParaRPr lang="en-R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Лист1!$E$1</c:f>
              <c:strCache>
                <c:ptCount val="1"/>
                <c:pt idx="0">
                  <c:v>ВТБ доходность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Лист1!$A$2:$A$280</c:f>
              <c:numCache>
                <c:formatCode>m/d/yyyy</c:formatCode>
                <c:ptCount val="279"/>
                <c:pt idx="0">
                  <c:v>41244</c:v>
                </c:pt>
                <c:pt idx="1">
                  <c:v>41275</c:v>
                </c:pt>
                <c:pt idx="2">
                  <c:v>41306</c:v>
                </c:pt>
                <c:pt idx="3">
                  <c:v>41334</c:v>
                </c:pt>
                <c:pt idx="4">
                  <c:v>41365</c:v>
                </c:pt>
                <c:pt idx="5">
                  <c:v>41395</c:v>
                </c:pt>
                <c:pt idx="6">
                  <c:v>41426</c:v>
                </c:pt>
                <c:pt idx="7">
                  <c:v>41456</c:v>
                </c:pt>
                <c:pt idx="8">
                  <c:v>41487</c:v>
                </c:pt>
                <c:pt idx="9">
                  <c:v>41518</c:v>
                </c:pt>
                <c:pt idx="10">
                  <c:v>41548</c:v>
                </c:pt>
                <c:pt idx="11">
                  <c:v>41579</c:v>
                </c:pt>
                <c:pt idx="12">
                  <c:v>41609</c:v>
                </c:pt>
                <c:pt idx="13">
                  <c:v>41640</c:v>
                </c:pt>
                <c:pt idx="14">
                  <c:v>41671</c:v>
                </c:pt>
                <c:pt idx="15">
                  <c:v>41699</c:v>
                </c:pt>
                <c:pt idx="16">
                  <c:v>41730</c:v>
                </c:pt>
                <c:pt idx="17">
                  <c:v>41760</c:v>
                </c:pt>
                <c:pt idx="18">
                  <c:v>41791</c:v>
                </c:pt>
                <c:pt idx="19">
                  <c:v>41821</c:v>
                </c:pt>
                <c:pt idx="20">
                  <c:v>41852</c:v>
                </c:pt>
                <c:pt idx="21">
                  <c:v>41883</c:v>
                </c:pt>
                <c:pt idx="22">
                  <c:v>41913</c:v>
                </c:pt>
                <c:pt idx="23">
                  <c:v>41944</c:v>
                </c:pt>
                <c:pt idx="24">
                  <c:v>41974</c:v>
                </c:pt>
                <c:pt idx="25">
                  <c:v>42005</c:v>
                </c:pt>
                <c:pt idx="26">
                  <c:v>42036</c:v>
                </c:pt>
                <c:pt idx="27">
                  <c:v>42064</c:v>
                </c:pt>
                <c:pt idx="28">
                  <c:v>42095</c:v>
                </c:pt>
                <c:pt idx="29">
                  <c:v>42125</c:v>
                </c:pt>
                <c:pt idx="30">
                  <c:v>42156</c:v>
                </c:pt>
                <c:pt idx="31">
                  <c:v>42186</c:v>
                </c:pt>
                <c:pt idx="32">
                  <c:v>42217</c:v>
                </c:pt>
                <c:pt idx="33">
                  <c:v>42248</c:v>
                </c:pt>
                <c:pt idx="34">
                  <c:v>42278</c:v>
                </c:pt>
                <c:pt idx="35">
                  <c:v>42309</c:v>
                </c:pt>
                <c:pt idx="36">
                  <c:v>42339</c:v>
                </c:pt>
                <c:pt idx="37">
                  <c:v>42370</c:v>
                </c:pt>
                <c:pt idx="38">
                  <c:v>42401</c:v>
                </c:pt>
                <c:pt idx="39">
                  <c:v>42430</c:v>
                </c:pt>
                <c:pt idx="40">
                  <c:v>42461</c:v>
                </c:pt>
                <c:pt idx="41">
                  <c:v>42491</c:v>
                </c:pt>
                <c:pt idx="42">
                  <c:v>42522</c:v>
                </c:pt>
                <c:pt idx="43">
                  <c:v>42552</c:v>
                </c:pt>
                <c:pt idx="44">
                  <c:v>42583</c:v>
                </c:pt>
                <c:pt idx="45">
                  <c:v>42614</c:v>
                </c:pt>
                <c:pt idx="46">
                  <c:v>42644</c:v>
                </c:pt>
                <c:pt idx="47">
                  <c:v>42675</c:v>
                </c:pt>
                <c:pt idx="48">
                  <c:v>42705</c:v>
                </c:pt>
                <c:pt idx="49">
                  <c:v>42736</c:v>
                </c:pt>
                <c:pt idx="50">
                  <c:v>42767</c:v>
                </c:pt>
                <c:pt idx="51">
                  <c:v>42795</c:v>
                </c:pt>
                <c:pt idx="52">
                  <c:v>42826</c:v>
                </c:pt>
                <c:pt idx="53">
                  <c:v>42856</c:v>
                </c:pt>
                <c:pt idx="54">
                  <c:v>42887</c:v>
                </c:pt>
                <c:pt idx="55">
                  <c:v>42917</c:v>
                </c:pt>
                <c:pt idx="56">
                  <c:v>42948</c:v>
                </c:pt>
                <c:pt idx="57">
                  <c:v>42979</c:v>
                </c:pt>
                <c:pt idx="58">
                  <c:v>43009</c:v>
                </c:pt>
                <c:pt idx="59">
                  <c:v>43040</c:v>
                </c:pt>
                <c:pt idx="60">
                  <c:v>43070</c:v>
                </c:pt>
                <c:pt idx="61">
                  <c:v>43101</c:v>
                </c:pt>
                <c:pt idx="62">
                  <c:v>43132</c:v>
                </c:pt>
                <c:pt idx="63">
                  <c:v>43160</c:v>
                </c:pt>
                <c:pt idx="64">
                  <c:v>43191</c:v>
                </c:pt>
                <c:pt idx="65">
                  <c:v>43221</c:v>
                </c:pt>
                <c:pt idx="66">
                  <c:v>43252</c:v>
                </c:pt>
                <c:pt idx="67">
                  <c:v>43282</c:v>
                </c:pt>
                <c:pt idx="68">
                  <c:v>43313</c:v>
                </c:pt>
                <c:pt idx="69">
                  <c:v>43344</c:v>
                </c:pt>
                <c:pt idx="70">
                  <c:v>43374</c:v>
                </c:pt>
                <c:pt idx="71">
                  <c:v>43405</c:v>
                </c:pt>
                <c:pt idx="72">
                  <c:v>43435</c:v>
                </c:pt>
                <c:pt idx="73">
                  <c:v>43466</c:v>
                </c:pt>
                <c:pt idx="74">
                  <c:v>43497</c:v>
                </c:pt>
                <c:pt idx="75">
                  <c:v>43525</c:v>
                </c:pt>
                <c:pt idx="76">
                  <c:v>43556</c:v>
                </c:pt>
                <c:pt idx="77">
                  <c:v>43586</c:v>
                </c:pt>
                <c:pt idx="78">
                  <c:v>43617</c:v>
                </c:pt>
                <c:pt idx="79">
                  <c:v>43647</c:v>
                </c:pt>
                <c:pt idx="80">
                  <c:v>43678</c:v>
                </c:pt>
                <c:pt idx="81">
                  <c:v>43709</c:v>
                </c:pt>
                <c:pt idx="82">
                  <c:v>43739</c:v>
                </c:pt>
                <c:pt idx="83">
                  <c:v>43770</c:v>
                </c:pt>
                <c:pt idx="84">
                  <c:v>43800</c:v>
                </c:pt>
                <c:pt idx="85">
                  <c:v>43831</c:v>
                </c:pt>
                <c:pt idx="86">
                  <c:v>43862</c:v>
                </c:pt>
                <c:pt idx="87">
                  <c:v>43891</c:v>
                </c:pt>
                <c:pt idx="88">
                  <c:v>43922</c:v>
                </c:pt>
                <c:pt idx="89">
                  <c:v>43952</c:v>
                </c:pt>
                <c:pt idx="90">
                  <c:v>43983</c:v>
                </c:pt>
                <c:pt idx="91">
                  <c:v>44013</c:v>
                </c:pt>
                <c:pt idx="92">
                  <c:v>44044</c:v>
                </c:pt>
              </c:numCache>
            </c:numRef>
          </c:xVal>
          <c:yVal>
            <c:numRef>
              <c:f>Лист1!$E$2:$E$280</c:f>
              <c:numCache>
                <c:formatCode>General</c:formatCode>
                <c:ptCount val="279"/>
                <c:pt idx="1">
                  <c:v>4.1612241089755607E-2</c:v>
                </c:pt>
                <c:pt idx="2">
                  <c:v>1.0748835542815757E-3</c:v>
                </c:pt>
                <c:pt idx="3">
                  <c:v>-0.11059413027916962</c:v>
                </c:pt>
                <c:pt idx="4">
                  <c:v>-8.2494969818913601E-3</c:v>
                </c:pt>
                <c:pt idx="5">
                  <c:v>-6.6747819030229277E-2</c:v>
                </c:pt>
                <c:pt idx="6">
                  <c:v>2.195652173913052E-2</c:v>
                </c:pt>
                <c:pt idx="7">
                  <c:v>-8.5088279089556365E-3</c:v>
                </c:pt>
                <c:pt idx="8">
                  <c:v>-4.5269255524565559E-2</c:v>
                </c:pt>
                <c:pt idx="9">
                  <c:v>-4.1123595505617942E-2</c:v>
                </c:pt>
                <c:pt idx="10">
                  <c:v>3.9371924068432179E-2</c:v>
                </c:pt>
                <c:pt idx="11">
                  <c:v>4.3517474633596419E-2</c:v>
                </c:pt>
                <c:pt idx="12">
                  <c:v>7.3033707865168565E-2</c:v>
                </c:pt>
                <c:pt idx="13">
                  <c:v>-8.4977849375755157E-2</c:v>
                </c:pt>
                <c:pt idx="14">
                  <c:v>-7.2843309859154937E-2</c:v>
                </c:pt>
                <c:pt idx="15">
                  <c:v>-6.0052219321148764E-2</c:v>
                </c:pt>
                <c:pt idx="16">
                  <c:v>-2.3989898989899148E-2</c:v>
                </c:pt>
                <c:pt idx="17">
                  <c:v>0.23932729624838298</c:v>
                </c:pt>
                <c:pt idx="18">
                  <c:v>-0.14196242171189979</c:v>
                </c:pt>
                <c:pt idx="19">
                  <c:v>-3.1630170316301595E-2</c:v>
                </c:pt>
                <c:pt idx="20">
                  <c:v>-3.5175879396985056E-2</c:v>
                </c:pt>
                <c:pt idx="21">
                  <c:v>-9.3749999999999806E-3</c:v>
                </c:pt>
                <c:pt idx="22">
                  <c:v>4.9684542586750868E-2</c:v>
                </c:pt>
                <c:pt idx="23">
                  <c:v>0.16954670673678934</c:v>
                </c:pt>
                <c:pt idx="24">
                  <c:v>0.4346895074946468</c:v>
                </c:pt>
                <c:pt idx="25">
                  <c:v>2.8955223880596972E-2</c:v>
                </c:pt>
                <c:pt idx="26">
                  <c:v>-1.3635044966637604E-2</c:v>
                </c:pt>
                <c:pt idx="27">
                  <c:v>-0.11764705882352951</c:v>
                </c:pt>
                <c:pt idx="28">
                  <c:v>9.1666666666666757E-2</c:v>
                </c:pt>
                <c:pt idx="29">
                  <c:v>0.22519083969465647</c:v>
                </c:pt>
                <c:pt idx="30">
                  <c:v>-1.5576323987538955E-2</c:v>
                </c:pt>
                <c:pt idx="31">
                  <c:v>-8.8607594936708944E-2</c:v>
                </c:pt>
                <c:pt idx="32">
                  <c:v>-4.1666666666666512E-2</c:v>
                </c:pt>
                <c:pt idx="33">
                  <c:v>-1.8840579710145064E-2</c:v>
                </c:pt>
                <c:pt idx="34">
                  <c:v>6.8685376661743014E-2</c:v>
                </c:pt>
                <c:pt idx="35">
                  <c:v>-1.865929509329653E-2</c:v>
                </c:pt>
                <c:pt idx="36">
                  <c:v>0.12253521126760564</c:v>
                </c:pt>
                <c:pt idx="37">
                  <c:v>-7.5282308657465394E-2</c:v>
                </c:pt>
                <c:pt idx="38">
                  <c:v>-4.0705563093622081E-3</c:v>
                </c:pt>
                <c:pt idx="39">
                  <c:v>4.4686648501362274E-2</c:v>
                </c:pt>
                <c:pt idx="40">
                  <c:v>-8.6463223787167406E-2</c:v>
                </c:pt>
                <c:pt idx="41">
                  <c:v>-2.3554603854389702E-2</c:v>
                </c:pt>
                <c:pt idx="42">
                  <c:v>-5.8479532163742331E-3</c:v>
                </c:pt>
                <c:pt idx="43">
                  <c:v>-8.6764705882354E-3</c:v>
                </c:pt>
                <c:pt idx="44">
                  <c:v>1.6021361815754306E-2</c:v>
                </c:pt>
                <c:pt idx="45">
                  <c:v>5.2708424587531062E-2</c:v>
                </c:pt>
                <c:pt idx="46">
                  <c:v>-6.0332871012482567E-2</c:v>
                </c:pt>
                <c:pt idx="47">
                  <c:v>2.4354243542435403E-2</c:v>
                </c:pt>
                <c:pt idx="48">
                  <c:v>6.6282420749279439E-2</c:v>
                </c:pt>
                <c:pt idx="49">
                  <c:v>-6.7972972972972875E-2</c:v>
                </c:pt>
                <c:pt idx="50">
                  <c:v>-4.1902276352037165E-2</c:v>
                </c:pt>
                <c:pt idx="51">
                  <c:v>2.5726392251816509E-3</c:v>
                </c:pt>
                <c:pt idx="52">
                  <c:v>6.9433962264151255E-3</c:v>
                </c:pt>
                <c:pt idx="53">
                  <c:v>-8.3945435466947216E-3</c:v>
                </c:pt>
                <c:pt idx="54">
                  <c:v>-3.2501889644746776E-2</c:v>
                </c:pt>
                <c:pt idx="55">
                  <c:v>-6.7343750000000022E-2</c:v>
                </c:pt>
                <c:pt idx="56">
                  <c:v>8.1588205729603056E-2</c:v>
                </c:pt>
                <c:pt idx="57">
                  <c:v>-4.6003717472119066E-2</c:v>
                </c:pt>
                <c:pt idx="58">
                  <c:v>-2.581587920116904E-2</c:v>
                </c:pt>
                <c:pt idx="59">
                  <c:v>-0.15366666666666665</c:v>
                </c:pt>
                <c:pt idx="60">
                  <c:v>-6.8137061835368218E-2</c:v>
                </c:pt>
                <c:pt idx="61">
                  <c:v>4.3956043956043925E-2</c:v>
                </c:pt>
                <c:pt idx="62">
                  <c:v>6.8016194331983845E-2</c:v>
                </c:pt>
                <c:pt idx="63">
                  <c:v>-2.084912812736929E-2</c:v>
                </c:pt>
                <c:pt idx="64">
                  <c:v>4.4715447154471538E-2</c:v>
                </c:pt>
                <c:pt idx="65">
                  <c:v>-7.5597554196775996E-2</c:v>
                </c:pt>
                <c:pt idx="66">
                  <c:v>-3.7682902385247539E-2</c:v>
                </c:pt>
                <c:pt idx="67">
                  <c:v>5.6238283690899053E-3</c:v>
                </c:pt>
                <c:pt idx="68">
                  <c:v>-0.1425020712510357</c:v>
                </c:pt>
                <c:pt idx="69">
                  <c:v>-1.5458937198067674E-2</c:v>
                </c:pt>
                <c:pt idx="70">
                  <c:v>-0.10255152109911669</c:v>
                </c:pt>
                <c:pt idx="71">
                  <c:v>1.9682886823400723E-2</c:v>
                </c:pt>
                <c:pt idx="72">
                  <c:v>-9.2493297587131415E-2</c:v>
                </c:pt>
                <c:pt idx="73">
                  <c:v>0.11580502215657312</c:v>
                </c:pt>
                <c:pt idx="74">
                  <c:v>-4.9510193275085962E-2</c:v>
                </c:pt>
                <c:pt idx="75">
                  <c:v>-7.1030640668523198E-3</c:v>
                </c:pt>
                <c:pt idx="76">
                  <c:v>-4.0678917099174136E-3</c:v>
                </c:pt>
                <c:pt idx="77">
                  <c:v>3.3943661971831122E-2</c:v>
                </c:pt>
                <c:pt idx="78">
                  <c:v>8.6500476774281354E-2</c:v>
                </c:pt>
                <c:pt idx="79">
                  <c:v>6.5697091273821576E-2</c:v>
                </c:pt>
                <c:pt idx="80">
                  <c:v>-8.9882352941176552E-2</c:v>
                </c:pt>
                <c:pt idx="81">
                  <c:v>0.10121509824198557</c:v>
                </c:pt>
                <c:pt idx="82">
                  <c:v>1.1621082286653419E-2</c:v>
                </c:pt>
                <c:pt idx="83">
                  <c:v>5.1984219076351791E-2</c:v>
                </c:pt>
                <c:pt idx="84">
                  <c:v>1.2574454003970902E-2</c:v>
                </c:pt>
                <c:pt idx="85">
                  <c:v>1.0893246187363693E-2</c:v>
                </c:pt>
                <c:pt idx="86">
                  <c:v>-6.6163793103448207E-2</c:v>
                </c:pt>
                <c:pt idx="87">
                  <c:v>-0.2476344334179553</c:v>
                </c:pt>
                <c:pt idx="88">
                  <c:v>7.055214723926391E-2</c:v>
                </c:pt>
                <c:pt idx="89">
                  <c:v>4.0401146131805198E-2</c:v>
                </c:pt>
                <c:pt idx="90">
                  <c:v>-3.4701184246764091E-2</c:v>
                </c:pt>
                <c:pt idx="91">
                  <c:v>0.10570613409415122</c:v>
                </c:pt>
                <c:pt idx="92">
                  <c:v>-7.2377757708682627E-2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12-7A4A-B204-B24302849BE5}"/>
            </c:ext>
          </c:extLst>
        </c:ser>
        <c:ser>
          <c:idx val="1"/>
          <c:order val="1"/>
          <c:tx>
            <c:strRef>
              <c:f>Лист1!$J$1</c:f>
              <c:strCache>
                <c:ptCount val="1"/>
                <c:pt idx="0">
                  <c:v>Газпром доходность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Лист1!$A$2:$A$280</c:f>
              <c:numCache>
                <c:formatCode>m/d/yyyy</c:formatCode>
                <c:ptCount val="279"/>
                <c:pt idx="0">
                  <c:v>41244</c:v>
                </c:pt>
                <c:pt idx="1">
                  <c:v>41275</c:v>
                </c:pt>
                <c:pt idx="2">
                  <c:v>41306</c:v>
                </c:pt>
                <c:pt idx="3">
                  <c:v>41334</c:v>
                </c:pt>
                <c:pt idx="4">
                  <c:v>41365</c:v>
                </c:pt>
                <c:pt idx="5">
                  <c:v>41395</c:v>
                </c:pt>
                <c:pt idx="6">
                  <c:v>41426</c:v>
                </c:pt>
                <c:pt idx="7">
                  <c:v>41456</c:v>
                </c:pt>
                <c:pt idx="8">
                  <c:v>41487</c:v>
                </c:pt>
                <c:pt idx="9">
                  <c:v>41518</c:v>
                </c:pt>
                <c:pt idx="10">
                  <c:v>41548</c:v>
                </c:pt>
                <c:pt idx="11">
                  <c:v>41579</c:v>
                </c:pt>
                <c:pt idx="12">
                  <c:v>41609</c:v>
                </c:pt>
                <c:pt idx="13">
                  <c:v>41640</c:v>
                </c:pt>
                <c:pt idx="14">
                  <c:v>41671</c:v>
                </c:pt>
                <c:pt idx="15">
                  <c:v>41699</c:v>
                </c:pt>
                <c:pt idx="16">
                  <c:v>41730</c:v>
                </c:pt>
                <c:pt idx="17">
                  <c:v>41760</c:v>
                </c:pt>
                <c:pt idx="18">
                  <c:v>41791</c:v>
                </c:pt>
                <c:pt idx="19">
                  <c:v>41821</c:v>
                </c:pt>
                <c:pt idx="20">
                  <c:v>41852</c:v>
                </c:pt>
                <c:pt idx="21">
                  <c:v>41883</c:v>
                </c:pt>
                <c:pt idx="22">
                  <c:v>41913</c:v>
                </c:pt>
                <c:pt idx="23">
                  <c:v>41944</c:v>
                </c:pt>
                <c:pt idx="24">
                  <c:v>41974</c:v>
                </c:pt>
                <c:pt idx="25">
                  <c:v>42005</c:v>
                </c:pt>
                <c:pt idx="26">
                  <c:v>42036</c:v>
                </c:pt>
                <c:pt idx="27">
                  <c:v>42064</c:v>
                </c:pt>
                <c:pt idx="28">
                  <c:v>42095</c:v>
                </c:pt>
                <c:pt idx="29">
                  <c:v>42125</c:v>
                </c:pt>
                <c:pt idx="30">
                  <c:v>42156</c:v>
                </c:pt>
                <c:pt idx="31">
                  <c:v>42186</c:v>
                </c:pt>
                <c:pt idx="32">
                  <c:v>42217</c:v>
                </c:pt>
                <c:pt idx="33">
                  <c:v>42248</c:v>
                </c:pt>
                <c:pt idx="34">
                  <c:v>42278</c:v>
                </c:pt>
                <c:pt idx="35">
                  <c:v>42309</c:v>
                </c:pt>
                <c:pt idx="36">
                  <c:v>42339</c:v>
                </c:pt>
                <c:pt idx="37">
                  <c:v>42370</c:v>
                </c:pt>
                <c:pt idx="38">
                  <c:v>42401</c:v>
                </c:pt>
                <c:pt idx="39">
                  <c:v>42430</c:v>
                </c:pt>
                <c:pt idx="40">
                  <c:v>42461</c:v>
                </c:pt>
                <c:pt idx="41">
                  <c:v>42491</c:v>
                </c:pt>
                <c:pt idx="42">
                  <c:v>42522</c:v>
                </c:pt>
                <c:pt idx="43">
                  <c:v>42552</c:v>
                </c:pt>
                <c:pt idx="44">
                  <c:v>42583</c:v>
                </c:pt>
                <c:pt idx="45">
                  <c:v>42614</c:v>
                </c:pt>
                <c:pt idx="46">
                  <c:v>42644</c:v>
                </c:pt>
                <c:pt idx="47">
                  <c:v>42675</c:v>
                </c:pt>
                <c:pt idx="48">
                  <c:v>42705</c:v>
                </c:pt>
                <c:pt idx="49">
                  <c:v>42736</c:v>
                </c:pt>
                <c:pt idx="50">
                  <c:v>42767</c:v>
                </c:pt>
                <c:pt idx="51">
                  <c:v>42795</c:v>
                </c:pt>
                <c:pt idx="52">
                  <c:v>42826</c:v>
                </c:pt>
                <c:pt idx="53">
                  <c:v>42856</c:v>
                </c:pt>
                <c:pt idx="54">
                  <c:v>42887</c:v>
                </c:pt>
                <c:pt idx="55">
                  <c:v>42917</c:v>
                </c:pt>
                <c:pt idx="56">
                  <c:v>42948</c:v>
                </c:pt>
                <c:pt idx="57">
                  <c:v>42979</c:v>
                </c:pt>
                <c:pt idx="58">
                  <c:v>43009</c:v>
                </c:pt>
                <c:pt idx="59">
                  <c:v>43040</c:v>
                </c:pt>
                <c:pt idx="60">
                  <c:v>43070</c:v>
                </c:pt>
                <c:pt idx="61">
                  <c:v>43101</c:v>
                </c:pt>
                <c:pt idx="62">
                  <c:v>43132</c:v>
                </c:pt>
                <c:pt idx="63">
                  <c:v>43160</c:v>
                </c:pt>
                <c:pt idx="64">
                  <c:v>43191</c:v>
                </c:pt>
                <c:pt idx="65">
                  <c:v>43221</c:v>
                </c:pt>
                <c:pt idx="66">
                  <c:v>43252</c:v>
                </c:pt>
                <c:pt idx="67">
                  <c:v>43282</c:v>
                </c:pt>
                <c:pt idx="68">
                  <c:v>43313</c:v>
                </c:pt>
                <c:pt idx="69">
                  <c:v>43344</c:v>
                </c:pt>
                <c:pt idx="70">
                  <c:v>43374</c:v>
                </c:pt>
                <c:pt idx="71">
                  <c:v>43405</c:v>
                </c:pt>
                <c:pt idx="72">
                  <c:v>43435</c:v>
                </c:pt>
                <c:pt idx="73">
                  <c:v>43466</c:v>
                </c:pt>
                <c:pt idx="74">
                  <c:v>43497</c:v>
                </c:pt>
                <c:pt idx="75">
                  <c:v>43525</c:v>
                </c:pt>
                <c:pt idx="76">
                  <c:v>43556</c:v>
                </c:pt>
                <c:pt idx="77">
                  <c:v>43586</c:v>
                </c:pt>
                <c:pt idx="78">
                  <c:v>43617</c:v>
                </c:pt>
                <c:pt idx="79">
                  <c:v>43647</c:v>
                </c:pt>
                <c:pt idx="80">
                  <c:v>43678</c:v>
                </c:pt>
                <c:pt idx="81">
                  <c:v>43709</c:v>
                </c:pt>
                <c:pt idx="82">
                  <c:v>43739</c:v>
                </c:pt>
                <c:pt idx="83">
                  <c:v>43770</c:v>
                </c:pt>
                <c:pt idx="84">
                  <c:v>43800</c:v>
                </c:pt>
                <c:pt idx="85">
                  <c:v>43831</c:v>
                </c:pt>
                <c:pt idx="86">
                  <c:v>43862</c:v>
                </c:pt>
                <c:pt idx="87">
                  <c:v>43891</c:v>
                </c:pt>
                <c:pt idx="88">
                  <c:v>43922</c:v>
                </c:pt>
                <c:pt idx="89">
                  <c:v>43952</c:v>
                </c:pt>
                <c:pt idx="90">
                  <c:v>43983</c:v>
                </c:pt>
                <c:pt idx="91">
                  <c:v>44013</c:v>
                </c:pt>
                <c:pt idx="92">
                  <c:v>44044</c:v>
                </c:pt>
              </c:numCache>
            </c:numRef>
          </c:xVal>
          <c:yVal>
            <c:numRef>
              <c:f>Лист1!$J$2:$J$280</c:f>
              <c:numCache>
                <c:formatCode>@</c:formatCode>
                <c:ptCount val="279"/>
                <c:pt idx="1">
                  <c:v>-1.1203897007654735E-2</c:v>
                </c:pt>
                <c:pt idx="2">
                  <c:v>-3.3007248926736558E-2</c:v>
                </c:pt>
                <c:pt idx="3">
                  <c:v>-2.4163027656477386E-2</c:v>
                </c:pt>
                <c:pt idx="4">
                  <c:v>-7.4060262529832985E-2</c:v>
                </c:pt>
                <c:pt idx="5">
                  <c:v>-6.0410793395086586E-3</c:v>
                </c:pt>
                <c:pt idx="6">
                  <c:v>-0.11588330632090771</c:v>
                </c:pt>
                <c:pt idx="7">
                  <c:v>0.17882676443629716</c:v>
                </c:pt>
                <c:pt idx="8">
                  <c:v>2.5581214524531465E-2</c:v>
                </c:pt>
                <c:pt idx="9">
                  <c:v>9.2873388931008341E-2</c:v>
                </c:pt>
                <c:pt idx="10">
                  <c:v>4.335761359694762E-2</c:v>
                </c:pt>
                <c:pt idx="11">
                  <c:v>-4.8537234042553265E-2</c:v>
                </c:pt>
                <c:pt idx="12">
                  <c:v>-3.0398322851153001E-2</c:v>
                </c:pt>
                <c:pt idx="13">
                  <c:v>4.6198198198198176E-2</c:v>
                </c:pt>
                <c:pt idx="14">
                  <c:v>-4.1058142739046628E-2</c:v>
                </c:pt>
                <c:pt idx="15">
                  <c:v>-2.6580459770114861E-2</c:v>
                </c:pt>
                <c:pt idx="16">
                  <c:v>-4.9667896678966712E-2</c:v>
                </c:pt>
                <c:pt idx="17">
                  <c:v>0.10041158654966201</c:v>
                </c:pt>
                <c:pt idx="18">
                  <c:v>5.1235003528581652E-2</c:v>
                </c:pt>
                <c:pt idx="19">
                  <c:v>-0.11385606874328684</c:v>
                </c:pt>
                <c:pt idx="20">
                  <c:v>-3.7878787878796493E-4</c:v>
                </c:pt>
                <c:pt idx="21">
                  <c:v>4.5092838196286608E-2</c:v>
                </c:pt>
                <c:pt idx="22">
                  <c:v>2.610587382160982E-2</c:v>
                </c:pt>
                <c:pt idx="23">
                  <c:v>9.6113074204947965E-3</c:v>
                </c:pt>
                <c:pt idx="24">
                  <c:v>-8.784824303513937E-2</c:v>
                </c:pt>
                <c:pt idx="25">
                  <c:v>0.10367584989640082</c:v>
                </c:pt>
                <c:pt idx="26">
                  <c:v>6.3482130440828788E-2</c:v>
                </c:pt>
                <c:pt idx="27">
                  <c:v>-9.1860084995096333E-2</c:v>
                </c:pt>
                <c:pt idx="28">
                  <c:v>0.10511159107271414</c:v>
                </c:pt>
                <c:pt idx="29">
                  <c:v>-9.4462540716612378E-2</c:v>
                </c:pt>
                <c:pt idx="30">
                  <c:v>4.9280575539568307E-2</c:v>
                </c:pt>
                <c:pt idx="31">
                  <c:v>-2.2968803565306783E-2</c:v>
                </c:pt>
                <c:pt idx="32">
                  <c:v>3.9929824561403496E-2</c:v>
                </c:pt>
                <c:pt idx="33">
                  <c:v>-9.2043997570686195E-2</c:v>
                </c:pt>
                <c:pt idx="34">
                  <c:v>8.918617614269703E-3</c:v>
                </c:pt>
                <c:pt idx="35">
                  <c:v>1.6574585635359115E-2</c:v>
                </c:pt>
                <c:pt idx="36">
                  <c:v>-1.3840579710144903E-2</c:v>
                </c:pt>
                <c:pt idx="37">
                  <c:v>3.7475200235137841E-3</c:v>
                </c:pt>
                <c:pt idx="38">
                  <c:v>3.5139092240117215E-2</c:v>
                </c:pt>
                <c:pt idx="39">
                  <c:v>4.4908062234794863E-2</c:v>
                </c:pt>
                <c:pt idx="40">
                  <c:v>0.14023688663282571</c:v>
                </c:pt>
                <c:pt idx="41">
                  <c:v>-0.1363447498070873</c:v>
                </c:pt>
                <c:pt idx="42">
                  <c:v>-4.1168384879725149E-2</c:v>
                </c:pt>
                <c:pt idx="43">
                  <c:v>-1.5841158339903804E-2</c:v>
                </c:pt>
                <c:pt idx="44">
                  <c:v>-1.7115804806992152E-2</c:v>
                </c:pt>
                <c:pt idx="45">
                  <c:v>-3.705075954055795E-4</c:v>
                </c:pt>
                <c:pt idx="46">
                  <c:v>2.9206819866567809E-2</c:v>
                </c:pt>
                <c:pt idx="47">
                  <c:v>7.1737251512532463E-2</c:v>
                </c:pt>
                <c:pt idx="48">
                  <c:v>3.864247311827957E-2</c:v>
                </c:pt>
                <c:pt idx="49">
                  <c:v>-3.0734390164995146E-2</c:v>
                </c:pt>
                <c:pt idx="50">
                  <c:v>-0.10547396528704947</c:v>
                </c:pt>
                <c:pt idx="51">
                  <c:v>-4.5522388059701449E-2</c:v>
                </c:pt>
                <c:pt idx="52">
                  <c:v>6.9194683346364305E-2</c:v>
                </c:pt>
                <c:pt idx="53">
                  <c:v>-0.12043875685557585</c:v>
                </c:pt>
                <c:pt idx="54">
                  <c:v>-1.4881942135018342E-2</c:v>
                </c:pt>
                <c:pt idx="55">
                  <c:v>-2.0170478521394215E-2</c:v>
                </c:pt>
                <c:pt idx="56">
                  <c:v>1.6106804478897542E-2</c:v>
                </c:pt>
                <c:pt idx="57">
                  <c:v>3.585657370517932E-2</c:v>
                </c:pt>
                <c:pt idx="58">
                  <c:v>3.0278232405892003E-2</c:v>
                </c:pt>
                <c:pt idx="59">
                  <c:v>4.9642573471008734E-2</c:v>
                </c:pt>
                <c:pt idx="60">
                  <c:v>-1.2485811577752597E-2</c:v>
                </c:pt>
                <c:pt idx="61">
                  <c:v>9.854406130268209E-2</c:v>
                </c:pt>
                <c:pt idx="62">
                  <c:v>-1.3950892857144046E-3</c:v>
                </c:pt>
                <c:pt idx="63">
                  <c:v>-5.7977088572225772E-3</c:v>
                </c:pt>
                <c:pt idx="64">
                  <c:v>2.5293332396543203E-2</c:v>
                </c:pt>
                <c:pt idx="65">
                  <c:v>-6.3729185225793652E-3</c:v>
                </c:pt>
                <c:pt idx="66">
                  <c:v>-2.7517241379310407E-2</c:v>
                </c:pt>
                <c:pt idx="67">
                  <c:v>1.9714913835898174E-2</c:v>
                </c:pt>
                <c:pt idx="68">
                  <c:v>4.2840253146950391E-2</c:v>
                </c:pt>
                <c:pt idx="69">
                  <c:v>8.442814271423825E-2</c:v>
                </c:pt>
                <c:pt idx="70">
                  <c:v>-4.3908738699957039E-2</c:v>
                </c:pt>
                <c:pt idx="71">
                  <c:v>3.7434874895478185E-2</c:v>
                </c:pt>
                <c:pt idx="72">
                  <c:v>-4.8298096596193142E-2</c:v>
                </c:pt>
                <c:pt idx="73">
                  <c:v>6.0716612377850115E-2</c:v>
                </c:pt>
                <c:pt idx="74">
                  <c:v>-2.3522908733570717E-2</c:v>
                </c:pt>
                <c:pt idx="75">
                  <c:v>-5.8997421221460435E-2</c:v>
                </c:pt>
                <c:pt idx="76">
                  <c:v>9.5849207940645498E-2</c:v>
                </c:pt>
                <c:pt idx="77">
                  <c:v>0.31198536139066796</c:v>
                </c:pt>
                <c:pt idx="78">
                  <c:v>8.2426778242677912E-2</c:v>
                </c:pt>
                <c:pt idx="79">
                  <c:v>1.7480565219258656E-2</c:v>
                </c:pt>
                <c:pt idx="80">
                  <c:v>-2.0050654284508231E-2</c:v>
                </c:pt>
                <c:pt idx="81">
                  <c:v>-2.6922248546198579E-2</c:v>
                </c:pt>
                <c:pt idx="82">
                  <c:v>0.15095174856131027</c:v>
                </c:pt>
                <c:pt idx="83">
                  <c:v>-9.4615384615383824E-3</c:v>
                </c:pt>
                <c:pt idx="84">
                  <c:v>-4.4264968548576649E-3</c:v>
                </c:pt>
                <c:pt idx="85">
                  <c:v>-0.11583463338533538</c:v>
                </c:pt>
                <c:pt idx="86">
                  <c:v>-0.10608734009704449</c:v>
                </c:pt>
                <c:pt idx="87">
                  <c:v>-0.1048112509252406</c:v>
                </c:pt>
                <c:pt idx="88">
                  <c:v>4.735130367675433E-2</c:v>
                </c:pt>
                <c:pt idx="89">
                  <c:v>5.2368421052631522E-2</c:v>
                </c:pt>
                <c:pt idx="90">
                  <c:v>-2.8207051762940669E-2</c:v>
                </c:pt>
                <c:pt idx="91">
                  <c:v>-6.0315989913025572E-2</c:v>
                </c:pt>
                <c:pt idx="92">
                  <c:v>1.6977928692699614E-3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12-7A4A-B204-B24302849BE5}"/>
            </c:ext>
          </c:extLst>
        </c:ser>
        <c:ser>
          <c:idx val="2"/>
          <c:order val="2"/>
          <c:tx>
            <c:strRef>
              <c:f>Лист1!$O$1</c:f>
              <c:strCache>
                <c:ptCount val="1"/>
                <c:pt idx="0">
                  <c:v>Сбер доходность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Лист1!$A$2:$A$280</c:f>
              <c:numCache>
                <c:formatCode>m/d/yyyy</c:formatCode>
                <c:ptCount val="279"/>
                <c:pt idx="0">
                  <c:v>41244</c:v>
                </c:pt>
                <c:pt idx="1">
                  <c:v>41275</c:v>
                </c:pt>
                <c:pt idx="2">
                  <c:v>41306</c:v>
                </c:pt>
                <c:pt idx="3">
                  <c:v>41334</c:v>
                </c:pt>
                <c:pt idx="4">
                  <c:v>41365</c:v>
                </c:pt>
                <c:pt idx="5">
                  <c:v>41395</c:v>
                </c:pt>
                <c:pt idx="6">
                  <c:v>41426</c:v>
                </c:pt>
                <c:pt idx="7">
                  <c:v>41456</c:v>
                </c:pt>
                <c:pt idx="8">
                  <c:v>41487</c:v>
                </c:pt>
                <c:pt idx="9">
                  <c:v>41518</c:v>
                </c:pt>
                <c:pt idx="10">
                  <c:v>41548</c:v>
                </c:pt>
                <c:pt idx="11">
                  <c:v>41579</c:v>
                </c:pt>
                <c:pt idx="12">
                  <c:v>41609</c:v>
                </c:pt>
                <c:pt idx="13">
                  <c:v>41640</c:v>
                </c:pt>
                <c:pt idx="14">
                  <c:v>41671</c:v>
                </c:pt>
                <c:pt idx="15">
                  <c:v>41699</c:v>
                </c:pt>
                <c:pt idx="16">
                  <c:v>41730</c:v>
                </c:pt>
                <c:pt idx="17">
                  <c:v>41760</c:v>
                </c:pt>
                <c:pt idx="18">
                  <c:v>41791</c:v>
                </c:pt>
                <c:pt idx="19">
                  <c:v>41821</c:v>
                </c:pt>
                <c:pt idx="20">
                  <c:v>41852</c:v>
                </c:pt>
                <c:pt idx="21">
                  <c:v>41883</c:v>
                </c:pt>
                <c:pt idx="22">
                  <c:v>41913</c:v>
                </c:pt>
                <c:pt idx="23">
                  <c:v>41944</c:v>
                </c:pt>
                <c:pt idx="24">
                  <c:v>41974</c:v>
                </c:pt>
                <c:pt idx="25">
                  <c:v>42005</c:v>
                </c:pt>
                <c:pt idx="26">
                  <c:v>42036</c:v>
                </c:pt>
                <c:pt idx="27">
                  <c:v>42064</c:v>
                </c:pt>
                <c:pt idx="28">
                  <c:v>42095</c:v>
                </c:pt>
                <c:pt idx="29">
                  <c:v>42125</c:v>
                </c:pt>
                <c:pt idx="30">
                  <c:v>42156</c:v>
                </c:pt>
                <c:pt idx="31">
                  <c:v>42186</c:v>
                </c:pt>
                <c:pt idx="32">
                  <c:v>42217</c:v>
                </c:pt>
                <c:pt idx="33">
                  <c:v>42248</c:v>
                </c:pt>
                <c:pt idx="34">
                  <c:v>42278</c:v>
                </c:pt>
                <c:pt idx="35">
                  <c:v>42309</c:v>
                </c:pt>
                <c:pt idx="36">
                  <c:v>42339</c:v>
                </c:pt>
                <c:pt idx="37">
                  <c:v>42370</c:v>
                </c:pt>
                <c:pt idx="38">
                  <c:v>42401</c:v>
                </c:pt>
                <c:pt idx="39">
                  <c:v>42430</c:v>
                </c:pt>
                <c:pt idx="40">
                  <c:v>42461</c:v>
                </c:pt>
                <c:pt idx="41">
                  <c:v>42491</c:v>
                </c:pt>
                <c:pt idx="42">
                  <c:v>42522</c:v>
                </c:pt>
                <c:pt idx="43">
                  <c:v>42552</c:v>
                </c:pt>
                <c:pt idx="44">
                  <c:v>42583</c:v>
                </c:pt>
                <c:pt idx="45">
                  <c:v>42614</c:v>
                </c:pt>
                <c:pt idx="46">
                  <c:v>42644</c:v>
                </c:pt>
                <c:pt idx="47">
                  <c:v>42675</c:v>
                </c:pt>
                <c:pt idx="48">
                  <c:v>42705</c:v>
                </c:pt>
                <c:pt idx="49">
                  <c:v>42736</c:v>
                </c:pt>
                <c:pt idx="50">
                  <c:v>42767</c:v>
                </c:pt>
                <c:pt idx="51">
                  <c:v>42795</c:v>
                </c:pt>
                <c:pt idx="52">
                  <c:v>42826</c:v>
                </c:pt>
                <c:pt idx="53">
                  <c:v>42856</c:v>
                </c:pt>
                <c:pt idx="54">
                  <c:v>42887</c:v>
                </c:pt>
                <c:pt idx="55">
                  <c:v>42917</c:v>
                </c:pt>
                <c:pt idx="56">
                  <c:v>42948</c:v>
                </c:pt>
                <c:pt idx="57">
                  <c:v>42979</c:v>
                </c:pt>
                <c:pt idx="58">
                  <c:v>43009</c:v>
                </c:pt>
                <c:pt idx="59">
                  <c:v>43040</c:v>
                </c:pt>
                <c:pt idx="60">
                  <c:v>43070</c:v>
                </c:pt>
                <c:pt idx="61">
                  <c:v>43101</c:v>
                </c:pt>
                <c:pt idx="62">
                  <c:v>43132</c:v>
                </c:pt>
                <c:pt idx="63">
                  <c:v>43160</c:v>
                </c:pt>
                <c:pt idx="64">
                  <c:v>43191</c:v>
                </c:pt>
                <c:pt idx="65">
                  <c:v>43221</c:v>
                </c:pt>
                <c:pt idx="66">
                  <c:v>43252</c:v>
                </c:pt>
                <c:pt idx="67">
                  <c:v>43282</c:v>
                </c:pt>
                <c:pt idx="68">
                  <c:v>43313</c:v>
                </c:pt>
                <c:pt idx="69">
                  <c:v>43344</c:v>
                </c:pt>
                <c:pt idx="70">
                  <c:v>43374</c:v>
                </c:pt>
                <c:pt idx="71">
                  <c:v>43405</c:v>
                </c:pt>
                <c:pt idx="72">
                  <c:v>43435</c:v>
                </c:pt>
                <c:pt idx="73">
                  <c:v>43466</c:v>
                </c:pt>
                <c:pt idx="74">
                  <c:v>43497</c:v>
                </c:pt>
                <c:pt idx="75">
                  <c:v>43525</c:v>
                </c:pt>
                <c:pt idx="76">
                  <c:v>43556</c:v>
                </c:pt>
                <c:pt idx="77">
                  <c:v>43586</c:v>
                </c:pt>
                <c:pt idx="78">
                  <c:v>43617</c:v>
                </c:pt>
                <c:pt idx="79">
                  <c:v>43647</c:v>
                </c:pt>
                <c:pt idx="80">
                  <c:v>43678</c:v>
                </c:pt>
                <c:pt idx="81">
                  <c:v>43709</c:v>
                </c:pt>
                <c:pt idx="82">
                  <c:v>43739</c:v>
                </c:pt>
                <c:pt idx="83">
                  <c:v>43770</c:v>
                </c:pt>
                <c:pt idx="84">
                  <c:v>43800</c:v>
                </c:pt>
                <c:pt idx="85">
                  <c:v>43831</c:v>
                </c:pt>
                <c:pt idx="86">
                  <c:v>43862</c:v>
                </c:pt>
                <c:pt idx="87">
                  <c:v>43891</c:v>
                </c:pt>
                <c:pt idx="88">
                  <c:v>43922</c:v>
                </c:pt>
                <c:pt idx="89">
                  <c:v>43952</c:v>
                </c:pt>
                <c:pt idx="90">
                  <c:v>43983</c:v>
                </c:pt>
                <c:pt idx="91">
                  <c:v>44013</c:v>
                </c:pt>
                <c:pt idx="92">
                  <c:v>44044</c:v>
                </c:pt>
              </c:numCache>
            </c:numRef>
          </c:xVal>
          <c:yVal>
            <c:numRef>
              <c:f>Лист1!$O$2:$O$280</c:f>
              <c:numCache>
                <c:formatCode>@</c:formatCode>
                <c:ptCount val="279"/>
                <c:pt idx="1">
                  <c:v>0.17914783731439646</c:v>
                </c:pt>
                <c:pt idx="2">
                  <c:v>-4.58070991878822E-2</c:v>
                </c:pt>
                <c:pt idx="3">
                  <c:v>-5.4604571100698038E-2</c:v>
                </c:pt>
                <c:pt idx="4">
                  <c:v>2.5288286465709083E-3</c:v>
                </c:pt>
                <c:pt idx="5">
                  <c:v>-6.0538795277976262E-4</c:v>
                </c:pt>
                <c:pt idx="6">
                  <c:v>-5.4215042907622316E-2</c:v>
                </c:pt>
                <c:pt idx="7">
                  <c:v>1.6545687446626784E-2</c:v>
                </c:pt>
                <c:pt idx="8">
                  <c:v>-7.3506248031082633E-2</c:v>
                </c:pt>
                <c:pt idx="9">
                  <c:v>0.10914654879292753</c:v>
                </c:pt>
                <c:pt idx="10">
                  <c:v>4.9867157163294457E-2</c:v>
                </c:pt>
                <c:pt idx="11">
                  <c:v>3.211991434689491E-3</c:v>
                </c:pt>
                <c:pt idx="12">
                  <c:v>-1.8434073930338524E-2</c:v>
                </c:pt>
                <c:pt idx="13">
                  <c:v>-6.3951764357022822E-2</c:v>
                </c:pt>
                <c:pt idx="14">
                  <c:v>-3.738120380147842E-2</c:v>
                </c:pt>
                <c:pt idx="15">
                  <c:v>-8.0737165423431331E-2</c:v>
                </c:pt>
                <c:pt idx="16">
                  <c:v>-0.1348448687350835</c:v>
                </c:pt>
                <c:pt idx="17">
                  <c:v>0.16551724137931034</c:v>
                </c:pt>
                <c:pt idx="18">
                  <c:v>0</c:v>
                </c:pt>
                <c:pt idx="19">
                  <c:v>-0.12899408284023675</c:v>
                </c:pt>
                <c:pt idx="20">
                  <c:v>-5.2989130434782693E-3</c:v>
                </c:pt>
                <c:pt idx="21">
                  <c:v>3.1553066520967114E-2</c:v>
                </c:pt>
                <c:pt idx="22">
                  <c:v>9.4014830508475627E-3</c:v>
                </c:pt>
                <c:pt idx="23">
                  <c:v>-5.2210415846779532E-2</c:v>
                </c:pt>
                <c:pt idx="24">
                  <c:v>-0.24013840830449829</c:v>
                </c:pt>
                <c:pt idx="25">
                  <c:v>0.1202185792349727</c:v>
                </c:pt>
                <c:pt idx="26">
                  <c:v>0.23430894308943084</c:v>
                </c:pt>
                <c:pt idx="27">
                  <c:v>-0.17165063891450394</c:v>
                </c:pt>
                <c:pt idx="28">
                  <c:v>0.22296437659033083</c:v>
                </c:pt>
                <c:pt idx="29">
                  <c:v>-4.4213263979193826E-2</c:v>
                </c:pt>
                <c:pt idx="30">
                  <c:v>-1.5646258503401438E-2</c:v>
                </c:pt>
                <c:pt idx="31">
                  <c:v>-6.9108500345538575E-4</c:v>
                </c:pt>
                <c:pt idx="32">
                  <c:v>3.0428769017980677E-2</c:v>
                </c:pt>
                <c:pt idx="33">
                  <c:v>1.0738255033557008E-2</c:v>
                </c:pt>
                <c:pt idx="34">
                  <c:v>0.20225763612217801</c:v>
                </c:pt>
                <c:pt idx="35">
                  <c:v>0.13663978791560813</c:v>
                </c:pt>
                <c:pt idx="36">
                  <c:v>-1.5937803692905737E-2</c:v>
                </c:pt>
                <c:pt idx="37">
                  <c:v>-4.7007702942919269E-2</c:v>
                </c:pt>
                <c:pt idx="38">
                  <c:v>0.10880829015544041</c:v>
                </c:pt>
                <c:pt idx="39">
                  <c:v>2.7102803738317811E-2</c:v>
                </c:pt>
                <c:pt idx="40">
                  <c:v>0.12420382165605087</c:v>
                </c:pt>
                <c:pt idx="41">
                  <c:v>7.2925940914609508E-2</c:v>
                </c:pt>
                <c:pt idx="42">
                  <c:v>3.3192516596258128E-3</c:v>
                </c:pt>
                <c:pt idx="43">
                  <c:v>4.6240601503759443E-2</c:v>
                </c:pt>
                <c:pt idx="44">
                  <c:v>3.1261228889687347E-2</c:v>
                </c:pt>
                <c:pt idx="45">
                  <c:v>1.2822299651567969E-2</c:v>
                </c:pt>
                <c:pt idx="46">
                  <c:v>1.417366175863494E-2</c:v>
                </c:pt>
                <c:pt idx="47">
                  <c:v>7.6662143826322818E-2</c:v>
                </c:pt>
                <c:pt idx="48">
                  <c:v>9.1682419659735434E-2</c:v>
                </c:pt>
                <c:pt idx="49">
                  <c:v>-6.0606060606061265E-3</c:v>
                </c:pt>
                <c:pt idx="50">
                  <c:v>-9.4076655052264743E-2</c:v>
                </c:pt>
                <c:pt idx="51">
                  <c:v>2.4358974358974432E-2</c:v>
                </c:pt>
                <c:pt idx="52">
                  <c:v>3.3792240300375323E-2</c:v>
                </c:pt>
                <c:pt idx="53">
                  <c:v>-5.6113801452784398E-2</c:v>
                </c:pt>
                <c:pt idx="54">
                  <c:v>-6.6311806579875607E-2</c:v>
                </c:pt>
                <c:pt idx="55">
                  <c:v>0.13009135242805137</c:v>
                </c:pt>
                <c:pt idx="56">
                  <c:v>0.1153589011122591</c:v>
                </c:pt>
                <c:pt idx="57">
                  <c:v>4.806277587052489E-2</c:v>
                </c:pt>
                <c:pt idx="58">
                  <c:v>7.6431133988457273E-3</c:v>
                </c:pt>
                <c:pt idx="59">
                  <c:v>0.15763673890608865</c:v>
                </c:pt>
                <c:pt idx="60">
                  <c:v>3.788722977490503E-3</c:v>
                </c:pt>
                <c:pt idx="61">
                  <c:v>0.17451154529307289</c:v>
                </c:pt>
                <c:pt idx="62">
                  <c:v>2.9867674858222976E-2</c:v>
                </c:pt>
                <c:pt idx="63">
                  <c:v>-6.9126284875183505E-2</c:v>
                </c:pt>
                <c:pt idx="64">
                  <c:v>-0.10482312576408875</c:v>
                </c:pt>
                <c:pt idx="65">
                  <c:v>-2.0397374333671066E-2</c:v>
                </c:pt>
                <c:pt idx="66">
                  <c:v>-1.9607843137254961E-2</c:v>
                </c:pt>
                <c:pt idx="67">
                  <c:v>-1.440366972477058E-2</c:v>
                </c:pt>
                <c:pt idx="68">
                  <c:v>-0.15293679605324403</c:v>
                </c:pt>
                <c:pt idx="69">
                  <c:v>0.1171428571428571</c:v>
                </c:pt>
                <c:pt idx="70">
                  <c:v>-6.6496163682864359E-2</c:v>
                </c:pt>
                <c:pt idx="71">
                  <c:v>2.2128556375131656E-2</c:v>
                </c:pt>
                <c:pt idx="72">
                  <c:v>-3.9690721649484478E-2</c:v>
                </c:pt>
                <c:pt idx="73">
                  <c:v>0.16961889425657536</c:v>
                </c:pt>
                <c:pt idx="74">
                  <c:v>-4.6351537402478174E-2</c:v>
                </c:pt>
                <c:pt idx="75">
                  <c:v>3.1857555341674573E-2</c:v>
                </c:pt>
                <c:pt idx="76">
                  <c:v>5.0135248577558064E-2</c:v>
                </c:pt>
                <c:pt idx="77">
                  <c:v>3.583958786694507E-2</c:v>
                </c:pt>
                <c:pt idx="78">
                  <c:v>2.2766249356885621E-2</c:v>
                </c:pt>
                <c:pt idx="79">
                  <c:v>-2.121148606162231E-2</c:v>
                </c:pt>
                <c:pt idx="80">
                  <c:v>-3.9787571202192902E-2</c:v>
                </c:pt>
                <c:pt idx="81">
                  <c:v>1.5655664585191881E-2</c:v>
                </c:pt>
                <c:pt idx="82">
                  <c:v>3.1531333713934295E-2</c:v>
                </c:pt>
                <c:pt idx="83">
                  <c:v>-3.8741538592532532E-3</c:v>
                </c:pt>
                <c:pt idx="84">
                  <c:v>8.8768270792375467E-2</c:v>
                </c:pt>
                <c:pt idx="85">
                  <c:v>-1.0009813542688956E-2</c:v>
                </c:pt>
                <c:pt idx="86">
                  <c:v>-7.4702616970658109E-2</c:v>
                </c:pt>
                <c:pt idx="87">
                  <c:v>-0.19776311278711006</c:v>
                </c:pt>
                <c:pt idx="88">
                  <c:v>5.3629613802681435E-2</c:v>
                </c:pt>
                <c:pt idx="89">
                  <c:v>1.6476552598225603E-2</c:v>
                </c:pt>
                <c:pt idx="90">
                  <c:v>1.356608478802992E-2</c:v>
                </c:pt>
                <c:pt idx="91">
                  <c:v>9.0296230685956075E-2</c:v>
                </c:pt>
                <c:pt idx="92">
                  <c:v>2.1347655368506649E-2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F12-7A4A-B204-B24302849B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8463999"/>
        <c:axId val="575168975"/>
      </c:scatterChart>
      <c:valAx>
        <c:axId val="698463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168975"/>
        <c:crosses val="autoZero"/>
        <c:crossBetween val="midCat"/>
      </c:valAx>
      <c:valAx>
        <c:axId val="575168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4639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Втб цена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ru-RU" sz="14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Helvetica Neue"/>
              <a:ea typeface="Helvetica Neue"/>
              <a:cs typeface="Helvetica Neue"/>
            </a:rPr>
            <a:t>Втб цена</a:t>
          </a:r>
        </a:p>
      </cx:txPr>
    </cx:title>
    <cx:plotArea>
      <cx:plotAreaRegion>
        <cx:series layoutId="clusteredColumn" uniqueId="{259555FF-11AB-074D-9D74-07730B85B918}">
          <cx:tx>
            <cx:txData>
              <cx:f>_xlchart.v1.0</cx:f>
              <cx:v>ВТБ цена</cx:v>
            </cx:txData>
          </cx:tx>
          <cx:dataPt idx="0"/>
          <cx:dataId val="0"/>
          <cx:layoutPr>
            <cx:binning intervalClosed="r">
              <cx:binCount val="1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1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ru-RU" sz="1400" b="0" i="0" u="none" strike="noStrike" baseline="0">
                <a:solidFill>
                  <a:srgbClr val="000000">
                    <a:lumMod val="65000"/>
                    <a:lumOff val="35000"/>
                  </a:srgbClr>
                </a:solidFill>
                <a:latin typeface="Helvetica Neue"/>
                <a:ea typeface="Helvetica Neue"/>
                <a:cs typeface="Helvetica Neue"/>
              </a:rPr>
              <a:t>Сбер объём</a:t>
            </a:r>
            <a:endParaRPr lang="en-GB" sz="14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Helvetica Neue"/>
              <a:ea typeface="Helvetica Neue"/>
              <a:cs typeface="Helvetica Neue"/>
            </a:endParaRPr>
          </a:p>
        </cx:rich>
      </cx:tx>
    </cx:title>
    <cx:plotArea>
      <cx:plotAreaRegion>
        <cx:series layoutId="clusteredColumn" uniqueId="{FD5DF2BA-5EBE-814C-A36D-C1DDFB4844FE}">
          <cx:tx>
            <cx:txData>
              <cx:f>_xlchart.v1.20</cx:f>
              <cx:v>Сбер объем</cx:v>
            </cx:txData>
          </cx:tx>
          <cx:dataId val="0"/>
          <cx:layoutPr>
            <cx:binning intervalClosed="r">
              <cx:binCount val="1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1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ru-RU" sz="1400" b="0" i="0" u="none" strike="noStrike" baseline="0">
                <a:solidFill>
                  <a:srgbClr val="000000">
                    <a:lumMod val="65000"/>
                    <a:lumOff val="35000"/>
                  </a:srgbClr>
                </a:solidFill>
                <a:latin typeface="Helvetica Neue"/>
                <a:ea typeface="Helvetica Neue"/>
                <a:cs typeface="Helvetica Neue"/>
              </a:rPr>
              <a:t>Сбер доходность</a:t>
            </a:r>
            <a:endParaRPr lang="en-GB" sz="14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Helvetica Neue"/>
              <a:ea typeface="Helvetica Neue"/>
              <a:cs typeface="Helvetica Neue"/>
            </a:endParaRPr>
          </a:p>
        </cx:rich>
      </cx:tx>
    </cx:title>
    <cx:plotArea>
      <cx:plotAreaRegion>
        <cx:series layoutId="clusteredColumn" uniqueId="{3FDA9812-3DA8-7E4D-90F2-56AB885DE4D7}">
          <cx:tx>
            <cx:txData>
              <cx:f>_xlchart.v1.10</cx:f>
              <cx:v>Сбер доходность</cx:v>
            </cx:txData>
          </cx:tx>
          <cx:dataId val="0"/>
          <cx:layoutPr>
            <cx:binning intervalClosed="r">
              <cx:binCount val="1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1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_xlchart.v1.17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ru-RU" sz="1400" b="0" i="0" u="none" strike="noStrike" baseline="0">
                <a:solidFill>
                  <a:srgbClr val="000000">
                    <a:lumMod val="65000"/>
                    <a:lumOff val="35000"/>
                  </a:srgbClr>
                </a:solidFill>
                <a:latin typeface="Helvetica Neue"/>
                <a:ea typeface="Helvetica Neue"/>
                <a:cs typeface="Helvetica Neue"/>
              </a:rPr>
              <a:t>Сбер </a:t>
            </a:r>
            <a:r>
              <a:rPr lang="en-US" sz="1400" b="0" i="0" u="none" strike="noStrike" baseline="0">
                <a:solidFill>
                  <a:srgbClr val="000000">
                    <a:lumMod val="65000"/>
                    <a:lumOff val="35000"/>
                  </a:srgbClr>
                </a:solidFill>
                <a:latin typeface="Helvetica Neue"/>
                <a:ea typeface="Helvetica Neue"/>
                <a:cs typeface="Helvetica Neue"/>
              </a:rPr>
              <a:t>LN </a:t>
            </a:r>
            <a:r>
              <a:rPr lang="ru-RU" sz="1400" b="0" i="0" u="none" strike="noStrike" baseline="0">
                <a:solidFill>
                  <a:srgbClr val="000000">
                    <a:lumMod val="65000"/>
                    <a:lumOff val="35000"/>
                  </a:srgbClr>
                </a:solidFill>
                <a:latin typeface="Helvetica Neue"/>
                <a:ea typeface="Helvetica Neue"/>
                <a:cs typeface="Helvetica Neue"/>
              </a:rPr>
              <a:t>объём</a:t>
            </a:r>
            <a:endParaRPr lang="en-GB" sz="14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Helvetica Neue"/>
              <a:ea typeface="Helvetica Neue"/>
              <a:cs typeface="Helvetica Neue"/>
            </a:endParaRPr>
          </a:p>
        </cx:rich>
      </cx:tx>
    </cx:title>
    <cx:plotArea>
      <cx:plotAreaRegion>
        <cx:series layoutId="clusteredColumn" uniqueId="{21109257-3BB4-BB45-951D-AF7BF0AF4BA1}">
          <cx:tx>
            <cx:txData>
              <cx:f>_xlchart.v1.16</cx:f>
              <cx:v>Сбер LN объем</cx:v>
            </cx:txData>
          </cx:tx>
          <cx:dataId val="0"/>
          <cx:layoutPr>
            <cx:binning intervalClosed="r">
              <cx:binCount val="1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Втб объём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ru-RU" sz="14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Helvetica Neue"/>
              <a:ea typeface="Helvetica Neue"/>
              <a:cs typeface="Helvetica Neue"/>
            </a:rPr>
            <a:t>Втб объём</a:t>
          </a:r>
        </a:p>
      </cx:txPr>
    </cx:title>
    <cx:plotArea>
      <cx:plotAreaRegion>
        <cx:series layoutId="clusteredColumn" uniqueId="{4134CAD0-B596-CB47-B1DE-754D64122F59}">
          <cx:tx>
            <cx:txData>
              <cx:f>_xlchart.v1.2</cx:f>
              <cx:v>ВТБ объем</cx:v>
            </cx:txData>
          </cx:tx>
          <cx:dataId val="0"/>
          <cx:layoutPr>
            <cx:binning intervalClosed="r">
              <cx:binCount val="1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ВТБ доходность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ru-RU" sz="14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Helvetica Neue"/>
              <a:ea typeface="Helvetica Neue"/>
              <a:cs typeface="Helvetica Neue"/>
            </a:rPr>
            <a:t>ВТБ доходность</a:t>
          </a:r>
        </a:p>
      </cx:txPr>
    </cx:title>
    <cx:plotArea>
      <cx:plotAreaRegion>
        <cx:series layoutId="clusteredColumn" uniqueId="{FC0DF146-264E-1B43-9A63-C7C42D803791}">
          <cx:tx>
            <cx:txData>
              <cx:f>_xlchart.v1.4</cx:f>
              <cx:v>ВТБ доходность</cx:v>
            </cx:txData>
          </cx:tx>
          <cx:dataId val="0"/>
          <cx:layoutPr>
            <cx:binning intervalClosed="r">
              <cx:binCount val="1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 Газпром цена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ru-RU" sz="14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Helvetica Neue"/>
              <a:ea typeface="Helvetica Neue"/>
              <a:cs typeface="Helvetica Neue"/>
            </a:rPr>
            <a:t> Газпром цена</a:t>
          </a:r>
        </a:p>
      </cx:txPr>
    </cx:title>
    <cx:plotArea>
      <cx:plotAreaRegion>
        <cx:series layoutId="clusteredColumn" uniqueId="{459EDCFF-DDDC-CD44-B0AB-4B535702EE6E}">
          <cx:tx>
            <cx:txData>
              <cx:f>_xlchart.v1.6</cx:f>
              <cx:v>Газпром цена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_xlchart.v1.23</cx:f>
      </cx:numDim>
    </cx:data>
  </cx:chartData>
  <cx:chart>
    <cx:title pos="t" align="ctr" overlay="0">
      <cx:tx>
        <cx:txData>
          <cx:v>Газпром объём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ru-RU" sz="14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Helvetica Neue"/>
              <a:ea typeface="Helvetica Neue"/>
              <a:cs typeface="Helvetica Neue"/>
            </a:rPr>
            <a:t>Газпром объём</a:t>
          </a:r>
        </a:p>
      </cx:txPr>
    </cx:title>
    <cx:plotArea>
      <cx:plotAreaRegion>
        <cx:series layoutId="clusteredColumn" uniqueId="{4CBC3F96-D4DD-0441-B92D-0E49AFA7AA7F}">
          <cx:tx>
            <cx:txData>
              <cx:f>_xlchart.v1.22</cx:f>
              <cx:v>Газпром объём</cx:v>
            </cx:txData>
          </cx:tx>
          <cx:dataId val="0"/>
          <cx:layoutPr>
            <cx:binning intervalClosed="r">
              <cx:binCount val="1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_xlchart.v1.25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ru-RU" sz="1400" b="0" i="0" u="none" strike="noStrike" baseline="0">
                <a:solidFill>
                  <a:srgbClr val="000000">
                    <a:lumMod val="65000"/>
                    <a:lumOff val="35000"/>
                  </a:srgbClr>
                </a:solidFill>
                <a:latin typeface="Helvetica Neue"/>
                <a:ea typeface="Helvetica Neue"/>
                <a:cs typeface="Helvetica Neue"/>
              </a:rPr>
              <a:t>ВТБ </a:t>
            </a:r>
            <a:r>
              <a:rPr lang="en-US" sz="1400" b="0" i="0" u="none" strike="noStrike" baseline="0">
                <a:solidFill>
                  <a:srgbClr val="000000">
                    <a:lumMod val="65000"/>
                    <a:lumOff val="35000"/>
                  </a:srgbClr>
                </a:solidFill>
                <a:latin typeface="Helvetica Neue"/>
                <a:ea typeface="Helvetica Neue"/>
                <a:cs typeface="Helvetica Neue"/>
              </a:rPr>
              <a:t>LN </a:t>
            </a:r>
            <a:r>
              <a:rPr lang="ru-RU" sz="1400" b="0" i="0" u="none" strike="noStrike" baseline="0">
                <a:solidFill>
                  <a:srgbClr val="000000">
                    <a:lumMod val="65000"/>
                    <a:lumOff val="35000"/>
                  </a:srgbClr>
                </a:solidFill>
                <a:latin typeface="Helvetica Neue"/>
                <a:ea typeface="Helvetica Neue"/>
                <a:cs typeface="Helvetica Neue"/>
              </a:rPr>
              <a:t>Объем</a:t>
            </a:r>
            <a:endParaRPr lang="en-GB" sz="14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Helvetica Neue"/>
              <a:ea typeface="Helvetica Neue"/>
              <a:cs typeface="Helvetica Neue"/>
            </a:endParaRPr>
          </a:p>
        </cx:rich>
      </cx:tx>
    </cx:title>
    <cx:plotArea>
      <cx:plotAreaRegion>
        <cx:series layoutId="clusteredColumn" uniqueId="{CC86DB61-C955-C749-825A-F8F3B10450B6}">
          <cx:tx>
            <cx:txData>
              <cx:f>_xlchart.v1.24</cx:f>
              <cx:v>LN ВТБ объем</cx:v>
            </cx:txData>
          </cx:tx>
          <cx:dataId val="0"/>
          <cx:layoutPr>
            <cx:binning intervalClosed="r">
              <cx:binCount val="1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_xlchart.v1.15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ru-RU" sz="1400" b="0" i="0" u="none" strike="noStrike" baseline="0">
                <a:solidFill>
                  <a:srgbClr val="000000">
                    <a:lumMod val="65000"/>
                    <a:lumOff val="35000"/>
                  </a:srgbClr>
                </a:solidFill>
                <a:latin typeface="Helvetica Neue"/>
                <a:ea typeface="Helvetica Neue"/>
                <a:cs typeface="Helvetica Neue"/>
              </a:rPr>
              <a:t>Газпром доходность</a:t>
            </a:r>
            <a:endParaRPr lang="en-GB" sz="14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Helvetica Neue"/>
              <a:ea typeface="Helvetica Neue"/>
              <a:cs typeface="Helvetica Neue"/>
            </a:endParaRPr>
          </a:p>
        </cx:rich>
      </cx:tx>
    </cx:title>
    <cx:plotArea>
      <cx:plotAreaRegion>
        <cx:series layoutId="clusteredColumn" uniqueId="{0101AB00-296F-304A-ABFA-D338585ECC73}">
          <cx:tx>
            <cx:txData>
              <cx:f>_xlchart.v1.14</cx:f>
              <cx:v>Газпром доходность</cx:v>
            </cx:txData>
          </cx:tx>
          <cx:dataId val="0"/>
          <cx:layoutPr>
            <cx:binning intervalClosed="r">
              <cx:binCount val="1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_xlchart.v1.19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ru-RU" sz="1400" b="0" i="0" u="none" strike="noStrike" baseline="0">
                <a:solidFill>
                  <a:srgbClr val="000000">
                    <a:lumMod val="65000"/>
                    <a:lumOff val="35000"/>
                  </a:srgbClr>
                </a:solidFill>
                <a:latin typeface="Helvetica Neue"/>
                <a:ea typeface="Helvetica Neue"/>
                <a:cs typeface="Helvetica Neue"/>
              </a:rPr>
              <a:t>Газпром </a:t>
            </a:r>
            <a:r>
              <a:rPr lang="en-US" sz="1400" b="0" i="0" u="none" strike="noStrike" baseline="0">
                <a:solidFill>
                  <a:srgbClr val="000000">
                    <a:lumMod val="65000"/>
                    <a:lumOff val="35000"/>
                  </a:srgbClr>
                </a:solidFill>
                <a:latin typeface="Helvetica Neue"/>
                <a:ea typeface="Helvetica Neue"/>
                <a:cs typeface="Helvetica Neue"/>
              </a:rPr>
              <a:t>LN </a:t>
            </a:r>
            <a:r>
              <a:rPr lang="ru-RU" sz="1400" b="0" i="0" u="none" strike="noStrike" baseline="0">
                <a:solidFill>
                  <a:srgbClr val="000000">
                    <a:lumMod val="65000"/>
                    <a:lumOff val="35000"/>
                  </a:srgbClr>
                </a:solidFill>
                <a:latin typeface="Helvetica Neue"/>
                <a:ea typeface="Helvetica Neue"/>
                <a:cs typeface="Helvetica Neue"/>
              </a:rPr>
              <a:t>объём</a:t>
            </a:r>
            <a:endParaRPr lang="en-GB" sz="14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Helvetica Neue"/>
              <a:ea typeface="Helvetica Neue"/>
              <a:cs typeface="Helvetica Neue"/>
            </a:endParaRPr>
          </a:p>
        </cx:rich>
      </cx:tx>
    </cx:title>
    <cx:plotArea>
      <cx:plotAreaRegion>
        <cx:series layoutId="clusteredColumn" uniqueId="{F98BF470-CE1F-EC46-A1CB-2F2DDD08EC86}">
          <cx:tx>
            <cx:txData>
              <cx:f>_xlchart.v1.18</cx:f>
              <cx:v>Газпром LN объем</cx:v>
            </cx:txData>
          </cx:tx>
          <cx:dataId val="0"/>
          <cx:layoutPr>
            <cx:binning intervalClosed="r">
              <cx:binCount val="1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_xlchart.v1.13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ru-RU" sz="1400" b="0" i="0" u="none" strike="noStrike" baseline="0">
                <a:solidFill>
                  <a:srgbClr val="000000">
                    <a:lumMod val="65000"/>
                    <a:lumOff val="35000"/>
                  </a:srgbClr>
                </a:solidFill>
                <a:latin typeface="Helvetica Neue"/>
                <a:ea typeface="Helvetica Neue"/>
                <a:cs typeface="Helvetica Neue"/>
              </a:rPr>
              <a:t>Сбер цена</a:t>
            </a:r>
            <a:endParaRPr lang="en-GB" sz="14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Helvetica Neue"/>
              <a:ea typeface="Helvetica Neue"/>
              <a:cs typeface="Helvetica Neue"/>
            </a:endParaRPr>
          </a:p>
        </cx:rich>
      </cx:tx>
    </cx:title>
    <cx:plotArea>
      <cx:plotAreaRegion>
        <cx:series layoutId="clusteredColumn" uniqueId="{0D1C7ACF-F756-7A45-A2B4-96B830895DB2}">
          <cx:tx>
            <cx:txData>
              <cx:f>_xlchart.v1.12</cx:f>
              <cx:v>Сбер цена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microsoft.com/office/2014/relationships/chartEx" Target="../charts/chartEx7.xml"/><Relationship Id="rId13" Type="http://schemas.microsoft.com/office/2014/relationships/chartEx" Target="../charts/chartEx12.xml"/><Relationship Id="rId18" Type="http://schemas.openxmlformats.org/officeDocument/2006/relationships/chart" Target="../charts/chart6.xml"/><Relationship Id="rId3" Type="http://schemas.microsoft.com/office/2014/relationships/chartEx" Target="../charts/chartEx2.xml"/><Relationship Id="rId21" Type="http://schemas.openxmlformats.org/officeDocument/2006/relationships/chart" Target="../charts/chart9.xml"/><Relationship Id="rId7" Type="http://schemas.microsoft.com/office/2014/relationships/chartEx" Target="../charts/chartEx6.xml"/><Relationship Id="rId12" Type="http://schemas.microsoft.com/office/2014/relationships/chartEx" Target="../charts/chartEx11.xml"/><Relationship Id="rId17" Type="http://schemas.openxmlformats.org/officeDocument/2006/relationships/chart" Target="../charts/chart5.xml"/><Relationship Id="rId2" Type="http://schemas.microsoft.com/office/2014/relationships/chartEx" Target="../charts/chartEx1.xml"/><Relationship Id="rId16" Type="http://schemas.openxmlformats.org/officeDocument/2006/relationships/chart" Target="../charts/chart4.xml"/><Relationship Id="rId20" Type="http://schemas.openxmlformats.org/officeDocument/2006/relationships/chart" Target="../charts/chart8.xml"/><Relationship Id="rId1" Type="http://schemas.openxmlformats.org/officeDocument/2006/relationships/chart" Target="../charts/chart1.xml"/><Relationship Id="rId6" Type="http://schemas.microsoft.com/office/2014/relationships/chartEx" Target="../charts/chartEx5.xml"/><Relationship Id="rId11" Type="http://schemas.microsoft.com/office/2014/relationships/chartEx" Target="../charts/chartEx10.xml"/><Relationship Id="rId5" Type="http://schemas.microsoft.com/office/2014/relationships/chartEx" Target="../charts/chartEx4.xml"/><Relationship Id="rId15" Type="http://schemas.openxmlformats.org/officeDocument/2006/relationships/chart" Target="../charts/chart3.xml"/><Relationship Id="rId10" Type="http://schemas.microsoft.com/office/2014/relationships/chartEx" Target="../charts/chartEx9.xml"/><Relationship Id="rId19" Type="http://schemas.openxmlformats.org/officeDocument/2006/relationships/chart" Target="../charts/chart7.xml"/><Relationship Id="rId4" Type="http://schemas.microsoft.com/office/2014/relationships/chartEx" Target="../charts/chartEx3.xml"/><Relationship Id="rId9" Type="http://schemas.microsoft.com/office/2014/relationships/chartEx" Target="../charts/chartEx8.xml"/><Relationship Id="rId14" Type="http://schemas.openxmlformats.org/officeDocument/2006/relationships/chart" Target="../charts/chart2.xml"/><Relationship Id="rId22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693106</xdr:colOff>
      <xdr:row>115</xdr:row>
      <xdr:rowOff>30383</xdr:rowOff>
    </xdr:from>
    <xdr:to>
      <xdr:col>4</xdr:col>
      <xdr:colOff>1205339</xdr:colOff>
      <xdr:row>131</xdr:row>
      <xdr:rowOff>144683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DE4FBBF7-C8C2-184D-AB50-44422C5994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643951</xdr:colOff>
      <xdr:row>96</xdr:row>
      <xdr:rowOff>115029</xdr:rowOff>
    </xdr:from>
    <xdr:to>
      <xdr:col>9</xdr:col>
      <xdr:colOff>447413</xdr:colOff>
      <xdr:row>113</xdr:row>
      <xdr:rowOff>50072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Диаграмма 4">
              <a:extLst>
                <a:ext uri="{FF2B5EF4-FFF2-40B4-BE49-F238E27FC236}">
                  <a16:creationId xmlns:a16="http://schemas.microsoft.com/office/drawing/2014/main" id="{AE1B424F-94A3-F841-8601-2AE2EE6B17A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136702" y="15964629"/>
              <a:ext cx="4261162" cy="274174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9</xdr:col>
      <xdr:colOff>1097123</xdr:colOff>
      <xdr:row>96</xdr:row>
      <xdr:rowOff>55527</xdr:rowOff>
    </xdr:from>
    <xdr:to>
      <xdr:col>13</xdr:col>
      <xdr:colOff>5710</xdr:colOff>
      <xdr:row>112</xdr:row>
      <xdr:rowOff>82502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Диаграмма 8">
              <a:extLst>
                <a:ext uri="{FF2B5EF4-FFF2-40B4-BE49-F238E27FC236}">
                  <a16:creationId xmlns:a16="http://schemas.microsoft.com/office/drawing/2014/main" id="{429CC273-B634-7448-8A1C-5C692BE0951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036461" y="15605090"/>
              <a:ext cx="3428199" cy="26177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13</xdr:col>
      <xdr:colOff>176995</xdr:colOff>
      <xdr:row>96</xdr:row>
      <xdr:rowOff>61848</xdr:rowOff>
    </xdr:from>
    <xdr:to>
      <xdr:col>17</xdr:col>
      <xdr:colOff>649009</xdr:colOff>
      <xdr:row>113</xdr:row>
      <xdr:rowOff>83153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3" name="Диаграмма 12">
              <a:extLst>
                <a:ext uri="{FF2B5EF4-FFF2-40B4-BE49-F238E27FC236}">
                  <a16:creationId xmlns:a16="http://schemas.microsoft.com/office/drawing/2014/main" id="{9875EEAC-40C8-0346-85A5-8C88888AD5F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648646" y="15911448"/>
              <a:ext cx="4548714" cy="282800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5</xdr:col>
      <xdr:colOff>795312</xdr:colOff>
      <xdr:row>113</xdr:row>
      <xdr:rowOff>148237</xdr:rowOff>
    </xdr:from>
    <xdr:to>
      <xdr:col>9</xdr:col>
      <xdr:colOff>578787</xdr:colOff>
      <xdr:row>130</xdr:row>
      <xdr:rowOff>59961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4" name="Диаграмма 13">
              <a:extLst>
                <a:ext uri="{FF2B5EF4-FFF2-40B4-BE49-F238E27FC236}">
                  <a16:creationId xmlns:a16="http://schemas.microsoft.com/office/drawing/2014/main" id="{C834042C-98DF-8D44-A7E9-56103F6D4CC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281712" y="18450525"/>
              <a:ext cx="4236413" cy="266444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9</xdr:col>
      <xdr:colOff>1076422</xdr:colOff>
      <xdr:row>114</xdr:row>
      <xdr:rowOff>14816</xdr:rowOff>
    </xdr:from>
    <xdr:to>
      <xdr:col>13</xdr:col>
      <xdr:colOff>45797</xdr:colOff>
      <xdr:row>130</xdr:row>
      <xdr:rowOff>116416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5" name="Диаграмма 14">
              <a:extLst>
                <a:ext uri="{FF2B5EF4-FFF2-40B4-BE49-F238E27FC236}">
                  <a16:creationId xmlns:a16="http://schemas.microsoft.com/office/drawing/2014/main" id="{448E5BDC-60D1-1C46-9C1B-3391C994A8A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015760" y="18479029"/>
              <a:ext cx="3488987" cy="2692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18</xdr:col>
      <xdr:colOff>130087</xdr:colOff>
      <xdr:row>97</xdr:row>
      <xdr:rowOff>32555</xdr:rowOff>
    </xdr:from>
    <xdr:to>
      <xdr:col>23</xdr:col>
      <xdr:colOff>606353</xdr:colOff>
      <xdr:row>114</xdr:row>
      <xdr:rowOff>38110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CDA41D96-C5F4-0543-A870-A621AE8A60D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422975" y="15744043"/>
              <a:ext cx="4286266" cy="27582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13</xdr:col>
      <xdr:colOff>186268</xdr:colOff>
      <xdr:row>115</xdr:row>
      <xdr:rowOff>33866</xdr:rowOff>
    </xdr:from>
    <xdr:to>
      <xdr:col>17</xdr:col>
      <xdr:colOff>660401</xdr:colOff>
      <xdr:row>131</xdr:row>
      <xdr:rowOff>67733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D2082F00-E3ED-F74B-8373-712646AA466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645218" y="18660004"/>
              <a:ext cx="4546071" cy="262466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18</xdr:col>
      <xdr:colOff>135466</xdr:colOff>
      <xdr:row>115</xdr:row>
      <xdr:rowOff>33867</xdr:rowOff>
    </xdr:from>
    <xdr:to>
      <xdr:col>23</xdr:col>
      <xdr:colOff>558799</xdr:colOff>
      <xdr:row>131</xdr:row>
      <xdr:rowOff>67734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D371DEDC-DF8C-EC4F-8B26-5E0B33BBD95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9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428354" y="18660005"/>
              <a:ext cx="4233333" cy="262466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5</xdr:col>
      <xdr:colOff>762000</xdr:colOff>
      <xdr:row>131</xdr:row>
      <xdr:rowOff>101601</xdr:rowOff>
    </xdr:from>
    <xdr:to>
      <xdr:col>9</xdr:col>
      <xdr:colOff>558800</xdr:colOff>
      <xdr:row>147</xdr:row>
      <xdr:rowOff>135468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85DF368E-1C78-2B44-A0A4-59C2ED33D40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248400" y="21318539"/>
              <a:ext cx="4249738" cy="262466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9</xdr:col>
      <xdr:colOff>1045147</xdr:colOff>
      <xdr:row>132</xdr:row>
      <xdr:rowOff>64958</xdr:rowOff>
    </xdr:from>
    <xdr:to>
      <xdr:col>12</xdr:col>
      <xdr:colOff>891081</xdr:colOff>
      <xdr:row>148</xdr:row>
      <xdr:rowOff>143240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846B4D15-F1E2-5142-A9DC-453450E6CB4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984485" y="21443821"/>
              <a:ext cx="3474958" cy="266908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13</xdr:col>
      <xdr:colOff>73701</xdr:colOff>
      <xdr:row>132</xdr:row>
      <xdr:rowOff>72036</xdr:rowOff>
    </xdr:from>
    <xdr:to>
      <xdr:col>17</xdr:col>
      <xdr:colOff>583367</xdr:colOff>
      <xdr:row>148</xdr:row>
      <xdr:rowOff>161561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Chart 10">
              <a:extLst>
                <a:ext uri="{FF2B5EF4-FFF2-40B4-BE49-F238E27FC236}">
                  <a16:creationId xmlns:a16="http://schemas.microsoft.com/office/drawing/2014/main" id="{A8995983-78D8-0044-A30D-3EED6F8740F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532651" y="21450899"/>
              <a:ext cx="4581604" cy="26803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18</xdr:col>
      <xdr:colOff>233589</xdr:colOff>
      <xdr:row>133</xdr:row>
      <xdr:rowOff>105228</xdr:rowOff>
    </xdr:from>
    <xdr:to>
      <xdr:col>23</xdr:col>
      <xdr:colOff>677182</xdr:colOff>
      <xdr:row>149</xdr:row>
      <xdr:rowOff>127000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2" name="Chart 11">
              <a:extLst>
                <a:ext uri="{FF2B5EF4-FFF2-40B4-BE49-F238E27FC236}">
                  <a16:creationId xmlns:a16="http://schemas.microsoft.com/office/drawing/2014/main" id="{1FDFB1F0-BB99-D245-BB81-F1C6B242A59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526477" y="21646016"/>
              <a:ext cx="4253593" cy="261257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0</xdr:col>
      <xdr:colOff>778934</xdr:colOff>
      <xdr:row>97</xdr:row>
      <xdr:rowOff>12700</xdr:rowOff>
    </xdr:from>
    <xdr:to>
      <xdr:col>5</xdr:col>
      <xdr:colOff>67732</xdr:colOff>
      <xdr:row>113</xdr:row>
      <xdr:rowOff>105833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14750BF8-20A8-DA45-8421-5F1F44D9FE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18</xdr:col>
      <xdr:colOff>304799</xdr:colOff>
      <xdr:row>150</xdr:row>
      <xdr:rowOff>76199</xdr:rowOff>
    </xdr:from>
    <xdr:to>
      <xdr:col>23</xdr:col>
      <xdr:colOff>728132</xdr:colOff>
      <xdr:row>166</xdr:row>
      <xdr:rowOff>110065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121C066-AF0F-E84E-B68D-C878ECC411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9</xdr:col>
      <xdr:colOff>939277</xdr:colOff>
      <xdr:row>150</xdr:row>
      <xdr:rowOff>165099</xdr:rowOff>
    </xdr:from>
    <xdr:to>
      <xdr:col>13</xdr:col>
      <xdr:colOff>50800</xdr:colOff>
      <xdr:row>167</xdr:row>
      <xdr:rowOff>57136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0F5AEBA4-22BD-5B4A-9D72-C6DB0F712C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5</xdr:col>
      <xdr:colOff>673099</xdr:colOff>
      <xdr:row>150</xdr:row>
      <xdr:rowOff>138793</xdr:rowOff>
    </xdr:from>
    <xdr:to>
      <xdr:col>9</xdr:col>
      <xdr:colOff>507093</xdr:colOff>
      <xdr:row>167</xdr:row>
      <xdr:rowOff>81643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9C5D003B-8EB6-BB45-9D65-9309B51790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13</xdr:col>
      <xdr:colOff>175174</xdr:colOff>
      <xdr:row>149</xdr:row>
      <xdr:rowOff>117497</xdr:rowOff>
    </xdr:from>
    <xdr:to>
      <xdr:col>18</xdr:col>
      <xdr:colOff>84666</xdr:colOff>
      <xdr:row>167</xdr:row>
      <xdr:rowOff>84667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5556B0AB-77B7-F741-8343-43F53C33E5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205013</xdr:colOff>
      <xdr:row>170</xdr:row>
      <xdr:rowOff>134257</xdr:rowOff>
    </xdr:from>
    <xdr:to>
      <xdr:col>10</xdr:col>
      <xdr:colOff>717548</xdr:colOff>
      <xdr:row>199</xdr:row>
      <xdr:rowOff>131535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7B0806DC-5E31-D14F-88C6-4076935DA3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431801</xdr:colOff>
      <xdr:row>134</xdr:row>
      <xdr:rowOff>25401</xdr:rowOff>
    </xdr:from>
    <xdr:to>
      <xdr:col>5</xdr:col>
      <xdr:colOff>135468</xdr:colOff>
      <xdr:row>149</xdr:row>
      <xdr:rowOff>25401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E6704D0E-57B0-ED44-9264-863893EA6D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10</xdr:col>
      <xdr:colOff>1192173</xdr:colOff>
      <xdr:row>170</xdr:row>
      <xdr:rowOff>130910</xdr:rowOff>
    </xdr:from>
    <xdr:to>
      <xdr:col>23</xdr:col>
      <xdr:colOff>541865</xdr:colOff>
      <xdr:row>200</xdr:row>
      <xdr:rowOff>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FF260FF0-7B01-0D4D-BA7D-CB7F9B822C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386694</xdr:colOff>
      <xdr:row>150</xdr:row>
      <xdr:rowOff>48153</xdr:rowOff>
    </xdr:from>
    <xdr:to>
      <xdr:col>5</xdr:col>
      <xdr:colOff>74161</xdr:colOff>
      <xdr:row>167</xdr:row>
      <xdr:rowOff>18540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7278D51D-55AA-3C4F-9370-38135482FF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D430611-5693-0840-A432-5D7C594D7BD0}" name="Таблица1" displayName="Таблица1" ref="A1:F94" totalsRowShown="0" headerRowDxfId="22" tableBorderDxfId="21">
  <autoFilter ref="A1:F94" xr:uid="{9D430611-5693-0840-A432-5D7C594D7BD0}"/>
  <tableColumns count="6">
    <tableColumn id="1" xr3:uid="{70C1A9F9-FACC-7041-AC49-3449384E5FEF}" name="Дата" dataDxfId="20"/>
    <tableColumn id="2" xr3:uid="{6964943F-2628-F345-8DF5-ACF91C0CE016}" name="ВТБ цена" dataDxfId="19"/>
    <tableColumn id="3" xr3:uid="{2AEF87ED-0EC2-B940-85B0-C41A010A321C}" name="ВТБ цена 1000" dataDxfId="18">
      <calculatedColumnFormula>Таблица1[[#This Row],[ВТБ цена]]*1000</calculatedColumnFormula>
    </tableColumn>
    <tableColumn id="4" xr3:uid="{019266DB-BEC2-AC40-9C49-C63F6981ECC7}" name="ВТБ объем" dataDxfId="17"/>
    <tableColumn id="5" xr3:uid="{19EBBE25-0179-9045-B83F-0173C9A3EEA0}" name="ВТБ доходность" dataDxfId="16">
      <calculatedColumnFormula>(Таблица1[[#This Row],[ВТБ цена]]-B2)/B2</calculatedColumnFormula>
    </tableColumn>
    <tableColumn id="6" xr3:uid="{18C042F4-230A-4D4F-BB91-1ABB8CDA17E2}" name="LN ВТБ объем" dataDxfId="15">
      <calculatedColumnFormula>LN(Таблица1[[#This Row],[ВТБ объем]])</calculatedColumnFormula>
    </tableColumn>
  </tableColumns>
  <tableStyleInfo name="TableStyleMedium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150F4C9-A2D3-1344-B988-274543EB10C3}" name="Таблица2" displayName="Таблица2" ref="H1:K94" totalsRowShown="0" headerRowDxfId="14" dataDxfId="13" tableBorderDxfId="12">
  <autoFilter ref="H1:K94" xr:uid="{D150F4C9-A2D3-1344-B988-274543EB10C3}"/>
  <tableColumns count="4">
    <tableColumn id="1" xr3:uid="{233D143C-DFA6-B047-A7B3-745BA44AB5CE}" name="Газпром цена" dataDxfId="11"/>
    <tableColumn id="2" xr3:uid="{1A849D71-2AAA-864D-8934-B04CF43B278A}" name="Газпром объём" dataDxfId="10"/>
    <tableColumn id="3" xr3:uid="{8CE0A5DC-23A7-F144-9C08-B01B447C1F78}" name="Газпром доходность" dataDxfId="9">
      <calculatedColumnFormula>(Таблица2[[#This Row],[Газпром цена]]-H1)/H1</calculatedColumnFormula>
    </tableColumn>
    <tableColumn id="4" xr3:uid="{984025B9-2921-5040-A75D-556E2D6DB76C}" name="Газпром LN объем" dataDxfId="8">
      <calculatedColumnFormula>Таблица2[[#This Row],[Газпром объём]]</calculatedColumnFormula>
    </tableColumn>
  </tableColumns>
  <tableStyleInfo name="TableStyleMedium1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83E74A3-7647-9443-AED8-F1061A13CFAB}" name="Таблица3" displayName="Таблица3" ref="M1:P94" totalsRowShown="0" headerRowDxfId="7" headerRowBorderDxfId="6" tableBorderDxfId="5" totalsRowBorderDxfId="4">
  <autoFilter ref="M1:P94" xr:uid="{483E74A3-7647-9443-AED8-F1061A13CFAB}"/>
  <tableColumns count="4">
    <tableColumn id="1" xr3:uid="{ECAD2A73-84E2-3E40-ABF7-9B223D2ECBA5}" name="Сбер цена" dataDxfId="3"/>
    <tableColumn id="2" xr3:uid="{B41ACA12-E40A-694D-BC24-63BC3FE02D8C}" name="Сбер объем" dataDxfId="2"/>
    <tableColumn id="3" xr3:uid="{DDF3CF2B-23E9-1D41-AFB6-DF7A81310FEB}" name="Сбер доходность" dataDxfId="1">
      <calculatedColumnFormula>(Таблица3[[#This Row],[Сбер цена]]-M1)/M1</calculatedColumnFormula>
    </tableColumn>
    <tableColumn id="4" xr3:uid="{F1995874-E53F-B446-B2EF-DCC751D21D93}" name="Сбер LN объем" dataDxfId="0">
      <calculatedColumnFormula>LN(Таблица3[[#This Row],[Сбер объем]])</calculatedColumnFormula>
    </tableColumn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C7A6D-37A1-0D4E-AF0A-A7B52DAC738A}">
  <dimension ref="A1:P280"/>
  <sheetViews>
    <sheetView tabSelected="1" topLeftCell="A120" zoomScale="20" zoomScaleNormal="20" workbookViewId="0">
      <selection activeCell="AH125" sqref="AH125"/>
    </sheetView>
  </sheetViews>
  <sheetFormatPr defaultColWidth="10.6640625" defaultRowHeight="12.75"/>
  <cols>
    <col min="1" max="1" width="11.1328125" customWidth="1"/>
    <col min="2" max="2" width="11.33203125" customWidth="1"/>
    <col min="3" max="3" width="18.33203125" customWidth="1"/>
    <col min="4" max="4" width="19.33203125" customWidth="1"/>
    <col min="5" max="5" width="16.6640625" customWidth="1"/>
    <col min="6" max="6" width="20.6640625" customWidth="1"/>
    <col min="8" max="8" width="15" customWidth="1"/>
    <col min="9" max="9" width="16" customWidth="1"/>
    <col min="10" max="10" width="20.33203125" customWidth="1"/>
    <col min="11" max="11" width="19.6640625" customWidth="1"/>
    <col min="12" max="12" width="11.1328125" customWidth="1"/>
    <col min="13" max="13" width="12.1328125" customWidth="1"/>
    <col min="14" max="14" width="13.33203125" customWidth="1"/>
    <col min="15" max="15" width="17.6640625" customWidth="1"/>
    <col min="16" max="16" width="15.33203125" customWidth="1"/>
  </cols>
  <sheetData>
    <row r="1" spans="1:16" ht="13.15">
      <c r="A1" s="12" t="s">
        <v>5</v>
      </c>
      <c r="B1" s="13" t="s">
        <v>0</v>
      </c>
      <c r="C1" s="14" t="s">
        <v>1</v>
      </c>
      <c r="D1" s="14" t="s">
        <v>2</v>
      </c>
      <c r="E1" s="15" t="s">
        <v>3</v>
      </c>
      <c r="F1" s="16" t="s">
        <v>4</v>
      </c>
      <c r="G1" s="13"/>
      <c r="H1" s="12" t="s">
        <v>9</v>
      </c>
      <c r="I1" s="14" t="s">
        <v>6</v>
      </c>
      <c r="J1" s="14" t="s">
        <v>7</v>
      </c>
      <c r="K1" s="13" t="s">
        <v>8</v>
      </c>
      <c r="L1" s="13"/>
      <c r="M1" s="17" t="s">
        <v>10</v>
      </c>
      <c r="N1" s="18" t="s">
        <v>11</v>
      </c>
      <c r="O1" s="19" t="s">
        <v>12</v>
      </c>
      <c r="P1" s="18" t="s">
        <v>13</v>
      </c>
    </row>
    <row r="2" spans="1:16">
      <c r="A2" s="20">
        <v>41244</v>
      </c>
      <c r="B2" s="1">
        <v>5.3589999999999999E-2</v>
      </c>
      <c r="C2" s="1">
        <f>Таблица1[[#This Row],[ВТБ цена]]*1000</f>
        <v>53.589999999999996</v>
      </c>
      <c r="D2" s="1">
        <v>423765060000</v>
      </c>
      <c r="E2" s="1"/>
      <c r="F2" s="1">
        <f>LN(Таблица1[[#This Row],[ВТБ объем]])</f>
        <v>26.772445034832554</v>
      </c>
      <c r="G2" s="3"/>
      <c r="H2" s="8">
        <v>143.69999999999999</v>
      </c>
      <c r="I2" s="3">
        <v>638968460</v>
      </c>
      <c r="J2" s="2"/>
      <c r="K2" s="3">
        <f>Таблица2[[#This Row],[Газпром объём]]</f>
        <v>638968460</v>
      </c>
      <c r="L2" s="3"/>
      <c r="M2" s="8">
        <v>92.94</v>
      </c>
      <c r="N2" s="3">
        <v>1191987680</v>
      </c>
      <c r="O2" s="4"/>
      <c r="P2">
        <f>LN(Таблица3[[#This Row],[Сбер объем]])</f>
        <v>20.898888069965686</v>
      </c>
    </row>
    <row r="3" spans="1:16">
      <c r="A3" s="21">
        <v>41275</v>
      </c>
      <c r="B3" s="3">
        <v>5.5820000000000002E-2</v>
      </c>
      <c r="C3" s="1">
        <f>Таблица1[[#This Row],[ВТБ цена]]*1000</f>
        <v>55.82</v>
      </c>
      <c r="D3" s="3">
        <v>620659410000</v>
      </c>
      <c r="E3" s="7">
        <f>(Таблица1[[#This Row],[ВТБ цена]]-B2)/B2</f>
        <v>4.1612241089755607E-2</v>
      </c>
      <c r="F3" s="6">
        <f>LN(Таблица1[[#This Row],[ВТБ объем]])</f>
        <v>27.154048314317642</v>
      </c>
      <c r="G3" s="3"/>
      <c r="H3" s="8">
        <v>142.09</v>
      </c>
      <c r="I3" s="3">
        <v>495283520</v>
      </c>
      <c r="J3" s="2">
        <f>(Таблица2[[#This Row],[Газпром цена]]-H2)/H2</f>
        <v>-1.1203897007654735E-2</v>
      </c>
      <c r="K3" s="3">
        <f>Таблица2[[#This Row],[Газпром объём]]</f>
        <v>495283520</v>
      </c>
      <c r="L3" s="3"/>
      <c r="M3" s="8">
        <v>109.59</v>
      </c>
      <c r="N3" s="3">
        <v>1723351580</v>
      </c>
      <c r="O3" s="5">
        <f>(Таблица3[[#This Row],[Сбер цена]]-M2)/M2</f>
        <v>0.17914783731439646</v>
      </c>
      <c r="P3">
        <f>LN(Таблица3[[#This Row],[Сбер объем]])</f>
        <v>21.267536824750323</v>
      </c>
    </row>
    <row r="4" spans="1:16">
      <c r="A4" s="21">
        <v>41306</v>
      </c>
      <c r="B4" s="3">
        <v>5.5879999999999999E-2</v>
      </c>
      <c r="C4" s="1">
        <f>Таблица1[[#This Row],[ВТБ цена]]*1000</f>
        <v>55.88</v>
      </c>
      <c r="D4" s="3">
        <v>956736250000</v>
      </c>
      <c r="E4" s="7">
        <f>(Таблица1[[#This Row],[ВТБ цена]]-B3)/B3</f>
        <v>1.0748835542815757E-3</v>
      </c>
      <c r="F4" s="6">
        <f>LN(Таблица1[[#This Row],[ВТБ объем]])</f>
        <v>27.58679358957853</v>
      </c>
      <c r="G4" s="3"/>
      <c r="H4" s="8">
        <v>137.4</v>
      </c>
      <c r="I4" s="3">
        <v>733770920</v>
      </c>
      <c r="J4" s="2">
        <f>(Таблица2[[#This Row],[Газпром цена]]-H3)/H3</f>
        <v>-3.3007248926736558E-2</v>
      </c>
      <c r="K4" s="3">
        <f>Таблица2[[#This Row],[Газпром объём]]</f>
        <v>733770920</v>
      </c>
      <c r="L4" s="3"/>
      <c r="M4" s="8">
        <v>104.57</v>
      </c>
      <c r="N4" s="3">
        <v>1612212000</v>
      </c>
      <c r="O4" s="4">
        <f>(Таблица3[[#This Row],[Сбер цена]]-M3)/M3</f>
        <v>-4.58070991878822E-2</v>
      </c>
      <c r="P4">
        <f>LN(Таблица3[[#This Row],[Сбер объем]])</f>
        <v>21.200872986031328</v>
      </c>
    </row>
    <row r="5" spans="1:16">
      <c r="A5" s="21">
        <v>41334</v>
      </c>
      <c r="B5" s="3">
        <v>4.9700000000000001E-2</v>
      </c>
      <c r="C5" s="1">
        <f>Таблица1[[#This Row],[ВТБ цена]]*1000</f>
        <v>49.7</v>
      </c>
      <c r="D5" s="3">
        <v>684089840000</v>
      </c>
      <c r="E5" s="7">
        <f>(Таблица1[[#This Row],[ВТБ цена]]-B4)/B4</f>
        <v>-0.11059413027916962</v>
      </c>
      <c r="F5" s="6">
        <f>LN(Таблица1[[#This Row],[ВТБ объем]])</f>
        <v>27.251355090973199</v>
      </c>
      <c r="G5" s="3"/>
      <c r="H5" s="8">
        <v>134.08000000000001</v>
      </c>
      <c r="I5" s="3">
        <v>953973070</v>
      </c>
      <c r="J5" s="2">
        <f>(Таблица2[[#This Row],[Газпром цена]]-H4)/H4</f>
        <v>-2.4163027656477386E-2</v>
      </c>
      <c r="K5" s="3">
        <f>Таблица2[[#This Row],[Газпром объём]]</f>
        <v>953973070</v>
      </c>
      <c r="L5" s="3"/>
      <c r="M5" s="8">
        <v>98.86</v>
      </c>
      <c r="N5" s="3">
        <v>1691490080</v>
      </c>
      <c r="O5" s="4">
        <f>(Таблица3[[#This Row],[Сбер цена]]-M4)/M4</f>
        <v>-5.4604571100698038E-2</v>
      </c>
      <c r="P5">
        <f>LN(Таблица3[[#This Row],[Сбер объем]])</f>
        <v>21.248875681550636</v>
      </c>
    </row>
    <row r="6" spans="1:16">
      <c r="A6" s="21">
        <v>41365</v>
      </c>
      <c r="B6" s="3">
        <v>4.929E-2</v>
      </c>
      <c r="C6" s="1">
        <f>Таблица1[[#This Row],[ВТБ цена]]*1000</f>
        <v>49.29</v>
      </c>
      <c r="D6" s="3">
        <v>1203587690000</v>
      </c>
      <c r="E6" s="7">
        <f>(Таблица1[[#This Row],[ВТБ цена]]-B5)/B5</f>
        <v>-8.2494969818913601E-3</v>
      </c>
      <c r="F6" s="6">
        <f>LN(Таблица1[[#This Row],[ВТБ объем]])</f>
        <v>27.816327953999615</v>
      </c>
      <c r="G6" s="3"/>
      <c r="H6" s="8">
        <v>124.15</v>
      </c>
      <c r="I6" s="3">
        <v>986321760</v>
      </c>
      <c r="J6" s="2">
        <f>(Таблица2[[#This Row],[Газпром цена]]-H5)/H5</f>
        <v>-7.4060262529832985E-2</v>
      </c>
      <c r="K6" s="3">
        <f>Таблица2[[#This Row],[Газпром объём]]</f>
        <v>986321760</v>
      </c>
      <c r="L6" s="3"/>
      <c r="M6" s="8">
        <v>99.11</v>
      </c>
      <c r="N6" s="3">
        <v>1576313810</v>
      </c>
      <c r="O6" s="4">
        <f>(Таблица3[[#This Row],[Сбер цена]]-M5)/M5</f>
        <v>2.5288286465709083E-3</v>
      </c>
      <c r="P6">
        <f>LN(Таблица3[[#This Row],[Сбер объем]])</f>
        <v>21.17835492658104</v>
      </c>
    </row>
    <row r="7" spans="1:16">
      <c r="A7" s="21">
        <v>41395</v>
      </c>
      <c r="B7" s="3">
        <v>4.5999999999999999E-2</v>
      </c>
      <c r="C7" s="1">
        <f>Таблица1[[#This Row],[ВТБ цена]]*1000</f>
        <v>46</v>
      </c>
      <c r="D7" s="3">
        <v>909928850000</v>
      </c>
      <c r="E7" s="7">
        <f>(Таблица1[[#This Row],[ВТБ цена]]-B6)/B6</f>
        <v>-6.6747819030229277E-2</v>
      </c>
      <c r="F7" s="6">
        <f>LN(Таблица1[[#This Row],[ВТБ объем]])</f>
        <v>27.536632246587374</v>
      </c>
      <c r="G7" s="3"/>
      <c r="H7" s="8">
        <v>123.4</v>
      </c>
      <c r="I7" s="3">
        <v>813775000</v>
      </c>
      <c r="J7" s="2">
        <f>(Таблица2[[#This Row],[Газпром цена]]-H6)/H6</f>
        <v>-6.0410793395086586E-3</v>
      </c>
      <c r="K7" s="3">
        <f>Таблица2[[#This Row],[Газпром объём]]</f>
        <v>813775000</v>
      </c>
      <c r="L7" s="3"/>
      <c r="M7" s="8">
        <v>99.05</v>
      </c>
      <c r="N7" s="3">
        <v>1514417130</v>
      </c>
      <c r="O7" s="4">
        <f>(Таблица3[[#This Row],[Сбер цена]]-M6)/M6</f>
        <v>-6.0538795277976262E-4</v>
      </c>
      <c r="P7">
        <f>LN(Таблица3[[#This Row],[Сбер объем]])</f>
        <v>21.138296469205873</v>
      </c>
    </row>
    <row r="8" spans="1:16">
      <c r="A8" s="21">
        <v>41426</v>
      </c>
      <c r="B8" s="3">
        <v>4.7010000000000003E-2</v>
      </c>
      <c r="C8" s="1">
        <f>Таблица1[[#This Row],[ВТБ цена]]*1000</f>
        <v>47.010000000000005</v>
      </c>
      <c r="D8" s="3">
        <v>773944750000</v>
      </c>
      <c r="E8" s="7">
        <f>(Таблица1[[#This Row],[ВТБ цена]]-B7)/B7</f>
        <v>2.195652173913052E-2</v>
      </c>
      <c r="F8" s="6">
        <f>LN(Таблица1[[#This Row],[ВТБ объем]])</f>
        <v>27.374766325559349</v>
      </c>
      <c r="G8" s="3"/>
      <c r="H8" s="8">
        <v>109.1</v>
      </c>
      <c r="I8" s="3">
        <v>769293390</v>
      </c>
      <c r="J8" s="2">
        <f>(Таблица2[[#This Row],[Газпром цена]]-H7)/H7</f>
        <v>-0.11588330632090771</v>
      </c>
      <c r="K8" s="3">
        <f>Таблица2[[#This Row],[Газпром объём]]</f>
        <v>769293390</v>
      </c>
      <c r="L8" s="3"/>
      <c r="M8" s="8">
        <v>93.68</v>
      </c>
      <c r="N8" s="3">
        <v>1603984540</v>
      </c>
      <c r="O8" s="4">
        <f>(Таблица3[[#This Row],[Сбер цена]]-M7)/M7</f>
        <v>-5.4215042907622316E-2</v>
      </c>
      <c r="P8">
        <f>LN(Таблица3[[#This Row],[Сбер объем]])</f>
        <v>21.195756707940294</v>
      </c>
    </row>
    <row r="9" spans="1:16">
      <c r="A9" s="21">
        <v>41456</v>
      </c>
      <c r="B9" s="3">
        <v>4.6609999999999999E-2</v>
      </c>
      <c r="C9" s="1">
        <f>Таблица1[[#This Row],[ВТБ цена]]*1000</f>
        <v>46.61</v>
      </c>
      <c r="D9" s="3">
        <v>689989310000</v>
      </c>
      <c r="E9" s="7">
        <f>(Таблица1[[#This Row],[ВТБ цена]]-B8)/B8</f>
        <v>-8.5088279089556365E-3</v>
      </c>
      <c r="F9" s="6">
        <f>LN(Таблица1[[#This Row],[ВТБ объем]])</f>
        <v>27.259941941664078</v>
      </c>
      <c r="G9" s="3"/>
      <c r="H9" s="8">
        <v>128.61000000000001</v>
      </c>
      <c r="I9" s="3">
        <v>879462790</v>
      </c>
      <c r="J9" s="2">
        <f>(Таблица2[[#This Row],[Газпром цена]]-H8)/H8</f>
        <v>0.17882676443629716</v>
      </c>
      <c r="K9" s="3">
        <f>Таблица2[[#This Row],[Газпром объём]]</f>
        <v>879462790</v>
      </c>
      <c r="L9" s="3"/>
      <c r="M9" s="8">
        <v>95.23</v>
      </c>
      <c r="N9" s="3">
        <v>1721040080</v>
      </c>
      <c r="O9" s="4">
        <f>(Таблица3[[#This Row],[Сбер цена]]-M8)/M8</f>
        <v>1.6545687446626784E-2</v>
      </c>
      <c r="P9">
        <f>LN(Таблица3[[#This Row],[Сбер объем]])</f>
        <v>21.266194642690223</v>
      </c>
    </row>
    <row r="10" spans="1:16">
      <c r="A10" s="21">
        <v>41487</v>
      </c>
      <c r="B10" s="3">
        <v>4.4499999999999998E-2</v>
      </c>
      <c r="C10" s="1">
        <f>Таблица1[[#This Row],[ВТБ цена]]*1000</f>
        <v>44.5</v>
      </c>
      <c r="D10" s="3">
        <v>424102620000</v>
      </c>
      <c r="E10" s="7">
        <f>(Таблица1[[#This Row],[ВТБ цена]]-B9)/B9</f>
        <v>-4.5269255524565559E-2</v>
      </c>
      <c r="F10" s="6">
        <f>LN(Таблица1[[#This Row],[ВТБ объем]])</f>
        <v>26.773241291196133</v>
      </c>
      <c r="G10" s="3"/>
      <c r="H10" s="8">
        <v>131.9</v>
      </c>
      <c r="I10" s="3">
        <v>635494510</v>
      </c>
      <c r="J10" s="2">
        <f>(Таблица2[[#This Row],[Газпром цена]]-H9)/H9</f>
        <v>2.5581214524531465E-2</v>
      </c>
      <c r="K10" s="3">
        <f>Таблица2[[#This Row],[Газпром объём]]</f>
        <v>635494510</v>
      </c>
      <c r="L10" s="3"/>
      <c r="M10" s="8">
        <v>88.23</v>
      </c>
      <c r="N10" s="3">
        <v>1414145480</v>
      </c>
      <c r="O10" s="4">
        <f>(Таблица3[[#This Row],[Сбер цена]]-M9)/M9</f>
        <v>-7.3506248031082633E-2</v>
      </c>
      <c r="P10">
        <f>LN(Таблица3[[#This Row],[Сбер объем]])</f>
        <v>21.069791284559848</v>
      </c>
    </row>
    <row r="11" spans="1:16">
      <c r="A11" s="21">
        <v>41518</v>
      </c>
      <c r="B11" s="3">
        <v>4.267E-2</v>
      </c>
      <c r="C11" s="1">
        <f>Таблица1[[#This Row],[ВТБ цена]]*1000</f>
        <v>42.67</v>
      </c>
      <c r="D11" s="3">
        <v>770174060000</v>
      </c>
      <c r="E11" s="7">
        <f>(Таблица1[[#This Row],[ВТБ цена]]-B10)/B10</f>
        <v>-4.1123595505617942E-2</v>
      </c>
      <c r="F11" s="6">
        <f>LN(Таблица1[[#This Row],[ВТБ объем]])</f>
        <v>27.369882378196301</v>
      </c>
      <c r="G11" s="3"/>
      <c r="H11" s="8">
        <v>144.15</v>
      </c>
      <c r="I11" s="3">
        <v>1035314530</v>
      </c>
      <c r="J11" s="2">
        <f>(Таблица2[[#This Row],[Газпром цена]]-H10)/H10</f>
        <v>9.2873388931008341E-2</v>
      </c>
      <c r="K11" s="3">
        <f>Таблица2[[#This Row],[Газпром объём]]</f>
        <v>1035314530</v>
      </c>
      <c r="L11" s="3"/>
      <c r="M11" s="8">
        <v>97.86</v>
      </c>
      <c r="N11" s="3">
        <v>1926407650</v>
      </c>
      <c r="O11" s="4">
        <f>(Таблица3[[#This Row],[Сбер цена]]-M10)/M10</f>
        <v>0.10914654879292753</v>
      </c>
      <c r="P11">
        <f>LN(Таблица3[[#This Row],[Сбер объем]])</f>
        <v>21.378922784208765</v>
      </c>
    </row>
    <row r="12" spans="1:16">
      <c r="A12" s="21">
        <v>41548</v>
      </c>
      <c r="B12" s="3">
        <v>4.4350000000000001E-2</v>
      </c>
      <c r="C12" s="1">
        <f>Таблица1[[#This Row],[ВТБ цена]]*1000</f>
        <v>44.35</v>
      </c>
      <c r="D12" s="3">
        <v>1095103330000</v>
      </c>
      <c r="E12" s="7">
        <f>(Таблица1[[#This Row],[ВТБ цена]]-B11)/B11</f>
        <v>3.9371924068432179E-2</v>
      </c>
      <c r="F12" s="6">
        <f>LN(Таблица1[[#This Row],[ВТБ объем]])</f>
        <v>27.721869840041691</v>
      </c>
      <c r="G12" s="3"/>
      <c r="H12" s="8">
        <v>150.4</v>
      </c>
      <c r="I12" s="3">
        <v>1120379070</v>
      </c>
      <c r="J12" s="2">
        <f>(Таблица2[[#This Row],[Газпром цена]]-H11)/H11</f>
        <v>4.335761359694762E-2</v>
      </c>
      <c r="K12" s="3">
        <f>Таблица2[[#This Row],[Газпром объём]]</f>
        <v>1120379070</v>
      </c>
      <c r="L12" s="3"/>
      <c r="M12" s="8">
        <v>102.74</v>
      </c>
      <c r="N12" s="3">
        <v>1935002670</v>
      </c>
      <c r="O12" s="4">
        <f>(Таблица3[[#This Row],[Сбер цена]]-M11)/M11</f>
        <v>4.9867157163294457E-2</v>
      </c>
      <c r="P12">
        <f>LN(Таблица3[[#This Row],[Сбер объем]])</f>
        <v>21.383374543272165</v>
      </c>
    </row>
    <row r="13" spans="1:16">
      <c r="A13" s="21">
        <v>41579</v>
      </c>
      <c r="B13" s="3">
        <v>4.6280000000000002E-2</v>
      </c>
      <c r="C13" s="1">
        <f>Таблица1[[#This Row],[ВТБ цена]]*1000</f>
        <v>46.28</v>
      </c>
      <c r="D13" s="3">
        <v>1117892430000</v>
      </c>
      <c r="E13" s="7">
        <f>(Таблица1[[#This Row],[ВТБ цена]]-B12)/B12</f>
        <v>4.3517474633596419E-2</v>
      </c>
      <c r="F13" s="6">
        <f>LN(Таблица1[[#This Row],[ВТБ объем]])</f>
        <v>27.742466269574393</v>
      </c>
      <c r="G13" s="3"/>
      <c r="H13" s="8">
        <v>143.1</v>
      </c>
      <c r="I13" s="3">
        <v>1035969280</v>
      </c>
      <c r="J13" s="2">
        <f>(Таблица2[[#This Row],[Газпром цена]]-H12)/H12</f>
        <v>-4.8537234042553265E-2</v>
      </c>
      <c r="K13" s="3">
        <f>Таблица2[[#This Row],[Газпром объём]]</f>
        <v>1035969280</v>
      </c>
      <c r="L13" s="3"/>
      <c r="M13" s="8">
        <v>103.07</v>
      </c>
      <c r="N13" s="3">
        <v>1659044880</v>
      </c>
      <c r="O13" s="4">
        <f>(Таблица3[[#This Row],[Сбер цена]]-M12)/M12</f>
        <v>3.211991434689491E-3</v>
      </c>
      <c r="P13">
        <f>LN(Таблица3[[#This Row],[Сбер объем]])</f>
        <v>21.229507900230036</v>
      </c>
    </row>
    <row r="14" spans="1:16">
      <c r="A14" s="21">
        <v>41609</v>
      </c>
      <c r="B14" s="3">
        <v>4.9660000000000003E-2</v>
      </c>
      <c r="C14" s="1">
        <f>Таблица1[[#This Row],[ВТБ цена]]*1000</f>
        <v>49.660000000000004</v>
      </c>
      <c r="D14" s="3">
        <v>883378010000</v>
      </c>
      <c r="E14" s="7">
        <f>(Таблица1[[#This Row],[ВТБ цена]]-B13)/B13</f>
        <v>7.3033707865168565E-2</v>
      </c>
      <c r="F14" s="6">
        <f>LN(Таблица1[[#This Row],[ВТБ объем]])</f>
        <v>27.507019043338069</v>
      </c>
      <c r="G14" s="3"/>
      <c r="H14" s="8">
        <v>138.75</v>
      </c>
      <c r="I14" s="3">
        <v>1050788060</v>
      </c>
      <c r="J14" s="2">
        <f>(Таблица2[[#This Row],[Газпром цена]]-H13)/H13</f>
        <v>-3.0398322851153001E-2</v>
      </c>
      <c r="K14" s="3">
        <f>Таблица2[[#This Row],[Газпром объём]]</f>
        <v>1050788060</v>
      </c>
      <c r="L14" s="3"/>
      <c r="M14" s="8">
        <v>101.17</v>
      </c>
      <c r="N14" s="3">
        <v>1563416090</v>
      </c>
      <c r="O14" s="4">
        <f>(Таблица3[[#This Row],[Сбер цена]]-M13)/M13</f>
        <v>-1.8434073930338524E-2</v>
      </c>
      <c r="P14">
        <f>LN(Таблица3[[#This Row],[Сбер объем]])</f>
        <v>21.170139065369543</v>
      </c>
    </row>
    <row r="15" spans="1:16">
      <c r="A15" s="21">
        <v>41640</v>
      </c>
      <c r="B15" s="3">
        <v>4.5440000000000001E-2</v>
      </c>
      <c r="C15" s="1">
        <f>Таблица1[[#This Row],[ВТБ цена]]*1000</f>
        <v>45.44</v>
      </c>
      <c r="D15" s="3">
        <v>562228330000</v>
      </c>
      <c r="E15" s="7">
        <f>(Таблица1[[#This Row],[ВТБ цена]]-B14)/B14</f>
        <v>-8.4977849375755157E-2</v>
      </c>
      <c r="F15" s="6">
        <f>LN(Таблица1[[#This Row],[ВТБ объем]])</f>
        <v>27.055173885469056</v>
      </c>
      <c r="G15" s="3"/>
      <c r="H15" s="8">
        <v>145.16</v>
      </c>
      <c r="I15" s="3">
        <v>1056510690</v>
      </c>
      <c r="J15" s="2">
        <f>(Таблица2[[#This Row],[Газпром цена]]-H14)/H14</f>
        <v>4.6198198198198176E-2</v>
      </c>
      <c r="K15" s="3">
        <f>Таблица2[[#This Row],[Газпром объём]]</f>
        <v>1056510690</v>
      </c>
      <c r="L15" s="3"/>
      <c r="M15" s="8">
        <v>94.7</v>
      </c>
      <c r="N15" s="3">
        <v>1427259190</v>
      </c>
      <c r="O15" s="4">
        <f>(Таблица3[[#This Row],[Сбер цена]]-M14)/M14</f>
        <v>-6.3951764357022822E-2</v>
      </c>
      <c r="P15">
        <f>LN(Таблица3[[#This Row],[Сбер объем]])</f>
        <v>21.079021791743948</v>
      </c>
    </row>
    <row r="16" spans="1:16">
      <c r="A16" s="21">
        <v>41671</v>
      </c>
      <c r="B16" s="3">
        <v>4.2130000000000001E-2</v>
      </c>
      <c r="C16" s="1">
        <f>Таблица1[[#This Row],[ВТБ цена]]*1000</f>
        <v>42.13</v>
      </c>
      <c r="D16" s="3">
        <v>531533830000</v>
      </c>
      <c r="E16" s="7">
        <f>(Таблица1[[#This Row],[ВТБ цена]]-B15)/B15</f>
        <v>-7.2843309859154937E-2</v>
      </c>
      <c r="F16" s="6">
        <f>LN(Таблица1[[#This Row],[ВТБ объем]])</f>
        <v>26.999032682749871</v>
      </c>
      <c r="G16" s="3"/>
      <c r="H16" s="8">
        <v>139.19999999999999</v>
      </c>
      <c r="I16" s="3">
        <v>1110186930</v>
      </c>
      <c r="J16" s="2">
        <f>(Таблица2[[#This Row],[Газпром цена]]-H15)/H15</f>
        <v>-4.1058142739046628E-2</v>
      </c>
      <c r="K16" s="3">
        <f>Таблица2[[#This Row],[Газпром объём]]</f>
        <v>1110186930</v>
      </c>
      <c r="L16" s="3"/>
      <c r="M16" s="8">
        <v>91.16</v>
      </c>
      <c r="N16" s="3">
        <v>1510458530</v>
      </c>
      <c r="O16" s="4">
        <f>(Таблица3[[#This Row],[Сбер цена]]-M15)/M15</f>
        <v>-3.738120380147842E-2</v>
      </c>
      <c r="P16">
        <f>LN(Таблица3[[#This Row],[Сбер объем]])</f>
        <v>21.135679103928851</v>
      </c>
    </row>
    <row r="17" spans="1:16">
      <c r="A17" s="21">
        <v>41699</v>
      </c>
      <c r="B17" s="3">
        <v>3.9600000000000003E-2</v>
      </c>
      <c r="C17" s="1">
        <f>Таблица1[[#This Row],[ВТБ цена]]*1000</f>
        <v>39.6</v>
      </c>
      <c r="D17" s="3">
        <v>1718001780000</v>
      </c>
      <c r="E17" s="7">
        <f>(Таблица1[[#This Row],[ВТБ цена]]-B16)/B16</f>
        <v>-6.0052219321148764E-2</v>
      </c>
      <c r="F17" s="6">
        <f>LN(Таблица1[[#This Row],[ВТБ объем]])</f>
        <v>28.172182975578551</v>
      </c>
      <c r="G17" s="3"/>
      <c r="H17" s="8">
        <v>135.5</v>
      </c>
      <c r="I17" s="3">
        <v>2038314440</v>
      </c>
      <c r="J17" s="2">
        <f>(Таблица2[[#This Row],[Газпром цена]]-H16)/H16</f>
        <v>-2.6580459770114861E-2</v>
      </c>
      <c r="K17" s="3">
        <f>Таблица2[[#This Row],[Газпром объём]]</f>
        <v>2038314440</v>
      </c>
      <c r="L17" s="3"/>
      <c r="M17" s="8">
        <v>83.8</v>
      </c>
      <c r="N17" s="3">
        <v>4898591710</v>
      </c>
      <c r="O17" s="4">
        <f>(Таблица3[[#This Row],[Сбер цена]]-M16)/M16</f>
        <v>-8.0737165423431331E-2</v>
      </c>
      <c r="P17">
        <f>LN(Таблица3[[#This Row],[Сбер объем]])</f>
        <v>22.312213594631487</v>
      </c>
    </row>
    <row r="18" spans="1:16">
      <c r="A18" s="21">
        <v>41730</v>
      </c>
      <c r="B18" s="3">
        <v>3.8649999999999997E-2</v>
      </c>
      <c r="C18" s="1">
        <f>Таблица1[[#This Row],[ВТБ цена]]*1000</f>
        <v>38.65</v>
      </c>
      <c r="D18" s="3">
        <v>1581562680000</v>
      </c>
      <c r="E18" s="7">
        <f>(Таблица1[[#This Row],[ВТБ цена]]-B17)/B17</f>
        <v>-2.3989898989899148E-2</v>
      </c>
      <c r="F18" s="6">
        <f>LN(Таблица1[[#This Row],[ВТБ объем]])</f>
        <v>28.089434512166303</v>
      </c>
      <c r="G18" s="3"/>
      <c r="H18" s="8">
        <v>128.77000000000001</v>
      </c>
      <c r="I18" s="3">
        <v>1377698400</v>
      </c>
      <c r="J18" s="2">
        <f>(Таблица2[[#This Row],[Газпром цена]]-H17)/H17</f>
        <v>-4.9667896678966712E-2</v>
      </c>
      <c r="K18" s="3">
        <f>Таблица2[[#This Row],[Газпром объём]]</f>
        <v>1377698400</v>
      </c>
      <c r="L18" s="3"/>
      <c r="M18" s="8">
        <v>72.5</v>
      </c>
      <c r="N18" s="3">
        <v>4013046200</v>
      </c>
      <c r="O18" s="4">
        <f>(Таблица3[[#This Row],[Сбер цена]]-M17)/M17</f>
        <v>-0.1348448687350835</v>
      </c>
      <c r="P18">
        <f>LN(Таблица3[[#This Row],[Сбер объем]])</f>
        <v>22.112816440749022</v>
      </c>
    </row>
    <row r="19" spans="1:16">
      <c r="A19" s="21">
        <v>41760</v>
      </c>
      <c r="B19" s="3">
        <v>4.7899999999999998E-2</v>
      </c>
      <c r="C19" s="1">
        <f>Таблица1[[#This Row],[ВТБ цена]]*1000</f>
        <v>47.9</v>
      </c>
      <c r="D19" s="3">
        <v>1337467810000</v>
      </c>
      <c r="E19" s="7">
        <f>(Таблица1[[#This Row],[ВТБ цена]]-B18)/B18</f>
        <v>0.23932729624838298</v>
      </c>
      <c r="F19" s="6">
        <f>LN(Таблица1[[#This Row],[ВТБ объем]])</f>
        <v>27.92179924813723</v>
      </c>
      <c r="G19" s="3"/>
      <c r="H19" s="8">
        <v>141.69999999999999</v>
      </c>
      <c r="I19" s="3">
        <v>1168270410</v>
      </c>
      <c r="J19" s="2">
        <f>(Таблица2[[#This Row],[Газпром цена]]-H18)/H18</f>
        <v>0.10041158654966201</v>
      </c>
      <c r="K19" s="3">
        <f>Таблица2[[#This Row],[Газпром объём]]</f>
        <v>1168270410</v>
      </c>
      <c r="L19" s="3"/>
      <c r="M19" s="8">
        <v>84.5</v>
      </c>
      <c r="N19" s="3">
        <v>3001439250</v>
      </c>
      <c r="O19" s="4">
        <f>(Таблица3[[#This Row],[Сбер цена]]-M18)/M18</f>
        <v>0.16551724137931034</v>
      </c>
      <c r="P19">
        <f>LN(Таблица3[[#This Row],[Сбер объем]])</f>
        <v>21.822357760571283</v>
      </c>
    </row>
    <row r="20" spans="1:16">
      <c r="A20" s="21">
        <v>41791</v>
      </c>
      <c r="B20" s="3">
        <v>4.1099999999999998E-2</v>
      </c>
      <c r="C20" s="1">
        <f>Таблица1[[#This Row],[ВТБ цена]]*1000</f>
        <v>41.099999999999994</v>
      </c>
      <c r="D20" s="3">
        <v>1219984610000</v>
      </c>
      <c r="E20" s="7">
        <f>(Таблица1[[#This Row],[ВТБ цена]]-B19)/B19</f>
        <v>-0.14196242171189979</v>
      </c>
      <c r="F20" s="6">
        <f>LN(Таблица1[[#This Row],[ВТБ объем]])</f>
        <v>27.82985935984005</v>
      </c>
      <c r="G20" s="3"/>
      <c r="H20" s="8">
        <v>148.96</v>
      </c>
      <c r="I20" s="3">
        <v>885913470</v>
      </c>
      <c r="J20" s="2">
        <f>(Таблица2[[#This Row],[Газпром цена]]-H19)/H19</f>
        <v>5.1235003528581652E-2</v>
      </c>
      <c r="K20" s="3">
        <f>Таблица2[[#This Row],[Газпром объём]]</f>
        <v>885913470</v>
      </c>
      <c r="L20" s="3"/>
      <c r="M20" s="8">
        <v>84.5</v>
      </c>
      <c r="N20" s="3">
        <v>2008494660</v>
      </c>
      <c r="O20" s="4">
        <f>(Таблица3[[#This Row],[Сбер цена]]-M19)/M19</f>
        <v>0</v>
      </c>
      <c r="P20">
        <f>LN(Таблица3[[#This Row],[Сбер объем]])</f>
        <v>21.420651353059554</v>
      </c>
    </row>
    <row r="21" spans="1:16">
      <c r="A21" s="21">
        <v>41821</v>
      </c>
      <c r="B21" s="3">
        <v>3.9800000000000002E-2</v>
      </c>
      <c r="C21" s="1">
        <f>Таблица1[[#This Row],[ВТБ цена]]*1000</f>
        <v>39.800000000000004</v>
      </c>
      <c r="D21" s="3">
        <v>1064257460000</v>
      </c>
      <c r="E21" s="7">
        <f>(Таблица1[[#This Row],[ВТБ цена]]-B20)/B20</f>
        <v>-3.1630170316301595E-2</v>
      </c>
      <c r="F21" s="6">
        <f>LN(Таблица1[[#This Row],[ВТБ объем]])</f>
        <v>27.693298451261303</v>
      </c>
      <c r="G21" s="3"/>
      <c r="H21" s="8">
        <v>132</v>
      </c>
      <c r="I21" s="3">
        <v>1004959980</v>
      </c>
      <c r="J21" s="2">
        <f>(Таблица2[[#This Row],[Газпром цена]]-H20)/H20</f>
        <v>-0.11385606874328684</v>
      </c>
      <c r="K21" s="3">
        <f>Таблица2[[#This Row],[Газпром объём]]</f>
        <v>1004959980</v>
      </c>
      <c r="L21" s="3"/>
      <c r="M21" s="8">
        <v>73.599999999999994</v>
      </c>
      <c r="N21" s="3">
        <v>2551370010</v>
      </c>
      <c r="O21" s="4">
        <f>(Таблица3[[#This Row],[Сбер цена]]-M20)/M20</f>
        <v>-0.12899408284023675</v>
      </c>
      <c r="P21">
        <f>LN(Таблица3[[#This Row],[Сбер объем]])</f>
        <v>21.659896310668426</v>
      </c>
    </row>
    <row r="22" spans="1:16">
      <c r="A22" s="21">
        <v>41852</v>
      </c>
      <c r="B22" s="3">
        <v>3.8399999999999997E-2</v>
      </c>
      <c r="C22" s="1">
        <f>Таблица1[[#This Row],[ВТБ цена]]*1000</f>
        <v>38.4</v>
      </c>
      <c r="D22" s="3">
        <v>699479420000</v>
      </c>
      <c r="E22" s="7">
        <f>(Таблица1[[#This Row],[ВТБ цена]]-B21)/B21</f>
        <v>-3.5175879396985056E-2</v>
      </c>
      <c r="F22" s="6">
        <f>LN(Таблица1[[#This Row],[ВТБ объем]])</f>
        <v>27.273602209604128</v>
      </c>
      <c r="G22" s="3"/>
      <c r="H22" s="8">
        <v>131.94999999999999</v>
      </c>
      <c r="I22" s="3">
        <v>851294800</v>
      </c>
      <c r="J22" s="2">
        <f>(Таблица2[[#This Row],[Газпром цена]]-H21)/H21</f>
        <v>-3.7878787878796493E-4</v>
      </c>
      <c r="K22" s="3">
        <f>Таблица2[[#This Row],[Газпром объём]]</f>
        <v>851294800</v>
      </c>
      <c r="L22" s="3"/>
      <c r="M22" s="8">
        <v>73.209999999999994</v>
      </c>
      <c r="N22" s="3">
        <v>3076887590</v>
      </c>
      <c r="O22" s="4">
        <f>(Таблица3[[#This Row],[Сбер цена]]-M21)/M21</f>
        <v>-5.2989130434782693E-3</v>
      </c>
      <c r="P22">
        <f>LN(Таблица3[[#This Row],[Сбер объем]])</f>
        <v>21.847184400282302</v>
      </c>
    </row>
    <row r="23" spans="1:16">
      <c r="A23" s="21">
        <v>41883</v>
      </c>
      <c r="B23" s="3">
        <v>3.8039999999999997E-2</v>
      </c>
      <c r="C23" s="1">
        <f>Таблица1[[#This Row],[ВТБ цена]]*1000</f>
        <v>38.04</v>
      </c>
      <c r="D23" s="3">
        <v>534436210000</v>
      </c>
      <c r="E23" s="7">
        <f>(Таблица1[[#This Row],[ВТБ цена]]-B22)/B22</f>
        <v>-9.3749999999999806E-3</v>
      </c>
      <c r="F23" s="6">
        <f>LN(Таблица1[[#This Row],[ВТБ объем]])</f>
        <v>27.004478215106893</v>
      </c>
      <c r="G23" s="3"/>
      <c r="H23" s="8">
        <v>137.9</v>
      </c>
      <c r="I23" s="3">
        <v>797896850</v>
      </c>
      <c r="J23" s="2">
        <f>(Таблица2[[#This Row],[Газпром цена]]-H22)/H22</f>
        <v>4.5092838196286608E-2</v>
      </c>
      <c r="K23" s="3">
        <f>Таблица2[[#This Row],[Газпром объём]]</f>
        <v>797896850</v>
      </c>
      <c r="L23" s="3"/>
      <c r="M23" s="8">
        <v>75.52</v>
      </c>
      <c r="N23" s="3">
        <v>2891411920</v>
      </c>
      <c r="O23" s="4">
        <f>(Таблица3[[#This Row],[Сбер цена]]-M22)/M22</f>
        <v>3.1553066520967114E-2</v>
      </c>
      <c r="P23">
        <f>LN(Таблица3[[#This Row],[Сбер объем]])</f>
        <v>21.785010773400501</v>
      </c>
    </row>
    <row r="24" spans="1:16">
      <c r="A24" s="21">
        <v>41913</v>
      </c>
      <c r="B24" s="3">
        <v>3.993E-2</v>
      </c>
      <c r="C24" s="1">
        <f>Таблица1[[#This Row],[ВТБ цена]]*1000</f>
        <v>39.93</v>
      </c>
      <c r="D24" s="3">
        <v>552675470000</v>
      </c>
      <c r="E24" s="7">
        <f>(Таблица1[[#This Row],[ВТБ цена]]-B23)/B23</f>
        <v>4.9684542586750868E-2</v>
      </c>
      <c r="F24" s="6">
        <f>LN(Таблица1[[#This Row],[ВТБ объем]])</f>
        <v>27.038036812676594</v>
      </c>
      <c r="G24" s="3"/>
      <c r="H24" s="8">
        <v>141.5</v>
      </c>
      <c r="I24" s="3">
        <v>857933800</v>
      </c>
      <c r="J24" s="2">
        <f>(Таблица2[[#This Row],[Газпром цена]]-H23)/H23</f>
        <v>2.610587382160982E-2</v>
      </c>
      <c r="K24" s="3">
        <f>Таблица2[[#This Row],[Газпром объём]]</f>
        <v>857933800</v>
      </c>
      <c r="L24" s="3"/>
      <c r="M24" s="8">
        <v>76.23</v>
      </c>
      <c r="N24" s="3">
        <v>2905609940</v>
      </c>
      <c r="O24" s="4">
        <f>(Таблица3[[#This Row],[Сбер цена]]-M23)/M23</f>
        <v>9.4014830508475627E-3</v>
      </c>
      <c r="P24">
        <f>LN(Таблица3[[#This Row],[Сбер объем]])</f>
        <v>21.789909167345574</v>
      </c>
    </row>
    <row r="25" spans="1:16">
      <c r="A25" s="21">
        <v>41944</v>
      </c>
      <c r="B25" s="3">
        <v>4.6699999999999998E-2</v>
      </c>
      <c r="C25" s="1">
        <f>Таблица1[[#This Row],[ВТБ цена]]*1000</f>
        <v>46.699999999999996</v>
      </c>
      <c r="D25" s="3">
        <v>1215936210000</v>
      </c>
      <c r="E25" s="7">
        <f>(Таблица1[[#This Row],[ВТБ цена]]-B24)/B24</f>
        <v>0.16954670673678934</v>
      </c>
      <c r="F25" s="6">
        <f>LN(Таблица1[[#This Row],[ВТБ объем]])</f>
        <v>27.826535439214929</v>
      </c>
      <c r="G25" s="3"/>
      <c r="H25" s="8">
        <v>142.86000000000001</v>
      </c>
      <c r="I25" s="3">
        <v>691989260</v>
      </c>
      <c r="J25" s="2">
        <f>(Таблица2[[#This Row],[Газпром цена]]-H24)/H24</f>
        <v>9.6113074204947965E-3</v>
      </c>
      <c r="K25" s="3">
        <f>Таблица2[[#This Row],[Газпром объём]]</f>
        <v>691989260</v>
      </c>
      <c r="L25" s="3"/>
      <c r="M25" s="8">
        <v>72.25</v>
      </c>
      <c r="N25" s="3">
        <v>2030051460</v>
      </c>
      <c r="O25" s="4">
        <f>(Таблица3[[#This Row],[Сбер цена]]-M24)/M24</f>
        <v>-5.2210415846779532E-2</v>
      </c>
      <c r="P25">
        <f>LN(Таблица3[[#This Row],[Сбер объем]])</f>
        <v>21.431326979432502</v>
      </c>
    </row>
    <row r="26" spans="1:16">
      <c r="A26" s="21">
        <v>41974</v>
      </c>
      <c r="B26" s="3">
        <v>6.7000000000000004E-2</v>
      </c>
      <c r="C26" s="1">
        <f>Таблица1[[#This Row],[ВТБ цена]]*1000</f>
        <v>67</v>
      </c>
      <c r="D26" s="3">
        <v>1901970000000</v>
      </c>
      <c r="E26" s="7">
        <f>(Таблица1[[#This Row],[ВТБ цена]]-B25)/B25</f>
        <v>0.4346895074946468</v>
      </c>
      <c r="F26" s="6">
        <f>LN(Таблица1[[#This Row],[ВТБ объем]])</f>
        <v>28.273911307056693</v>
      </c>
      <c r="G26" s="3"/>
      <c r="H26" s="8">
        <v>130.31</v>
      </c>
      <c r="I26" s="3">
        <v>983856510</v>
      </c>
      <c r="J26" s="2">
        <f>(Таблица2[[#This Row],[Газпром цена]]-H25)/H25</f>
        <v>-8.784824303513937E-2</v>
      </c>
      <c r="K26" s="3">
        <f>Таблица2[[#This Row],[Газпром объём]]</f>
        <v>983856510</v>
      </c>
      <c r="L26" s="3"/>
      <c r="M26" s="8">
        <v>54.9</v>
      </c>
      <c r="N26" s="3">
        <v>4337561310</v>
      </c>
      <c r="O26" s="4">
        <f>(Таблица3[[#This Row],[Сбер цена]]-M25)/M25</f>
        <v>-0.24013840830449829</v>
      </c>
      <c r="P26">
        <f>LN(Таблица3[[#This Row],[Сбер объем]])</f>
        <v>22.190578116989808</v>
      </c>
    </row>
    <row r="27" spans="1:16">
      <c r="A27" s="21">
        <v>42005</v>
      </c>
      <c r="B27" s="3">
        <v>6.8940000000000001E-2</v>
      </c>
      <c r="C27" s="1">
        <f>Таблица1[[#This Row],[ВТБ цена]]*1000</f>
        <v>68.94</v>
      </c>
      <c r="D27" s="3">
        <v>472099150000</v>
      </c>
      <c r="E27" s="7">
        <f>(Таблица1[[#This Row],[ВТБ цена]]-B26)/B26</f>
        <v>2.8955223880596972E-2</v>
      </c>
      <c r="F27" s="6">
        <f>LN(Таблица1[[#This Row],[ВТБ объем]])</f>
        <v>26.88045486403103</v>
      </c>
      <c r="G27" s="3"/>
      <c r="H27" s="8">
        <v>143.82</v>
      </c>
      <c r="I27" s="3">
        <v>652102830</v>
      </c>
      <c r="J27" s="2">
        <f>(Таблица2[[#This Row],[Газпром цена]]-H26)/H26</f>
        <v>0.10367584989640082</v>
      </c>
      <c r="K27" s="3">
        <f>Таблица2[[#This Row],[Газпром объём]]</f>
        <v>652102830</v>
      </c>
      <c r="L27" s="3"/>
      <c r="M27" s="8">
        <v>61.5</v>
      </c>
      <c r="N27" s="3">
        <v>2691982770</v>
      </c>
      <c r="O27" s="4">
        <f>(Таблица3[[#This Row],[Сбер цена]]-M26)/M26</f>
        <v>0.1202185792349727</v>
      </c>
      <c r="P27">
        <f>LN(Таблица3[[#This Row],[Сбер объем]])</f>
        <v>21.713543848262645</v>
      </c>
    </row>
    <row r="28" spans="1:16">
      <c r="A28" s="21">
        <v>42036</v>
      </c>
      <c r="B28" s="3">
        <v>6.8000000000000005E-2</v>
      </c>
      <c r="C28" s="1">
        <f>Таблица1[[#This Row],[ВТБ цена]]*1000</f>
        <v>68</v>
      </c>
      <c r="D28" s="3">
        <v>435810560000</v>
      </c>
      <c r="E28" s="7">
        <f>(Таблица1[[#This Row],[ВТБ цена]]-B27)/B27</f>
        <v>-1.3635044966637604E-2</v>
      </c>
      <c r="F28" s="6">
        <f>LN(Таблица1[[#This Row],[ВТБ объем]])</f>
        <v>26.800473490462117</v>
      </c>
      <c r="G28" s="3"/>
      <c r="H28" s="8">
        <v>152.94999999999999</v>
      </c>
      <c r="I28" s="3">
        <v>919520350</v>
      </c>
      <c r="J28" s="2">
        <f>(Таблица2[[#This Row],[Газпром цена]]-H27)/H27</f>
        <v>6.3482130440828788E-2</v>
      </c>
      <c r="K28" s="3">
        <f>Таблица2[[#This Row],[Газпром объём]]</f>
        <v>919520350</v>
      </c>
      <c r="L28" s="3"/>
      <c r="M28" s="8">
        <v>75.91</v>
      </c>
      <c r="N28" s="3">
        <v>3583789870</v>
      </c>
      <c r="O28" s="4">
        <f>(Таблица3[[#This Row],[Сбер цена]]-M27)/M27</f>
        <v>0.23430894308943084</v>
      </c>
      <c r="P28">
        <f>LN(Таблица3[[#This Row],[Сбер объем]])</f>
        <v>21.999686700317966</v>
      </c>
    </row>
    <row r="29" spans="1:16">
      <c r="A29" s="21">
        <v>42064</v>
      </c>
      <c r="B29" s="3">
        <v>0.06</v>
      </c>
      <c r="C29" s="1">
        <f>Таблица1[[#This Row],[ВТБ цена]]*1000</f>
        <v>60</v>
      </c>
      <c r="D29" s="3">
        <v>380858460000</v>
      </c>
      <c r="E29" s="7">
        <f>(Таблица1[[#This Row],[ВТБ цена]]-B28)/B28</f>
        <v>-0.11764705882352951</v>
      </c>
      <c r="F29" s="6">
        <f>LN(Таблица1[[#This Row],[ВТБ объем]])</f>
        <v>26.665693646988363</v>
      </c>
      <c r="G29" s="3"/>
      <c r="H29" s="8">
        <v>138.9</v>
      </c>
      <c r="I29" s="3">
        <v>718069290</v>
      </c>
      <c r="J29" s="2">
        <f>(Таблица2[[#This Row],[Газпром цена]]-H28)/H28</f>
        <v>-9.1860084995096333E-2</v>
      </c>
      <c r="K29" s="3">
        <f>Таблица2[[#This Row],[Газпром объём]]</f>
        <v>718069290</v>
      </c>
      <c r="L29" s="3"/>
      <c r="M29" s="8">
        <v>62.88</v>
      </c>
      <c r="N29" s="3">
        <v>2785656310</v>
      </c>
      <c r="O29" s="4">
        <f>(Таблица3[[#This Row],[Сбер цена]]-M28)/M28</f>
        <v>-0.17165063891450394</v>
      </c>
      <c r="P29">
        <f>LN(Таблица3[[#This Row],[Сбер объем]])</f>
        <v>21.74774934144936</v>
      </c>
    </row>
    <row r="30" spans="1:16">
      <c r="A30" s="21">
        <v>42095</v>
      </c>
      <c r="B30" s="3">
        <v>6.5500000000000003E-2</v>
      </c>
      <c r="C30" s="1">
        <f>Таблица1[[#This Row],[ВТБ цена]]*1000</f>
        <v>65.5</v>
      </c>
      <c r="D30" s="3">
        <v>670781500000</v>
      </c>
      <c r="E30" s="7">
        <f>(Таблица1[[#This Row],[ВТБ цена]]-B29)/B29</f>
        <v>9.1666666666666757E-2</v>
      </c>
      <c r="F30" s="6">
        <f>LN(Таблица1[[#This Row],[ВТБ объем]])</f>
        <v>27.231709287505019</v>
      </c>
      <c r="G30" s="3"/>
      <c r="H30" s="8">
        <v>153.5</v>
      </c>
      <c r="I30" s="3">
        <v>821523460</v>
      </c>
      <c r="J30" s="2">
        <f>(Таблица2[[#This Row],[Газпром цена]]-H29)/H29</f>
        <v>0.10511159107271414</v>
      </c>
      <c r="K30" s="3">
        <f>Таблица2[[#This Row],[Газпром объём]]</f>
        <v>821523460</v>
      </c>
      <c r="L30" s="3"/>
      <c r="M30" s="8">
        <v>76.900000000000006</v>
      </c>
      <c r="N30" s="3">
        <v>3217030850</v>
      </c>
      <c r="O30" s="4">
        <f>(Таблица3[[#This Row],[Сбер цена]]-M29)/M29</f>
        <v>0.22296437659033083</v>
      </c>
      <c r="P30">
        <f>LN(Таблица3[[#This Row],[Сбер объем]])</f>
        <v>21.891724674837146</v>
      </c>
    </row>
    <row r="31" spans="1:16">
      <c r="A31" s="21">
        <v>42125</v>
      </c>
      <c r="B31" s="3">
        <v>8.0250000000000002E-2</v>
      </c>
      <c r="C31" s="1">
        <f>Таблица1[[#This Row],[ВТБ цена]]*1000</f>
        <v>80.25</v>
      </c>
      <c r="D31" s="3">
        <v>1045976670000</v>
      </c>
      <c r="E31" s="7">
        <f>(Таблица1[[#This Row],[ВТБ цена]]-B30)/B30</f>
        <v>0.22519083969465647</v>
      </c>
      <c r="F31" s="6">
        <f>LN(Таблица1[[#This Row],[ВТБ объем]])</f>
        <v>27.675972177307244</v>
      </c>
      <c r="G31" s="3"/>
      <c r="H31" s="8">
        <v>139</v>
      </c>
      <c r="I31" s="3">
        <v>472091480</v>
      </c>
      <c r="J31" s="2">
        <f>(Таблица2[[#This Row],[Газпром цена]]-H30)/H30</f>
        <v>-9.4462540716612378E-2</v>
      </c>
      <c r="K31" s="3">
        <f>Таблица2[[#This Row],[Газпром объём]]</f>
        <v>472091480</v>
      </c>
      <c r="L31" s="3"/>
      <c r="M31" s="8">
        <v>73.5</v>
      </c>
      <c r="N31" s="3">
        <v>1830904250</v>
      </c>
      <c r="O31" s="4">
        <f>(Таблица3[[#This Row],[Сбер цена]]-M30)/M30</f>
        <v>-4.4213263979193826E-2</v>
      </c>
      <c r="P31">
        <f>LN(Таблица3[[#This Row],[Сбер объем]])</f>
        <v>21.328075807442907</v>
      </c>
    </row>
    <row r="32" spans="1:16">
      <c r="A32" s="21">
        <v>42156</v>
      </c>
      <c r="B32" s="3">
        <v>7.9000000000000001E-2</v>
      </c>
      <c r="C32" s="1">
        <f>Таблица1[[#This Row],[ВТБ цена]]*1000</f>
        <v>79</v>
      </c>
      <c r="D32" s="3">
        <v>757627400000</v>
      </c>
      <c r="E32" s="7">
        <f>(Таблица1[[#This Row],[ВТБ цена]]-B31)/B31</f>
        <v>-1.5576323987538955E-2</v>
      </c>
      <c r="F32" s="6">
        <f>LN(Таблица1[[#This Row],[ВТБ объем]])</f>
        <v>27.353457545006936</v>
      </c>
      <c r="G32" s="3"/>
      <c r="H32" s="8">
        <v>145.85</v>
      </c>
      <c r="I32" s="3">
        <v>533051950</v>
      </c>
      <c r="J32" s="2">
        <f>(Таблица2[[#This Row],[Газпром цена]]-H31)/H31</f>
        <v>4.9280575539568307E-2</v>
      </c>
      <c r="K32" s="3">
        <f>Таблица2[[#This Row],[Газпром объём]]</f>
        <v>533051950</v>
      </c>
      <c r="L32" s="3"/>
      <c r="M32" s="8">
        <v>72.349999999999994</v>
      </c>
      <c r="N32" s="3">
        <v>1885405260</v>
      </c>
      <c r="O32" s="4">
        <f>(Таблица3[[#This Row],[Сбер цена]]-M31)/M31</f>
        <v>-1.5646258503401438E-2</v>
      </c>
      <c r="P32">
        <f>LN(Таблица3[[#This Row],[Сбер объем]])</f>
        <v>21.35740862678135</v>
      </c>
    </row>
    <row r="33" spans="1:16">
      <c r="A33" s="21">
        <v>42186</v>
      </c>
      <c r="B33" s="3">
        <v>7.1999999999999995E-2</v>
      </c>
      <c r="C33" s="1">
        <f>Таблица1[[#This Row],[ВТБ цена]]*1000</f>
        <v>72</v>
      </c>
      <c r="D33" s="3">
        <v>355294170000</v>
      </c>
      <c r="E33" s="7">
        <f>(Таблица1[[#This Row],[ВТБ цена]]-B32)/B32</f>
        <v>-8.8607594936708944E-2</v>
      </c>
      <c r="F33" s="6">
        <f>LN(Таблица1[[#This Row],[ВТБ объем]])</f>
        <v>26.596211931170039</v>
      </c>
      <c r="G33" s="3"/>
      <c r="H33" s="8">
        <v>142.5</v>
      </c>
      <c r="I33" s="3">
        <v>543868920</v>
      </c>
      <c r="J33" s="2">
        <f>(Таблица2[[#This Row],[Газпром цена]]-H32)/H32</f>
        <v>-2.2968803565306783E-2</v>
      </c>
      <c r="K33" s="3">
        <f>Таблица2[[#This Row],[Газпром объём]]</f>
        <v>543868920</v>
      </c>
      <c r="L33" s="3"/>
      <c r="M33" s="8">
        <v>72.3</v>
      </c>
      <c r="N33" s="3">
        <v>2690621070</v>
      </c>
      <c r="O33" s="4">
        <f>(Таблица3[[#This Row],[Сбер цена]]-M32)/M32</f>
        <v>-6.9108500345538575E-4</v>
      </c>
      <c r="P33">
        <f>LN(Таблица3[[#This Row],[Сбер объем]])</f>
        <v>21.713037884952126</v>
      </c>
    </row>
    <row r="34" spans="1:16">
      <c r="A34" s="21">
        <v>42217</v>
      </c>
      <c r="B34" s="3">
        <v>6.9000000000000006E-2</v>
      </c>
      <c r="C34" s="1">
        <f>Таблица1[[#This Row],[ВТБ цена]]*1000</f>
        <v>69</v>
      </c>
      <c r="D34" s="3">
        <v>297785390000</v>
      </c>
      <c r="E34" s="7">
        <f>(Таблица1[[#This Row],[ВТБ цена]]-B33)/B33</f>
        <v>-4.1666666666666512E-2</v>
      </c>
      <c r="F34" s="6">
        <f>LN(Таблица1[[#This Row],[ВТБ объем]])</f>
        <v>26.419638896221191</v>
      </c>
      <c r="G34" s="3"/>
      <c r="H34" s="8">
        <v>148.19</v>
      </c>
      <c r="I34" s="3">
        <v>654231910</v>
      </c>
      <c r="J34" s="2">
        <f>(Таблица2[[#This Row],[Газпром цена]]-H33)/H33</f>
        <v>3.9929824561403496E-2</v>
      </c>
      <c r="K34" s="3">
        <f>Таблица2[[#This Row],[Газпром объём]]</f>
        <v>654231910</v>
      </c>
      <c r="L34" s="3"/>
      <c r="M34" s="8">
        <v>74.5</v>
      </c>
      <c r="N34" s="3">
        <v>2488111940</v>
      </c>
      <c r="O34" s="4">
        <f>(Таблица3[[#This Row],[Сбер цена]]-M33)/M33</f>
        <v>3.0428769017980677E-2</v>
      </c>
      <c r="P34">
        <f>LN(Таблица3[[#This Row],[Сбер объем]])</f>
        <v>21.63479000277265</v>
      </c>
    </row>
    <row r="35" spans="1:16">
      <c r="A35" s="21">
        <v>42248</v>
      </c>
      <c r="B35" s="3">
        <v>6.7699999999999996E-2</v>
      </c>
      <c r="C35" s="1">
        <f>Таблица1[[#This Row],[ВТБ цена]]*1000</f>
        <v>67.7</v>
      </c>
      <c r="D35" s="3">
        <v>288953870000</v>
      </c>
      <c r="E35" s="7">
        <f>(Таблица1[[#This Row],[ВТБ цена]]-B34)/B34</f>
        <v>-1.8840579710145064E-2</v>
      </c>
      <c r="F35" s="6">
        <f>LN(Таблица1[[#This Row],[ВТБ объем]])</f>
        <v>26.389532892941151</v>
      </c>
      <c r="G35" s="3"/>
      <c r="H35" s="8">
        <v>134.55000000000001</v>
      </c>
      <c r="I35" s="3">
        <v>646257900</v>
      </c>
      <c r="J35" s="2">
        <f>(Таблица2[[#This Row],[Газпром цена]]-H34)/H34</f>
        <v>-9.2043997570686195E-2</v>
      </c>
      <c r="K35" s="3">
        <f>Таблица2[[#This Row],[Газпром объём]]</f>
        <v>646257900</v>
      </c>
      <c r="L35" s="3"/>
      <c r="M35" s="8">
        <v>75.3</v>
      </c>
      <c r="N35" s="3">
        <v>2008042110</v>
      </c>
      <c r="O35" s="4">
        <f>(Таблица3[[#This Row],[Сбер цена]]-M34)/M34</f>
        <v>1.0738255033557008E-2</v>
      </c>
      <c r="P35">
        <f>LN(Таблица3[[#This Row],[Сбер объем]])</f>
        <v>21.420426009671541</v>
      </c>
    </row>
    <row r="36" spans="1:16">
      <c r="A36" s="21">
        <v>42278</v>
      </c>
      <c r="B36" s="3">
        <v>7.2349999999999998E-2</v>
      </c>
      <c r="C36" s="1">
        <f>Таблица1[[#This Row],[ВТБ цена]]*1000</f>
        <v>72.349999999999994</v>
      </c>
      <c r="D36" s="3">
        <v>406369030000</v>
      </c>
      <c r="E36" s="7">
        <f>(Таблица1[[#This Row],[ВТБ цена]]-B35)/B35</f>
        <v>6.8685376661743014E-2</v>
      </c>
      <c r="F36" s="6">
        <f>LN(Таблица1[[#This Row],[ВТБ объем]])</f>
        <v>26.730527524598219</v>
      </c>
      <c r="G36" s="3"/>
      <c r="H36" s="8">
        <v>135.75</v>
      </c>
      <c r="I36" s="3">
        <v>727388150</v>
      </c>
      <c r="J36" s="2">
        <f>(Таблица2[[#This Row],[Газпром цена]]-H35)/H35</f>
        <v>8.918617614269703E-3</v>
      </c>
      <c r="K36" s="3">
        <f>Таблица2[[#This Row],[Газпром объём]]</f>
        <v>727388150</v>
      </c>
      <c r="L36" s="3"/>
      <c r="M36" s="8">
        <v>90.53</v>
      </c>
      <c r="N36" s="3">
        <v>2849625200</v>
      </c>
      <c r="O36" s="4">
        <f>(Таблица3[[#This Row],[Сбер цена]]-M35)/M35</f>
        <v>0.20225763612217801</v>
      </c>
      <c r="P36">
        <f>LN(Таблица3[[#This Row],[Сбер объем]])</f>
        <v>21.770453313807003</v>
      </c>
    </row>
    <row r="37" spans="1:16">
      <c r="A37" s="21">
        <v>42309</v>
      </c>
      <c r="B37" s="3">
        <v>7.0999999999999994E-2</v>
      </c>
      <c r="C37" s="1">
        <f>Таблица1[[#This Row],[ВТБ цена]]*1000</f>
        <v>71</v>
      </c>
      <c r="D37" s="3">
        <v>293559920000</v>
      </c>
      <c r="E37" s="7">
        <f>(Таблица1[[#This Row],[ВТБ цена]]-B36)/B36</f>
        <v>-1.865929509329653E-2</v>
      </c>
      <c r="F37" s="6">
        <f>LN(Таблица1[[#This Row],[ВТБ объем]])</f>
        <v>26.405347612106546</v>
      </c>
      <c r="G37" s="3"/>
      <c r="H37" s="8">
        <v>138</v>
      </c>
      <c r="I37" s="3">
        <v>785173850</v>
      </c>
      <c r="J37" s="2">
        <f>(Таблица2[[#This Row],[Газпром цена]]-H36)/H36</f>
        <v>1.6574585635359115E-2</v>
      </c>
      <c r="K37" s="3">
        <f>Таблица2[[#This Row],[Газпром объём]]</f>
        <v>785173850</v>
      </c>
      <c r="L37" s="3"/>
      <c r="M37" s="8">
        <v>102.9</v>
      </c>
      <c r="N37" s="3">
        <v>2286927960</v>
      </c>
      <c r="O37" s="4">
        <f>(Таблица3[[#This Row],[Сбер цена]]-M36)/M36</f>
        <v>0.13663978791560813</v>
      </c>
      <c r="P37">
        <f>LN(Таблица3[[#This Row],[Сбер объем]])</f>
        <v>21.550475251709553</v>
      </c>
    </row>
    <row r="38" spans="1:16">
      <c r="A38" s="21">
        <v>42339</v>
      </c>
      <c r="B38" s="3">
        <v>7.9699999999999993E-2</v>
      </c>
      <c r="C38" s="1">
        <f>Таблица1[[#This Row],[ВТБ цена]]*1000</f>
        <v>79.699999999999989</v>
      </c>
      <c r="D38" s="3">
        <v>349150430000</v>
      </c>
      <c r="E38" s="7">
        <f>(Таблица1[[#This Row],[ВТБ цена]]-B37)/B37</f>
        <v>0.12253521126760564</v>
      </c>
      <c r="F38" s="6">
        <f>LN(Таблица1[[#This Row],[ВТБ объем]])</f>
        <v>26.578768697800061</v>
      </c>
      <c r="G38" s="3"/>
      <c r="H38" s="8">
        <v>136.09</v>
      </c>
      <c r="I38" s="3">
        <v>632658380</v>
      </c>
      <c r="J38" s="2">
        <f>(Таблица2[[#This Row],[Газпром цена]]-H37)/H37</f>
        <v>-1.3840579710144903E-2</v>
      </c>
      <c r="K38" s="3">
        <f>Таблица2[[#This Row],[Газпром объём]]</f>
        <v>632658380</v>
      </c>
      <c r="L38" s="3"/>
      <c r="M38" s="8">
        <v>101.26</v>
      </c>
      <c r="N38" s="3">
        <v>1880909280</v>
      </c>
      <c r="O38" s="4">
        <f>(Таблица3[[#This Row],[Сбер цена]]-M37)/M37</f>
        <v>-1.5937803692905737E-2</v>
      </c>
      <c r="P38">
        <f>LN(Таблица3[[#This Row],[Сбер объем]])</f>
        <v>21.355021156437147</v>
      </c>
    </row>
    <row r="39" spans="1:16">
      <c r="A39" s="21">
        <v>42370</v>
      </c>
      <c r="B39" s="3">
        <v>7.3700000000000002E-2</v>
      </c>
      <c r="C39" s="1">
        <f>Таблица1[[#This Row],[ВТБ цена]]*1000</f>
        <v>73.7</v>
      </c>
      <c r="D39" s="3">
        <v>393514230000</v>
      </c>
      <c r="E39" s="7">
        <f>(Таблица1[[#This Row],[ВТБ цена]]-B38)/B38</f>
        <v>-7.5282308657465394E-2</v>
      </c>
      <c r="F39" s="6">
        <f>LN(Таблица1[[#This Row],[ВТБ объем]])</f>
        <v>26.698383066792964</v>
      </c>
      <c r="G39" s="3"/>
      <c r="H39" s="8">
        <v>136.6</v>
      </c>
      <c r="I39" s="3">
        <v>614480400</v>
      </c>
      <c r="J39" s="2">
        <f>(Таблица2[[#This Row],[Газпром цена]]-H38)/H38</f>
        <v>3.7475200235137841E-3</v>
      </c>
      <c r="K39" s="3">
        <f>Таблица2[[#This Row],[Газпром объём]]</f>
        <v>614480400</v>
      </c>
      <c r="L39" s="3"/>
      <c r="M39" s="8">
        <v>96.5</v>
      </c>
      <c r="N39" s="3">
        <v>2060145470</v>
      </c>
      <c r="O39" s="4">
        <f>(Таблица3[[#This Row],[Сбер цена]]-M38)/M38</f>
        <v>-4.7007702942919269E-2</v>
      </c>
      <c r="P39">
        <f>LN(Таблица3[[#This Row],[Сбер объем]])</f>
        <v>21.446042433759526</v>
      </c>
    </row>
    <row r="40" spans="1:16">
      <c r="A40" s="21">
        <v>42401</v>
      </c>
      <c r="B40" s="3">
        <v>7.3400000000000007E-2</v>
      </c>
      <c r="C40" s="1">
        <f>Таблица1[[#This Row],[ВТБ цена]]*1000</f>
        <v>73.400000000000006</v>
      </c>
      <c r="D40" s="3">
        <v>284381410000</v>
      </c>
      <c r="E40" s="7">
        <f>(Таблица1[[#This Row],[ВТБ цена]]-B39)/B39</f>
        <v>-4.0705563093622081E-3</v>
      </c>
      <c r="F40" s="6">
        <f>LN(Таблица1[[#This Row],[ВТБ объем]])</f>
        <v>26.373582167056931</v>
      </c>
      <c r="G40" s="3"/>
      <c r="H40" s="8">
        <v>141.4</v>
      </c>
      <c r="I40" s="3">
        <v>642613120</v>
      </c>
      <c r="J40" s="2">
        <f>(Таблица2[[#This Row],[Газпром цена]]-H39)/H39</f>
        <v>3.5139092240117215E-2</v>
      </c>
      <c r="K40" s="3">
        <f>Таблица2[[#This Row],[Газпром объём]]</f>
        <v>642613120</v>
      </c>
      <c r="L40" s="3"/>
      <c r="M40" s="8">
        <v>107</v>
      </c>
      <c r="N40" s="3">
        <v>2184006710</v>
      </c>
      <c r="O40" s="4">
        <f>(Таблица3[[#This Row],[Сбер цена]]-M39)/M39</f>
        <v>0.10880829015544041</v>
      </c>
      <c r="P40">
        <f>LN(Таблица3[[#This Row],[Сбер объем]])</f>
        <v>21.504426967168673</v>
      </c>
    </row>
    <row r="41" spans="1:16">
      <c r="A41" s="21">
        <v>42430</v>
      </c>
      <c r="B41" s="3">
        <v>7.6679999999999998E-2</v>
      </c>
      <c r="C41" s="1">
        <f>Таблица1[[#This Row],[ВТБ цена]]*1000</f>
        <v>76.679999999999993</v>
      </c>
      <c r="D41" s="3">
        <v>303739850000</v>
      </c>
      <c r="E41" s="7">
        <f>(Таблица1[[#This Row],[ВТБ цена]]-B40)/B40</f>
        <v>4.4686648501362274E-2</v>
      </c>
      <c r="F41" s="6">
        <f>LN(Таблица1[[#This Row],[ВТБ объем]])</f>
        <v>26.439437415404996</v>
      </c>
      <c r="G41" s="3"/>
      <c r="H41" s="8">
        <v>147.75</v>
      </c>
      <c r="I41" s="3">
        <v>731620780</v>
      </c>
      <c r="J41" s="2">
        <f>(Таблица2[[#This Row],[Газпром цена]]-H40)/H40</f>
        <v>4.4908062234794863E-2</v>
      </c>
      <c r="K41" s="3">
        <f>Таблица2[[#This Row],[Газпром объём]]</f>
        <v>731620780</v>
      </c>
      <c r="L41" s="3"/>
      <c r="M41" s="8">
        <v>109.9</v>
      </c>
      <c r="N41" s="3">
        <v>1959737430</v>
      </c>
      <c r="O41" s="4">
        <f>(Таблица3[[#This Row],[Сбер цена]]-M40)/M40</f>
        <v>2.7102803738317811E-2</v>
      </c>
      <c r="P41">
        <f>LN(Таблица3[[#This Row],[Сбер объем]])</f>
        <v>21.396076336929106</v>
      </c>
    </row>
    <row r="42" spans="1:16">
      <c r="A42" s="21">
        <v>42461</v>
      </c>
      <c r="B42" s="3">
        <v>7.0050000000000001E-2</v>
      </c>
      <c r="C42" s="1">
        <f>Таблица1[[#This Row],[ВТБ цена]]*1000</f>
        <v>70.05</v>
      </c>
      <c r="D42" s="3">
        <v>351481170000</v>
      </c>
      <c r="E42" s="7">
        <f>(Таблица1[[#This Row],[ВТБ цена]]-B41)/B41</f>
        <v>-8.6463223787167406E-2</v>
      </c>
      <c r="F42" s="6">
        <f>LN(Таблица1[[#This Row],[ВТБ объем]])</f>
        <v>26.585421976349668</v>
      </c>
      <c r="G42" s="3"/>
      <c r="H42" s="8">
        <v>168.47</v>
      </c>
      <c r="I42" s="3">
        <v>941606540</v>
      </c>
      <c r="J42" s="2">
        <f>(Таблица2[[#This Row],[Газпром цена]]-H41)/H41</f>
        <v>0.14023688663282571</v>
      </c>
      <c r="K42" s="3">
        <f>Таблица2[[#This Row],[Газпром объём]]</f>
        <v>941606540</v>
      </c>
      <c r="L42" s="3"/>
      <c r="M42" s="8">
        <v>123.55</v>
      </c>
      <c r="N42" s="3">
        <v>2125196160</v>
      </c>
      <c r="O42" s="4">
        <f>(Таблица3[[#This Row],[Сбер цена]]-M41)/M41</f>
        <v>0.12420382165605087</v>
      </c>
      <c r="P42">
        <f>LN(Таблица3[[#This Row],[Сбер объем]])</f>
        <v>21.477129945650667</v>
      </c>
    </row>
    <row r="43" spans="1:16">
      <c r="A43" s="21">
        <v>42491</v>
      </c>
      <c r="B43" s="3">
        <v>6.8400000000000002E-2</v>
      </c>
      <c r="C43" s="1">
        <f>Таблица1[[#This Row],[ВТБ цена]]*1000</f>
        <v>68.400000000000006</v>
      </c>
      <c r="D43" s="3">
        <v>274461660000</v>
      </c>
      <c r="E43" s="7">
        <f>(Таблица1[[#This Row],[ВТБ цена]]-B42)/B42</f>
        <v>-2.3554603854389702E-2</v>
      </c>
      <c r="F43" s="6">
        <f>LN(Таблица1[[#This Row],[ВТБ объем]])</f>
        <v>26.338077416009789</v>
      </c>
      <c r="G43" s="3"/>
      <c r="H43" s="8">
        <v>145.5</v>
      </c>
      <c r="I43" s="3">
        <v>662677050</v>
      </c>
      <c r="J43" s="2">
        <f>(Таблица2[[#This Row],[Газпром цена]]-H42)/H42</f>
        <v>-0.1363447498070873</v>
      </c>
      <c r="K43" s="3">
        <f>Таблица2[[#This Row],[Газпром объём]]</f>
        <v>662677050</v>
      </c>
      <c r="L43" s="3"/>
      <c r="M43" s="8">
        <v>132.56</v>
      </c>
      <c r="N43" s="3">
        <v>1387771330</v>
      </c>
      <c r="O43" s="4">
        <f>(Таблица3[[#This Row],[Сбер цена]]-M42)/M42</f>
        <v>7.2925940914609508E-2</v>
      </c>
      <c r="P43">
        <f>LN(Таблица3[[#This Row],[Сбер объем]])</f>
        <v>21.050964937619991</v>
      </c>
    </row>
    <row r="44" spans="1:16">
      <c r="A44" s="21">
        <v>42522</v>
      </c>
      <c r="B44" s="3">
        <v>6.8000000000000005E-2</v>
      </c>
      <c r="C44" s="1">
        <f>Таблица1[[#This Row],[ВТБ цена]]*1000</f>
        <v>68</v>
      </c>
      <c r="D44" s="3">
        <v>282574220000</v>
      </c>
      <c r="E44" s="7">
        <f>(Таблица1[[#This Row],[ВТБ цена]]-B43)/B43</f>
        <v>-5.8479532163742331E-3</v>
      </c>
      <c r="F44" s="6">
        <f>LN(Таблица1[[#This Row],[ВТБ объем]])</f>
        <v>26.367207078690281</v>
      </c>
      <c r="G44" s="3"/>
      <c r="H44" s="8">
        <v>139.51</v>
      </c>
      <c r="I44" s="3">
        <v>538549300</v>
      </c>
      <c r="J44" s="2">
        <f>(Таблица2[[#This Row],[Газпром цена]]-H43)/H43</f>
        <v>-4.1168384879725149E-2</v>
      </c>
      <c r="K44" s="3">
        <f>Таблица2[[#This Row],[Газпром объём]]</f>
        <v>538549300</v>
      </c>
      <c r="L44" s="3"/>
      <c r="M44" s="8">
        <v>133</v>
      </c>
      <c r="N44" s="3">
        <v>1550840130</v>
      </c>
      <c r="O44" s="4">
        <f>(Таблица3[[#This Row],[Сбер цена]]-M43)/M43</f>
        <v>3.3192516596258128E-3</v>
      </c>
      <c r="P44">
        <f>LN(Таблица3[[#This Row],[Сбер объем]])</f>
        <v>21.162062640392971</v>
      </c>
    </row>
    <row r="45" spans="1:16">
      <c r="A45" s="21">
        <v>42552</v>
      </c>
      <c r="B45" s="3">
        <v>6.7409999999999998E-2</v>
      </c>
      <c r="C45" s="1">
        <f>Таблица1[[#This Row],[ВТБ цена]]*1000</f>
        <v>67.41</v>
      </c>
      <c r="D45" s="3">
        <v>152728630000</v>
      </c>
      <c r="E45" s="7">
        <f>(Таблица1[[#This Row],[ВТБ цена]]-B44)/B44</f>
        <v>-8.6764705882354E-3</v>
      </c>
      <c r="F45" s="6">
        <f>LN(Таблица1[[#This Row],[ВТБ объем]])</f>
        <v>25.751928523410619</v>
      </c>
      <c r="G45" s="3"/>
      <c r="H45" s="8">
        <v>137.30000000000001</v>
      </c>
      <c r="I45" s="3">
        <v>505531930</v>
      </c>
      <c r="J45" s="2">
        <f>(Таблица2[[#This Row],[Газпром цена]]-H44)/H44</f>
        <v>-1.5841158339903804E-2</v>
      </c>
      <c r="K45" s="3">
        <f>Таблица2[[#This Row],[Газпром объём]]</f>
        <v>505531930</v>
      </c>
      <c r="L45" s="3"/>
      <c r="M45" s="8">
        <v>139.15</v>
      </c>
      <c r="N45" s="3">
        <v>1224653180</v>
      </c>
      <c r="O45" s="4">
        <f>(Таблица3[[#This Row],[Сбер цена]]-M44)/M44</f>
        <v>4.6240601503759443E-2</v>
      </c>
      <c r="P45">
        <f>LN(Таблица3[[#This Row],[Сбер объем]])</f>
        <v>20.925923522490184</v>
      </c>
    </row>
    <row r="46" spans="1:16">
      <c r="A46" s="21">
        <v>42583</v>
      </c>
      <c r="B46" s="3">
        <v>6.8489999999999995E-2</v>
      </c>
      <c r="C46" s="1">
        <f>Таблица1[[#This Row],[ВТБ цена]]*1000</f>
        <v>68.489999999999995</v>
      </c>
      <c r="D46" s="3">
        <v>225458160000</v>
      </c>
      <c r="E46" s="7">
        <f>(Таблица1[[#This Row],[ВТБ цена]]-B45)/B45</f>
        <v>1.6021361815754306E-2</v>
      </c>
      <c r="F46" s="6">
        <f>LN(Таблица1[[#This Row],[ВТБ объем]])</f>
        <v>26.141400435436619</v>
      </c>
      <c r="G46" s="3"/>
      <c r="H46" s="8">
        <v>134.94999999999999</v>
      </c>
      <c r="I46" s="3">
        <v>472860350</v>
      </c>
      <c r="J46" s="2">
        <f>(Таблица2[[#This Row],[Газпром цена]]-H45)/H45</f>
        <v>-1.7115804806992152E-2</v>
      </c>
      <c r="K46" s="3">
        <f>Таблица2[[#This Row],[Газпром объём]]</f>
        <v>472860350</v>
      </c>
      <c r="L46" s="3"/>
      <c r="M46" s="8">
        <v>143.5</v>
      </c>
      <c r="N46" s="3">
        <v>1150874110</v>
      </c>
      <c r="O46" s="4">
        <f>(Таблица3[[#This Row],[Сбер цена]]-M45)/M45</f>
        <v>3.1261228889687347E-2</v>
      </c>
      <c r="P46">
        <f>LN(Таблица3[[#This Row],[Сбер объем]])</f>
        <v>20.863787586247341</v>
      </c>
    </row>
    <row r="47" spans="1:16">
      <c r="A47" s="21">
        <v>42614</v>
      </c>
      <c r="B47" s="3">
        <v>7.2099999999999997E-2</v>
      </c>
      <c r="C47" s="1">
        <f>Таблица1[[#This Row],[ВТБ цена]]*1000</f>
        <v>72.099999999999994</v>
      </c>
      <c r="D47" s="3">
        <v>360228510000</v>
      </c>
      <c r="E47" s="7">
        <f>(Таблица1[[#This Row],[ВТБ цена]]-B46)/B46</f>
        <v>5.2708424587531062E-2</v>
      </c>
      <c r="F47" s="6">
        <f>LN(Таблица1[[#This Row],[ВТБ объем]])</f>
        <v>26.610004417027994</v>
      </c>
      <c r="G47" s="3"/>
      <c r="H47" s="8">
        <v>134.9</v>
      </c>
      <c r="I47" s="3">
        <v>567536440</v>
      </c>
      <c r="J47" s="2">
        <f>(Таблица2[[#This Row],[Газпром цена]]-H46)/H46</f>
        <v>-3.705075954055795E-4</v>
      </c>
      <c r="K47" s="3">
        <f>Таблица2[[#This Row],[Газпром объём]]</f>
        <v>567536440</v>
      </c>
      <c r="L47" s="3"/>
      <c r="M47" s="8">
        <v>145.34</v>
      </c>
      <c r="N47" s="3">
        <v>1118608200</v>
      </c>
      <c r="O47" s="4">
        <f>(Таблица3[[#This Row],[Сбер цена]]-M46)/M46</f>
        <v>1.2822299651567969E-2</v>
      </c>
      <c r="P47">
        <f>LN(Таблица3[[#This Row],[Сбер объем]])</f>
        <v>20.835351070916705</v>
      </c>
    </row>
    <row r="48" spans="1:16">
      <c r="A48" s="21">
        <v>42644</v>
      </c>
      <c r="B48" s="3">
        <v>6.7750000000000005E-2</v>
      </c>
      <c r="C48" s="1">
        <f>Таблица1[[#This Row],[ВТБ цена]]*1000</f>
        <v>67.75</v>
      </c>
      <c r="D48" s="3">
        <v>159481010000</v>
      </c>
      <c r="E48" s="7">
        <f>(Таблица1[[#This Row],[ВТБ цена]]-B47)/B47</f>
        <v>-6.0332871012482567E-2</v>
      </c>
      <c r="F48" s="6">
        <f>LN(Таблица1[[#This Row],[ВТБ объем]])</f>
        <v>25.795190692522031</v>
      </c>
      <c r="G48" s="3"/>
      <c r="H48" s="8">
        <v>138.84</v>
      </c>
      <c r="I48" s="3">
        <v>409341480</v>
      </c>
      <c r="J48" s="2">
        <f>(Таблица2[[#This Row],[Газпром цена]]-H47)/H47</f>
        <v>2.9206819866567809E-2</v>
      </c>
      <c r="K48" s="3">
        <f>Таблица2[[#This Row],[Газпром объём]]</f>
        <v>409341480</v>
      </c>
      <c r="L48" s="3"/>
      <c r="M48" s="8">
        <v>147.4</v>
      </c>
      <c r="N48" s="3">
        <v>777345030</v>
      </c>
      <c r="O48" s="4">
        <f>(Таблица3[[#This Row],[Сбер цена]]-M47)/M47</f>
        <v>1.417366175863494E-2</v>
      </c>
      <c r="P48">
        <f>LN(Таблица3[[#This Row],[Сбер объем]])</f>
        <v>20.47139486382315</v>
      </c>
    </row>
    <row r="49" spans="1:16">
      <c r="A49" s="21">
        <v>42675</v>
      </c>
      <c r="B49" s="3">
        <v>6.9400000000000003E-2</v>
      </c>
      <c r="C49" s="1">
        <f>Таблица1[[#This Row],[ВТБ цена]]*1000</f>
        <v>69.400000000000006</v>
      </c>
      <c r="D49" s="3">
        <v>234598360000</v>
      </c>
      <c r="E49" s="7">
        <f>(Таблица1[[#This Row],[ВТБ цена]]-B48)/B48</f>
        <v>2.4354243542435403E-2</v>
      </c>
      <c r="F49" s="6">
        <f>LN(Таблица1[[#This Row],[ВТБ объем]])</f>
        <v>26.181140782519016</v>
      </c>
      <c r="G49" s="3"/>
      <c r="H49" s="8">
        <v>148.80000000000001</v>
      </c>
      <c r="I49" s="3">
        <v>735320710</v>
      </c>
      <c r="J49" s="2">
        <f>(Таблица2[[#This Row],[Газпром цена]]-H48)/H48</f>
        <v>7.1737251512532463E-2</v>
      </c>
      <c r="K49" s="3">
        <f>Таблица2[[#This Row],[Газпром объём]]</f>
        <v>735320710</v>
      </c>
      <c r="L49" s="3"/>
      <c r="M49" s="8">
        <v>158.69999999999999</v>
      </c>
      <c r="N49" s="3">
        <v>1113951960</v>
      </c>
      <c r="O49" s="4">
        <f>(Таблица3[[#This Row],[Сбер цена]]-M48)/M48</f>
        <v>7.6662143826322818E-2</v>
      </c>
      <c r="P49">
        <f>LN(Таблица3[[#This Row],[Сбер объем]])</f>
        <v>20.831179853643725</v>
      </c>
    </row>
    <row r="50" spans="1:16">
      <c r="A50" s="21">
        <v>42705</v>
      </c>
      <c r="B50" s="3">
        <v>7.3999999999999996E-2</v>
      </c>
      <c r="C50" s="1">
        <f>Таблица1[[#This Row],[ВТБ цена]]*1000</f>
        <v>74</v>
      </c>
      <c r="D50" s="3">
        <v>553056090000</v>
      </c>
      <c r="E50" s="7">
        <f>(Таблица1[[#This Row],[ВТБ цена]]-B49)/B49</f>
        <v>6.6282420749279439E-2</v>
      </c>
      <c r="F50" s="6">
        <f>LN(Таблица1[[#This Row],[ВТБ объем]])</f>
        <v>27.038725261896644</v>
      </c>
      <c r="G50" s="3"/>
      <c r="H50" s="8">
        <v>154.55000000000001</v>
      </c>
      <c r="I50" s="3">
        <v>680484920</v>
      </c>
      <c r="J50" s="2">
        <f>(Таблица2[[#This Row],[Газпром цена]]-H49)/H49</f>
        <v>3.864247311827957E-2</v>
      </c>
      <c r="K50" s="3">
        <f>Таблица2[[#This Row],[Газпром объём]]</f>
        <v>680484920</v>
      </c>
      <c r="L50" s="3"/>
      <c r="M50" s="8">
        <v>173.25</v>
      </c>
      <c r="N50" s="3">
        <v>1204467020</v>
      </c>
      <c r="O50" s="4">
        <f>(Таблица3[[#This Row],[Сбер цена]]-M49)/M49</f>
        <v>9.1682419659735434E-2</v>
      </c>
      <c r="P50">
        <f>LN(Таблица3[[#This Row],[Сбер объем]])</f>
        <v>20.909302998988469</v>
      </c>
    </row>
    <row r="51" spans="1:16">
      <c r="A51" s="21">
        <v>42736</v>
      </c>
      <c r="B51" s="3">
        <v>6.8970000000000004E-2</v>
      </c>
      <c r="C51" s="1">
        <f>Таблица1[[#This Row],[ВТБ цена]]*1000</f>
        <v>68.97</v>
      </c>
      <c r="D51" s="3">
        <v>300093660000</v>
      </c>
      <c r="E51" s="7">
        <f>(Таблица1[[#This Row],[ВТБ цена]]-B50)/B50</f>
        <v>-6.7972972972972875E-2</v>
      </c>
      <c r="F51" s="6">
        <f>LN(Таблица1[[#This Row],[ВТБ объем]])</f>
        <v>26.427360462878333</v>
      </c>
      <c r="G51" s="3"/>
      <c r="H51" s="8">
        <v>149.80000000000001</v>
      </c>
      <c r="I51" s="3">
        <v>508472070</v>
      </c>
      <c r="J51" s="2">
        <f>(Таблица2[[#This Row],[Газпром цена]]-H50)/H50</f>
        <v>-3.0734390164995146E-2</v>
      </c>
      <c r="K51" s="3">
        <f>Таблица2[[#This Row],[Газпром объём]]</f>
        <v>508472070</v>
      </c>
      <c r="L51" s="3"/>
      <c r="M51" s="8">
        <v>172.2</v>
      </c>
      <c r="N51" s="3">
        <v>989614480</v>
      </c>
      <c r="O51" s="4">
        <f>(Таблица3[[#This Row],[Сбер цена]]-M50)/M50</f>
        <v>-6.0606060606061265E-3</v>
      </c>
      <c r="P51">
        <f>LN(Таблица3[[#This Row],[Сбер объем]])</f>
        <v>20.712826011110121</v>
      </c>
    </row>
    <row r="52" spans="1:16">
      <c r="A52" s="21">
        <v>42767</v>
      </c>
      <c r="B52" s="3">
        <v>6.608E-2</v>
      </c>
      <c r="C52" s="1">
        <f>Таблица1[[#This Row],[ВТБ цена]]*1000</f>
        <v>66.08</v>
      </c>
      <c r="D52" s="3">
        <v>136916720000</v>
      </c>
      <c r="E52" s="7">
        <f>(Таблица1[[#This Row],[ВТБ цена]]-B51)/B51</f>
        <v>-4.1902276352037165E-2</v>
      </c>
      <c r="F52" s="6">
        <f>LN(Таблица1[[#This Row],[ВТБ объем]])</f>
        <v>25.642638694726948</v>
      </c>
      <c r="G52" s="3"/>
      <c r="H52" s="8">
        <v>134</v>
      </c>
      <c r="I52" s="3">
        <v>618092220</v>
      </c>
      <c r="J52" s="2">
        <f>(Таблица2[[#This Row],[Газпром цена]]-H51)/H51</f>
        <v>-0.10547396528704947</v>
      </c>
      <c r="K52" s="3">
        <f>Таблица2[[#This Row],[Газпром объём]]</f>
        <v>618092220</v>
      </c>
      <c r="L52" s="3"/>
      <c r="M52" s="8">
        <v>156</v>
      </c>
      <c r="N52" s="3">
        <v>817013500</v>
      </c>
      <c r="O52" s="4">
        <f>(Таблица3[[#This Row],[Сбер цена]]-M51)/M51</f>
        <v>-9.4076655052264743E-2</v>
      </c>
      <c r="P52">
        <f>LN(Таблица3[[#This Row],[Сбер объем]])</f>
        <v>20.521166176555568</v>
      </c>
    </row>
    <row r="53" spans="1:16">
      <c r="A53" s="21">
        <v>42795</v>
      </c>
      <c r="B53" s="3">
        <v>6.6250000000000003E-2</v>
      </c>
      <c r="C53" s="1">
        <f>Таблица1[[#This Row],[ВТБ цена]]*1000</f>
        <v>66.25</v>
      </c>
      <c r="D53" s="3">
        <v>266410390000</v>
      </c>
      <c r="E53" s="7">
        <f>(Таблица1[[#This Row],[ВТБ цена]]-B52)/B52</f>
        <v>2.5726392251816509E-3</v>
      </c>
      <c r="F53" s="6">
        <f>LN(Таблица1[[#This Row],[ВТБ объем]])</f>
        <v>26.308303776353608</v>
      </c>
      <c r="G53" s="3"/>
      <c r="H53" s="8">
        <v>127.9</v>
      </c>
      <c r="I53" s="3">
        <v>754410290</v>
      </c>
      <c r="J53" s="2">
        <f>(Таблица2[[#This Row],[Газпром цена]]-H52)/H52</f>
        <v>-4.5522388059701449E-2</v>
      </c>
      <c r="K53" s="3">
        <f>Таблица2[[#This Row],[Газпром объём]]</f>
        <v>754410290</v>
      </c>
      <c r="L53" s="3"/>
      <c r="M53" s="8">
        <v>159.80000000000001</v>
      </c>
      <c r="N53" s="3">
        <v>980688220</v>
      </c>
      <c r="O53" s="4">
        <f>(Таблица3[[#This Row],[Сбер цена]]-M52)/M52</f>
        <v>2.4358974358974432E-2</v>
      </c>
      <c r="P53">
        <f>LN(Таблица3[[#This Row],[Сбер объем]])</f>
        <v>20.703765148462121</v>
      </c>
    </row>
    <row r="54" spans="1:16">
      <c r="A54" s="21">
        <v>42826</v>
      </c>
      <c r="B54" s="3">
        <v>6.6710000000000005E-2</v>
      </c>
      <c r="C54" s="1">
        <f>Таблица1[[#This Row],[ВТБ цена]]*1000</f>
        <v>66.710000000000008</v>
      </c>
      <c r="D54" s="3">
        <v>207910220000</v>
      </c>
      <c r="E54" s="7">
        <f>(Таблица1[[#This Row],[ВТБ цена]]-B53)/B53</f>
        <v>6.9433962264151255E-3</v>
      </c>
      <c r="F54" s="6">
        <f>LN(Таблица1[[#This Row],[ВТБ объем]])</f>
        <v>26.060372188851311</v>
      </c>
      <c r="G54" s="3"/>
      <c r="H54" s="8">
        <v>136.75</v>
      </c>
      <c r="I54" s="3">
        <v>750182400</v>
      </c>
      <c r="J54" s="2">
        <f>(Таблица2[[#This Row],[Газпром цена]]-H53)/H53</f>
        <v>6.9194683346364305E-2</v>
      </c>
      <c r="K54" s="3">
        <f>Таблица2[[#This Row],[Газпром объём]]</f>
        <v>750182400</v>
      </c>
      <c r="L54" s="3"/>
      <c r="M54" s="8">
        <v>165.2</v>
      </c>
      <c r="N54" s="3">
        <v>965518550</v>
      </c>
      <c r="O54" s="4">
        <f>(Таблица3[[#This Row],[Сбер цена]]-M53)/M53</f>
        <v>3.3792240300375323E-2</v>
      </c>
      <c r="P54">
        <f>LN(Таблица3[[#This Row],[Сбер объем]])</f>
        <v>20.688175872491364</v>
      </c>
    </row>
    <row r="55" spans="1:16">
      <c r="A55" s="21">
        <v>42856</v>
      </c>
      <c r="B55" s="3">
        <v>6.615E-2</v>
      </c>
      <c r="C55" s="1">
        <f>Таблица1[[#This Row],[ВТБ цена]]*1000</f>
        <v>66.150000000000006</v>
      </c>
      <c r="D55" s="3">
        <v>168505230000</v>
      </c>
      <c r="E55" s="7">
        <f>(Таблица1[[#This Row],[ВТБ цена]]-B54)/B54</f>
        <v>-8.3945435466947216E-3</v>
      </c>
      <c r="F55" s="6">
        <f>LN(Таблица1[[#This Row],[ВТБ объем]])</f>
        <v>25.85023262483281</v>
      </c>
      <c r="G55" s="3"/>
      <c r="H55" s="8">
        <v>120.28</v>
      </c>
      <c r="I55" s="3">
        <v>683155600</v>
      </c>
      <c r="J55" s="2">
        <f>(Таблица2[[#This Row],[Газпром цена]]-H54)/H54</f>
        <v>-0.12043875685557585</v>
      </c>
      <c r="K55" s="3">
        <f>Таблица2[[#This Row],[Газпром объём]]</f>
        <v>683155600</v>
      </c>
      <c r="L55" s="3"/>
      <c r="M55" s="8">
        <v>155.93</v>
      </c>
      <c r="N55" s="3">
        <v>825457660</v>
      </c>
      <c r="O55" s="4">
        <f>(Таблица3[[#This Row],[Сбер цена]]-M54)/M54</f>
        <v>-5.6113801452784398E-2</v>
      </c>
      <c r="P55">
        <f>LN(Таблица3[[#This Row],[Сбер объем]])</f>
        <v>20.531448529881878</v>
      </c>
    </row>
    <row r="56" spans="1:16">
      <c r="A56" s="21">
        <v>42887</v>
      </c>
      <c r="B56" s="3">
        <v>6.4000000000000001E-2</v>
      </c>
      <c r="C56" s="1">
        <f>Таблица1[[#This Row],[ВТБ цена]]*1000</f>
        <v>64</v>
      </c>
      <c r="D56" s="3">
        <v>252186300000</v>
      </c>
      <c r="E56" s="7">
        <f>(Таблица1[[#This Row],[ВТБ цена]]-B55)/B55</f>
        <v>-3.2501889644746776E-2</v>
      </c>
      <c r="F56" s="6">
        <f>LN(Таблица1[[#This Row],[ВТБ объем]])</f>
        <v>26.253433937035044</v>
      </c>
      <c r="G56" s="3"/>
      <c r="H56" s="8">
        <v>118.49</v>
      </c>
      <c r="I56" s="3">
        <v>682977210</v>
      </c>
      <c r="J56" s="2">
        <f>(Таблица2[[#This Row],[Газпром цена]]-H55)/H55</f>
        <v>-1.4881942135018342E-2</v>
      </c>
      <c r="K56" s="3">
        <f>Таблица2[[#This Row],[Газпром объём]]</f>
        <v>682977210</v>
      </c>
      <c r="L56" s="3"/>
      <c r="M56" s="8">
        <v>145.59</v>
      </c>
      <c r="N56" s="3">
        <v>1249106940</v>
      </c>
      <c r="O56" s="4">
        <f>(Таблица3[[#This Row],[Сбер цена]]-M55)/M55</f>
        <v>-6.6311806579875607E-2</v>
      </c>
      <c r="P56">
        <f>LN(Таблица3[[#This Row],[Сбер объем]])</f>
        <v>20.945694684921023</v>
      </c>
    </row>
    <row r="57" spans="1:16">
      <c r="A57" s="21">
        <v>42917</v>
      </c>
      <c r="B57" s="3">
        <v>5.969E-2</v>
      </c>
      <c r="C57" s="1">
        <f>Таблица1[[#This Row],[ВТБ цена]]*1000</f>
        <v>59.69</v>
      </c>
      <c r="D57" s="3">
        <v>179099730000</v>
      </c>
      <c r="E57" s="7">
        <f>(Таблица1[[#This Row],[ВТБ цена]]-B56)/B56</f>
        <v>-6.7343750000000022E-2</v>
      </c>
      <c r="F57" s="6">
        <f>LN(Таблица1[[#This Row],[ВТБ объем]])</f>
        <v>25.911208638474253</v>
      </c>
      <c r="G57" s="3"/>
      <c r="H57" s="8">
        <v>116.1</v>
      </c>
      <c r="I57" s="3">
        <v>572372360</v>
      </c>
      <c r="J57" s="2">
        <f>(Таблица2[[#This Row],[Газпром цена]]-H56)/H56</f>
        <v>-2.0170478521394215E-2</v>
      </c>
      <c r="K57" s="3">
        <f>Таблица2[[#This Row],[Газпром объём]]</f>
        <v>572372360</v>
      </c>
      <c r="L57" s="3"/>
      <c r="M57" s="8">
        <v>164.53</v>
      </c>
      <c r="N57" s="3">
        <v>1056892340</v>
      </c>
      <c r="O57" s="4">
        <f>(Таблица3[[#This Row],[Сбер цена]]-M56)/M56</f>
        <v>0.13009135242805137</v>
      </c>
      <c r="P57">
        <f>LN(Таблица3[[#This Row],[Сбер объем]])</f>
        <v>20.778598684342374</v>
      </c>
    </row>
    <row r="58" spans="1:16">
      <c r="A58" s="21">
        <v>42948</v>
      </c>
      <c r="B58" s="3">
        <v>6.4560000000000006E-2</v>
      </c>
      <c r="C58" s="1">
        <f>Таблица1[[#This Row],[ВТБ цена]]*1000</f>
        <v>64.56</v>
      </c>
      <c r="D58" s="3">
        <v>204739850000</v>
      </c>
      <c r="E58" s="7">
        <f>(Таблица1[[#This Row],[ВТБ цена]]-B57)/B57</f>
        <v>8.1588205729603056E-2</v>
      </c>
      <c r="F58" s="6">
        <f>LN(Таблица1[[#This Row],[ВТБ объем]])</f>
        <v>26.045005985801254</v>
      </c>
      <c r="G58" s="3"/>
      <c r="H58" s="8">
        <v>117.97</v>
      </c>
      <c r="I58" s="3">
        <v>490084870</v>
      </c>
      <c r="J58" s="2">
        <f>(Таблица2[[#This Row],[Газпром цена]]-H57)/H57</f>
        <v>1.6106804478897542E-2</v>
      </c>
      <c r="K58" s="3">
        <f>Таблица2[[#This Row],[Газпром объём]]</f>
        <v>490084870</v>
      </c>
      <c r="L58" s="3"/>
      <c r="M58" s="8">
        <v>183.51</v>
      </c>
      <c r="N58" s="3">
        <v>1066034430</v>
      </c>
      <c r="O58" s="4">
        <f>(Таблица3[[#This Row],[Сбер цена]]-M57)/M57</f>
        <v>0.1153589011122591</v>
      </c>
      <c r="P58">
        <f>LN(Таблица3[[#This Row],[Сбер объем]])</f>
        <v>20.787211460479931</v>
      </c>
    </row>
    <row r="59" spans="1:16">
      <c r="A59" s="21">
        <v>42979</v>
      </c>
      <c r="B59" s="3">
        <v>6.1589999999999999E-2</v>
      </c>
      <c r="C59" s="1">
        <f>Таблица1[[#This Row],[ВТБ цена]]*1000</f>
        <v>61.589999999999996</v>
      </c>
      <c r="D59" s="3">
        <v>293417410000</v>
      </c>
      <c r="E59" s="7">
        <f>(Таблица1[[#This Row],[ВТБ цена]]-B58)/B58</f>
        <v>-4.6003717472119066E-2</v>
      </c>
      <c r="F59" s="6">
        <f>LN(Таблица1[[#This Row],[ВТБ объем]])</f>
        <v>26.404862039681454</v>
      </c>
      <c r="G59" s="3"/>
      <c r="H59" s="8">
        <v>122.2</v>
      </c>
      <c r="I59" s="3">
        <v>615131840</v>
      </c>
      <c r="J59" s="2">
        <f>(Таблица2[[#This Row],[Газпром цена]]-H58)/H58</f>
        <v>3.585657370517932E-2</v>
      </c>
      <c r="K59" s="3">
        <f>Таблица2[[#This Row],[Газпром объём]]</f>
        <v>615131840</v>
      </c>
      <c r="L59" s="3"/>
      <c r="M59" s="8">
        <v>192.33</v>
      </c>
      <c r="N59" s="3">
        <v>943835730</v>
      </c>
      <c r="O59" s="4">
        <f>(Таблица3[[#This Row],[Сбер цена]]-M58)/M58</f>
        <v>4.806277587052489E-2</v>
      </c>
      <c r="P59">
        <f>LN(Таблица3[[#This Row],[Сбер объем]])</f>
        <v>20.665462694136927</v>
      </c>
    </row>
    <row r="60" spans="1:16">
      <c r="A60" s="21">
        <v>43009</v>
      </c>
      <c r="B60" s="3">
        <v>0.06</v>
      </c>
      <c r="C60" s="1">
        <f>Таблица1[[#This Row],[ВТБ цена]]*1000</f>
        <v>60</v>
      </c>
      <c r="D60" s="3">
        <v>165599290000</v>
      </c>
      <c r="E60" s="7">
        <f>(Таблица1[[#This Row],[ВТБ цена]]-B59)/B59</f>
        <v>-2.581587920116904E-2</v>
      </c>
      <c r="F60" s="6">
        <f>LN(Таблица1[[#This Row],[ВТБ объем]])</f>
        <v>25.832836791448766</v>
      </c>
      <c r="G60" s="3"/>
      <c r="H60" s="8">
        <v>125.9</v>
      </c>
      <c r="I60" s="3">
        <v>511657140</v>
      </c>
      <c r="J60" s="2">
        <f>(Таблица2[[#This Row],[Газпром цена]]-H59)/H59</f>
        <v>3.0278232405892003E-2</v>
      </c>
      <c r="K60" s="3">
        <f>Таблица2[[#This Row],[Газпром объём]]</f>
        <v>511657140</v>
      </c>
      <c r="L60" s="3"/>
      <c r="M60" s="8">
        <v>193.8</v>
      </c>
      <c r="N60" s="3">
        <v>745570010</v>
      </c>
      <c r="O60" s="4">
        <f>(Таблица3[[#This Row],[Сбер цена]]-M59)/M59</f>
        <v>7.6431133988457273E-3</v>
      </c>
      <c r="P60">
        <f>LN(Таблица3[[#This Row],[Сбер объем]])</f>
        <v>20.42965959788722</v>
      </c>
    </row>
    <row r="61" spans="1:16">
      <c r="A61" s="21">
        <v>43040</v>
      </c>
      <c r="B61" s="3">
        <v>5.0779999999999999E-2</v>
      </c>
      <c r="C61" s="1">
        <f>Таблица1[[#This Row],[ВТБ цена]]*1000</f>
        <v>50.78</v>
      </c>
      <c r="D61" s="3">
        <v>433842240000</v>
      </c>
      <c r="E61" s="7">
        <f>(Таблица1[[#This Row],[ВТБ цена]]-B60)/B60</f>
        <v>-0.15366666666666665</v>
      </c>
      <c r="F61" s="6">
        <f>LN(Таблица1[[#This Row],[ВТБ объем]])</f>
        <v>26.795946802659692</v>
      </c>
      <c r="G61" s="3"/>
      <c r="H61" s="8">
        <v>132.15</v>
      </c>
      <c r="I61" s="3">
        <v>670673200</v>
      </c>
      <c r="J61" s="2">
        <f>(Таблица2[[#This Row],[Газпром цена]]-H60)/H60</f>
        <v>4.9642573471008734E-2</v>
      </c>
      <c r="K61" s="3">
        <f>Таблица2[[#This Row],[Газпром объём]]</f>
        <v>670673200</v>
      </c>
      <c r="L61" s="3"/>
      <c r="M61" s="8">
        <v>224.35</v>
      </c>
      <c r="N61" s="3">
        <v>1254395580</v>
      </c>
      <c r="O61" s="4">
        <f>(Таблица3[[#This Row],[Сбер цена]]-M60)/M60</f>
        <v>0.15763673890608865</v>
      </c>
      <c r="P61">
        <f>LN(Таблица3[[#This Row],[Сбер объем]])</f>
        <v>20.949919683957273</v>
      </c>
    </row>
    <row r="62" spans="1:16">
      <c r="A62" s="21">
        <v>43070</v>
      </c>
      <c r="B62" s="3">
        <v>4.7320000000000001E-2</v>
      </c>
      <c r="C62" s="1">
        <f>Таблица1[[#This Row],[ВТБ цена]]*1000</f>
        <v>47.32</v>
      </c>
      <c r="D62" s="3">
        <v>419332310000</v>
      </c>
      <c r="E62" s="7">
        <f>(Таблица1[[#This Row],[ВТБ цена]]-B61)/B61</f>
        <v>-6.8137061835368218E-2</v>
      </c>
      <c r="F62" s="6">
        <f>LN(Таблица1[[#This Row],[ВТБ объем]])</f>
        <v>26.761929545154153</v>
      </c>
      <c r="G62" s="3"/>
      <c r="H62" s="8">
        <v>130.5</v>
      </c>
      <c r="I62" s="3">
        <v>417311690</v>
      </c>
      <c r="J62" s="2">
        <f>(Таблица2[[#This Row],[Газпром цена]]-H61)/H61</f>
        <v>-1.2485811577752597E-2</v>
      </c>
      <c r="K62" s="3">
        <f>Таблица2[[#This Row],[Газпром объём]]</f>
        <v>417311690</v>
      </c>
      <c r="L62" s="3"/>
      <c r="M62" s="8">
        <v>225.2</v>
      </c>
      <c r="N62" s="3">
        <v>683304570</v>
      </c>
      <c r="O62" s="4">
        <f>(Таблица3[[#This Row],[Сбер цена]]-M61)/M61</f>
        <v>3.788722977490503E-3</v>
      </c>
      <c r="P62">
        <f>LN(Таблица3[[#This Row],[Сбер объем]])</f>
        <v>20.342451247859771</v>
      </c>
    </row>
    <row r="63" spans="1:16">
      <c r="A63" s="21">
        <v>43101</v>
      </c>
      <c r="B63" s="3">
        <v>4.9399999999999999E-2</v>
      </c>
      <c r="C63" s="1">
        <f>Таблица1[[#This Row],[ВТБ цена]]*1000</f>
        <v>49.4</v>
      </c>
      <c r="D63" s="3">
        <v>352127560000</v>
      </c>
      <c r="E63" s="7">
        <f>(Таблица1[[#This Row],[ВТБ цена]]-B62)/B62</f>
        <v>4.3956043956043925E-2</v>
      </c>
      <c r="F63" s="6">
        <f>LN(Таблица1[[#This Row],[ВТБ объем]])</f>
        <v>26.587259333262065</v>
      </c>
      <c r="G63" s="3"/>
      <c r="H63" s="8">
        <v>143.36000000000001</v>
      </c>
      <c r="I63" s="3">
        <v>758630450</v>
      </c>
      <c r="J63" s="2">
        <f>(Таблица2[[#This Row],[Газпром цена]]-H62)/H62</f>
        <v>9.854406130268209E-2</v>
      </c>
      <c r="K63" s="3">
        <f>Таблица2[[#This Row],[Газпром объём]]</f>
        <v>758630450</v>
      </c>
      <c r="L63" s="3"/>
      <c r="M63" s="8">
        <v>264.5</v>
      </c>
      <c r="N63" s="3">
        <v>840068720</v>
      </c>
      <c r="O63" s="4">
        <f>(Таблица3[[#This Row],[Сбер цена]]-M62)/M62</f>
        <v>0.17451154529307289</v>
      </c>
      <c r="P63">
        <f>LN(Таблица3[[#This Row],[Сбер объем]])</f>
        <v>20.548994255979228</v>
      </c>
    </row>
    <row r="64" spans="1:16">
      <c r="A64" s="21">
        <v>43132</v>
      </c>
      <c r="B64" s="3">
        <v>5.2760000000000001E-2</v>
      </c>
      <c r="C64" s="1">
        <f>Таблица1[[#This Row],[ВТБ цена]]*1000</f>
        <v>52.76</v>
      </c>
      <c r="D64" s="3">
        <v>578729040000</v>
      </c>
      <c r="E64" s="7">
        <f>(Таблица1[[#This Row],[ВТБ цена]]-B63)/B63</f>
        <v>6.8016194331983845E-2</v>
      </c>
      <c r="F64" s="6">
        <f>LN(Таблица1[[#This Row],[ВТБ объем]])</f>
        <v>27.084100225708319</v>
      </c>
      <c r="G64" s="3"/>
      <c r="H64" s="8">
        <v>143.16</v>
      </c>
      <c r="I64" s="3">
        <v>675058310</v>
      </c>
      <c r="J64" s="2">
        <f>(Таблица2[[#This Row],[Газпром цена]]-H63)/H63</f>
        <v>-1.3950892857144046E-3</v>
      </c>
      <c r="K64" s="3">
        <f>Таблица2[[#This Row],[Газпром объём]]</f>
        <v>675058310</v>
      </c>
      <c r="L64" s="3"/>
      <c r="M64" s="8">
        <v>272.39999999999998</v>
      </c>
      <c r="N64" s="3">
        <v>1032064390</v>
      </c>
      <c r="O64" s="4">
        <f>(Таблица3[[#This Row],[Сбер цена]]-M63)/M63</f>
        <v>2.9867674858222976E-2</v>
      </c>
      <c r="P64">
        <f>LN(Таблица3[[#This Row],[Сбер объем]])</f>
        <v>20.754826895470249</v>
      </c>
    </row>
    <row r="65" spans="1:16">
      <c r="A65" s="21">
        <v>43160</v>
      </c>
      <c r="B65" s="3">
        <v>5.1659999999999998E-2</v>
      </c>
      <c r="C65" s="1">
        <f>Таблица1[[#This Row],[ВТБ цена]]*1000</f>
        <v>51.66</v>
      </c>
      <c r="D65" s="3">
        <v>530212820000</v>
      </c>
      <c r="E65" s="7">
        <f>(Таблица1[[#This Row],[ВТБ цена]]-B64)/B64</f>
        <v>-2.084912812736929E-2</v>
      </c>
      <c r="F65" s="6">
        <f>LN(Таблица1[[#This Row],[ВТБ объем]])</f>
        <v>26.9965443100639</v>
      </c>
      <c r="G65" s="3"/>
      <c r="H65" s="8">
        <v>142.33000000000001</v>
      </c>
      <c r="I65" s="3">
        <v>550336390</v>
      </c>
      <c r="J65" s="2">
        <f>(Таблица2[[#This Row],[Газпром цена]]-H64)/H64</f>
        <v>-5.7977088572225772E-3</v>
      </c>
      <c r="K65" s="3">
        <f>Таблица2[[#This Row],[Газпром объём]]</f>
        <v>550336390</v>
      </c>
      <c r="L65" s="3"/>
      <c r="M65" s="8">
        <v>253.57</v>
      </c>
      <c r="N65" s="3">
        <v>993704870</v>
      </c>
      <c r="O65" s="4">
        <f>(Таблица3[[#This Row],[Сбер цена]]-M64)/M64</f>
        <v>-6.9126284875183505E-2</v>
      </c>
      <c r="P65">
        <f>LN(Таблица3[[#This Row],[Сбер объем]])</f>
        <v>20.7169508090651</v>
      </c>
    </row>
    <row r="66" spans="1:16">
      <c r="A66" s="21">
        <v>43191</v>
      </c>
      <c r="B66" s="3">
        <v>5.3969999999999997E-2</v>
      </c>
      <c r="C66" s="1">
        <f>Таблица1[[#This Row],[ВТБ цена]]*1000</f>
        <v>53.97</v>
      </c>
      <c r="D66" s="3">
        <v>754922430000</v>
      </c>
      <c r="E66" s="7">
        <f>(Таблица1[[#This Row],[ВТБ цена]]-B65)/B65</f>
        <v>4.4715447154471538E-2</v>
      </c>
      <c r="F66" s="6">
        <f>LN(Таблица1[[#This Row],[ВТБ объем]])</f>
        <v>27.34988083919529</v>
      </c>
      <c r="G66" s="3"/>
      <c r="H66" s="8">
        <v>145.93</v>
      </c>
      <c r="I66" s="3">
        <v>654967610</v>
      </c>
      <c r="J66" s="2">
        <f>(Таблица2[[#This Row],[Газпром цена]]-H65)/H65</f>
        <v>2.5293332396543203E-2</v>
      </c>
      <c r="K66" s="3">
        <f>Таблица2[[#This Row],[Газпром объём]]</f>
        <v>654967610</v>
      </c>
      <c r="L66" s="3"/>
      <c r="M66" s="8">
        <v>226.99</v>
      </c>
      <c r="N66" s="3">
        <v>2377768000</v>
      </c>
      <c r="O66" s="4">
        <f>(Таблица3[[#This Row],[Сбер цена]]-M65)/M65</f>
        <v>-0.10482312576408875</v>
      </c>
      <c r="P66">
        <f>LN(Таблица3[[#This Row],[Сбер объем]])</f>
        <v>21.589428069480011</v>
      </c>
    </row>
    <row r="67" spans="1:16">
      <c r="A67" s="21">
        <v>43221</v>
      </c>
      <c r="B67" s="3">
        <v>4.9889999999999997E-2</v>
      </c>
      <c r="C67" s="1">
        <f>Таблица1[[#This Row],[ВТБ цена]]*1000</f>
        <v>49.889999999999993</v>
      </c>
      <c r="D67" s="3">
        <v>502179250000</v>
      </c>
      <c r="E67" s="7">
        <f>(Таблица1[[#This Row],[ВТБ цена]]-B66)/B66</f>
        <v>-7.5597554196775996E-2</v>
      </c>
      <c r="F67" s="6">
        <f>LN(Таблица1[[#This Row],[ВТБ объем]])</f>
        <v>26.942222964616356</v>
      </c>
      <c r="G67" s="3"/>
      <c r="H67" s="8">
        <v>145</v>
      </c>
      <c r="I67" s="3">
        <v>457602320</v>
      </c>
      <c r="J67" s="2">
        <f>(Таблица2[[#This Row],[Газпром цена]]-H66)/H66</f>
        <v>-6.3729185225793652E-3</v>
      </c>
      <c r="K67" s="3">
        <f>Таблица2[[#This Row],[Газпром объём]]</f>
        <v>457602320</v>
      </c>
      <c r="L67" s="3"/>
      <c r="M67" s="8">
        <v>222.36</v>
      </c>
      <c r="N67" s="3">
        <v>1043698830</v>
      </c>
      <c r="O67" s="4">
        <f>(Таблица3[[#This Row],[Сбер цена]]-M66)/M66</f>
        <v>-2.0397374333671066E-2</v>
      </c>
      <c r="P67">
        <f>LN(Таблица3[[#This Row],[Сбер объем]])</f>
        <v>20.766036807777866</v>
      </c>
    </row>
    <row r="68" spans="1:16">
      <c r="A68" s="21">
        <v>43252</v>
      </c>
      <c r="B68" s="3">
        <v>4.8009999999999997E-2</v>
      </c>
      <c r="C68" s="1">
        <f>Таблица1[[#This Row],[ВТБ цена]]*1000</f>
        <v>48.01</v>
      </c>
      <c r="D68" s="3">
        <v>543856810000</v>
      </c>
      <c r="E68" s="7">
        <f>(Таблица1[[#This Row],[ВТБ цена]]-B67)/B67</f>
        <v>-3.7682902385247539E-2</v>
      </c>
      <c r="F68" s="6">
        <f>LN(Таблица1[[#This Row],[ВТБ объем]])</f>
        <v>27.021951832242937</v>
      </c>
      <c r="G68" s="3"/>
      <c r="H68" s="8">
        <v>141.01</v>
      </c>
      <c r="I68" s="3">
        <v>439786830</v>
      </c>
      <c r="J68" s="2">
        <f>(Таблица2[[#This Row],[Газпром цена]]-H67)/H67</f>
        <v>-2.7517241379310407E-2</v>
      </c>
      <c r="K68" s="3">
        <f>Таблица2[[#This Row],[Газпром объём]]</f>
        <v>439786830</v>
      </c>
      <c r="L68" s="3"/>
      <c r="M68" s="8">
        <v>218</v>
      </c>
      <c r="N68" s="3">
        <v>1083180080</v>
      </c>
      <c r="O68" s="4">
        <f>(Таблица3[[#This Row],[Сбер цена]]-M67)/M67</f>
        <v>-1.9607843137254961E-2</v>
      </c>
      <c r="P68">
        <f>LN(Таблица3[[#This Row],[Сбер объем]])</f>
        <v>20.8031670699975</v>
      </c>
    </row>
    <row r="69" spans="1:16">
      <c r="A69" s="21">
        <v>43282</v>
      </c>
      <c r="B69" s="3">
        <v>4.8280000000000003E-2</v>
      </c>
      <c r="C69" s="1">
        <f>Таблица1[[#This Row],[ВТБ цена]]*1000</f>
        <v>48.28</v>
      </c>
      <c r="D69" s="3">
        <v>299820580000</v>
      </c>
      <c r="E69" s="7">
        <f>(Таблица1[[#This Row],[ВТБ цена]]-B68)/B68</f>
        <v>5.6238283690899053E-3</v>
      </c>
      <c r="F69" s="6">
        <f>LN(Таблица1[[#This Row],[ВТБ объем]])</f>
        <v>26.426450066022738</v>
      </c>
      <c r="G69" s="3"/>
      <c r="H69" s="8">
        <v>143.79</v>
      </c>
      <c r="I69" s="3">
        <v>403411200</v>
      </c>
      <c r="J69" s="2">
        <f>(Таблица2[[#This Row],[Газпром цена]]-H68)/H68</f>
        <v>1.9714913835898174E-2</v>
      </c>
      <c r="K69" s="3">
        <f>Таблица2[[#This Row],[Газпром объём]]</f>
        <v>403411200</v>
      </c>
      <c r="L69" s="3"/>
      <c r="M69" s="8">
        <v>214.86</v>
      </c>
      <c r="N69" s="3">
        <v>1232290050</v>
      </c>
      <c r="O69" s="4">
        <f>(Таблица3[[#This Row],[Сбер цена]]-M68)/M68</f>
        <v>-1.440366972477058E-2</v>
      </c>
      <c r="P69">
        <f>LN(Таблица3[[#This Row],[Сбер объем]])</f>
        <v>20.932140104543205</v>
      </c>
    </row>
    <row r="70" spans="1:16">
      <c r="A70" s="21">
        <v>43313</v>
      </c>
      <c r="B70" s="3">
        <v>4.1399999999999999E-2</v>
      </c>
      <c r="C70" s="1">
        <f>Таблица1[[#This Row],[ВТБ цена]]*1000</f>
        <v>41.4</v>
      </c>
      <c r="D70" s="3">
        <v>405720540000</v>
      </c>
      <c r="E70" s="7">
        <f>(Таблица1[[#This Row],[ВТБ цена]]-B69)/B69</f>
        <v>-0.1425020712510357</v>
      </c>
      <c r="F70" s="6">
        <f>LN(Таблица1[[#This Row],[ВТБ объем]])</f>
        <v>26.728930434420491</v>
      </c>
      <c r="G70" s="3"/>
      <c r="H70" s="8">
        <v>149.94999999999999</v>
      </c>
      <c r="I70" s="3">
        <v>441314630</v>
      </c>
      <c r="J70" s="2">
        <f>(Таблица2[[#This Row],[Газпром цена]]-H69)/H69</f>
        <v>4.2840253146950391E-2</v>
      </c>
      <c r="K70" s="3">
        <f>Таблица2[[#This Row],[Газпром объём]]</f>
        <v>441314630</v>
      </c>
      <c r="L70" s="3"/>
      <c r="M70" s="8">
        <v>182</v>
      </c>
      <c r="N70" s="3">
        <v>1774159080</v>
      </c>
      <c r="O70" s="4">
        <f>(Таблица3[[#This Row],[Сбер цена]]-M69)/M69</f>
        <v>-0.15293679605324403</v>
      </c>
      <c r="P70">
        <f>LN(Таблица3[[#This Row],[Сбер объем]])</f>
        <v>21.296592389868653</v>
      </c>
    </row>
    <row r="71" spans="1:16">
      <c r="A71" s="21">
        <v>43344</v>
      </c>
      <c r="B71" s="3">
        <v>4.0759999999999998E-2</v>
      </c>
      <c r="C71" s="1">
        <f>Таблица1[[#This Row],[ВТБ цена]]*1000</f>
        <v>40.76</v>
      </c>
      <c r="D71" s="3">
        <v>392395190000</v>
      </c>
      <c r="E71" s="7">
        <f>(Таблица1[[#This Row],[ВТБ цена]]-B70)/B70</f>
        <v>-1.5458937198067674E-2</v>
      </c>
      <c r="F71" s="6">
        <f>LN(Таблица1[[#This Row],[ВТБ объем]])</f>
        <v>26.695535306662389</v>
      </c>
      <c r="G71" s="3"/>
      <c r="H71" s="8">
        <v>162.61000000000001</v>
      </c>
      <c r="I71" s="3">
        <v>553952660</v>
      </c>
      <c r="J71" s="2">
        <f>(Таблица2[[#This Row],[Газпром цена]]-H70)/H70</f>
        <v>8.442814271423825E-2</v>
      </c>
      <c r="K71" s="3">
        <f>Таблица2[[#This Row],[Газпром объём]]</f>
        <v>553952660</v>
      </c>
      <c r="L71" s="3"/>
      <c r="M71" s="8">
        <v>203.32</v>
      </c>
      <c r="N71" s="3">
        <v>1723030800</v>
      </c>
      <c r="O71" s="4">
        <f>(Таблица3[[#This Row],[Сбер цена]]-M70)/M70</f>
        <v>0.1171428571428571</v>
      </c>
      <c r="P71">
        <f>LN(Таблица3[[#This Row],[Сбер объем]])</f>
        <v>21.267350670130462</v>
      </c>
    </row>
    <row r="72" spans="1:16">
      <c r="A72" s="21">
        <v>43374</v>
      </c>
      <c r="B72" s="3">
        <v>3.6580000000000001E-2</v>
      </c>
      <c r="C72" s="1">
        <f>Таблица1[[#This Row],[ВТБ цена]]*1000</f>
        <v>36.58</v>
      </c>
      <c r="D72" s="3">
        <v>437464790000</v>
      </c>
      <c r="E72" s="7">
        <f>(Таблица1[[#This Row],[ВТБ цена]]-B71)/B71</f>
        <v>-0.10255152109911669</v>
      </c>
      <c r="F72" s="6">
        <f>LN(Таблица1[[#This Row],[ВТБ объем]])</f>
        <v>26.80426205950539</v>
      </c>
      <c r="G72" s="3"/>
      <c r="H72" s="8">
        <v>155.47</v>
      </c>
      <c r="I72" s="3">
        <v>708218240</v>
      </c>
      <c r="J72" s="2">
        <f>(Таблица2[[#This Row],[Газпром цена]]-H71)/H71</f>
        <v>-4.3908738699957039E-2</v>
      </c>
      <c r="K72" s="3">
        <f>Таблица2[[#This Row],[Газпром объём]]</f>
        <v>708218240</v>
      </c>
      <c r="L72" s="3"/>
      <c r="M72" s="8">
        <v>189.8</v>
      </c>
      <c r="N72" s="3">
        <v>1809539820</v>
      </c>
      <c r="O72" s="4">
        <f>(Таблица3[[#This Row],[Сбер цена]]-M71)/M71</f>
        <v>-6.6496163682864359E-2</v>
      </c>
      <c r="P72">
        <f>LN(Таблица3[[#This Row],[Сбер объем]])</f>
        <v>21.316338406804967</v>
      </c>
    </row>
    <row r="73" spans="1:16">
      <c r="A73" s="21">
        <v>43405</v>
      </c>
      <c r="B73" s="3">
        <v>3.73E-2</v>
      </c>
      <c r="C73" s="1">
        <f>Таблица1[[#This Row],[ВТБ цена]]*1000</f>
        <v>37.299999999999997</v>
      </c>
      <c r="D73" s="3">
        <v>459010120000</v>
      </c>
      <c r="E73" s="7">
        <f>(Таблица1[[#This Row],[ВТБ цена]]-B72)/B72</f>
        <v>1.9682886823400723E-2</v>
      </c>
      <c r="F73" s="6">
        <f>LN(Таблица1[[#This Row],[ВТБ объем]])</f>
        <v>26.852338094694186</v>
      </c>
      <c r="G73" s="3"/>
      <c r="H73" s="8">
        <v>161.29</v>
      </c>
      <c r="I73" s="3">
        <v>554088010</v>
      </c>
      <c r="J73" s="2">
        <f>(Таблица2[[#This Row],[Газпром цена]]-H72)/H72</f>
        <v>3.7434874895478185E-2</v>
      </c>
      <c r="K73" s="3">
        <f>Таблица2[[#This Row],[Газпром объём]]</f>
        <v>554088010</v>
      </c>
      <c r="L73" s="3"/>
      <c r="M73" s="8">
        <v>194</v>
      </c>
      <c r="N73" s="3">
        <v>1567568800</v>
      </c>
      <c r="O73" s="4">
        <f>(Таблица3[[#This Row],[Сбер цена]]-M72)/M72</f>
        <v>2.2128556375131656E-2</v>
      </c>
      <c r="P73">
        <f>LN(Таблица3[[#This Row],[Сбер объем]])</f>
        <v>21.172791721055194</v>
      </c>
    </row>
    <row r="74" spans="1:16">
      <c r="A74" s="21">
        <v>43435</v>
      </c>
      <c r="B74" s="3">
        <v>3.3849999999999998E-2</v>
      </c>
      <c r="C74" s="1">
        <f>Таблица1[[#This Row],[ВТБ цена]]*1000</f>
        <v>33.85</v>
      </c>
      <c r="D74" s="3">
        <v>337608430000</v>
      </c>
      <c r="E74" s="7">
        <f>(Таблица1[[#This Row],[ВТБ цена]]-B73)/B73</f>
        <v>-9.2493297587131415E-2</v>
      </c>
      <c r="F74" s="6">
        <f>LN(Таблица1[[#This Row],[ВТБ объем]])</f>
        <v>26.545152569735606</v>
      </c>
      <c r="G74" s="3"/>
      <c r="H74" s="8">
        <v>153.5</v>
      </c>
      <c r="I74" s="3">
        <v>435896450</v>
      </c>
      <c r="J74" s="2">
        <f>(Таблица2[[#This Row],[Газпром цена]]-H73)/H73</f>
        <v>-4.8298096596193142E-2</v>
      </c>
      <c r="K74" s="3">
        <f>Таблица2[[#This Row],[Газпром объём]]</f>
        <v>435896450</v>
      </c>
      <c r="L74" s="3"/>
      <c r="M74" s="8">
        <v>186.3</v>
      </c>
      <c r="N74" s="3">
        <v>1147560770</v>
      </c>
      <c r="O74" s="4">
        <f>(Таблица3[[#This Row],[Сбер цена]]-M73)/M73</f>
        <v>-3.9690721649484478E-2</v>
      </c>
      <c r="P74">
        <f>LN(Таблица3[[#This Row],[Сбер объем]])</f>
        <v>20.860904457102382</v>
      </c>
    </row>
    <row r="75" spans="1:16">
      <c r="A75" s="21">
        <v>43466</v>
      </c>
      <c r="B75" s="3">
        <v>3.7769999999999998E-2</v>
      </c>
      <c r="C75" s="1">
        <f>Таблица1[[#This Row],[ВТБ цена]]*1000</f>
        <v>37.769999999999996</v>
      </c>
      <c r="D75" s="3">
        <v>322917130000</v>
      </c>
      <c r="E75" s="7">
        <f>(Таблица1[[#This Row],[ВТБ цена]]-B74)/B74</f>
        <v>0.11580502215657312</v>
      </c>
      <c r="F75" s="6">
        <f>LN(Таблица1[[#This Row],[ВТБ объем]])</f>
        <v>26.500661563783538</v>
      </c>
      <c r="G75" s="3"/>
      <c r="H75" s="8">
        <v>162.82</v>
      </c>
      <c r="I75" s="3">
        <v>394617870</v>
      </c>
      <c r="J75" s="2">
        <f>(Таблица2[[#This Row],[Газпром цена]]-H74)/H74</f>
        <v>6.0716612377850115E-2</v>
      </c>
      <c r="K75" s="3">
        <f>Таблица2[[#This Row],[Газпром объём]]</f>
        <v>394617870</v>
      </c>
      <c r="L75" s="3"/>
      <c r="M75" s="8">
        <v>217.9</v>
      </c>
      <c r="N75" s="3">
        <v>1181569160</v>
      </c>
      <c r="O75" s="4">
        <f>(Таблица3[[#This Row],[Сбер цена]]-M74)/M74</f>
        <v>0.16961889425657536</v>
      </c>
      <c r="P75">
        <f>LN(Таблица3[[#This Row],[Сбер объем]])</f>
        <v>20.890109188637712</v>
      </c>
    </row>
    <row r="76" spans="1:16">
      <c r="A76" s="21">
        <v>43497</v>
      </c>
      <c r="B76" s="3">
        <v>3.5900000000000001E-2</v>
      </c>
      <c r="C76" s="1">
        <f>Таблица1[[#This Row],[ВТБ цена]]*1000</f>
        <v>35.9</v>
      </c>
      <c r="D76" s="3">
        <v>286689820000</v>
      </c>
      <c r="E76" s="7">
        <f>(Таблица1[[#This Row],[ВТБ цена]]-B75)/B75</f>
        <v>-4.9510193275085962E-2</v>
      </c>
      <c r="F76" s="6">
        <f>LN(Таблица1[[#This Row],[ВТБ объем]])</f>
        <v>26.381666701706202</v>
      </c>
      <c r="G76" s="3"/>
      <c r="H76" s="8">
        <v>158.99</v>
      </c>
      <c r="I76" s="3">
        <v>394761860</v>
      </c>
      <c r="J76" s="2">
        <f>(Таблица2[[#This Row],[Газпром цена]]-H75)/H75</f>
        <v>-2.3522908733570717E-2</v>
      </c>
      <c r="K76" s="3">
        <f>Таблица2[[#This Row],[Газпром объём]]</f>
        <v>394761860</v>
      </c>
      <c r="L76" s="3"/>
      <c r="M76" s="8">
        <v>207.8</v>
      </c>
      <c r="N76" s="3">
        <v>1316335610</v>
      </c>
      <c r="O76" s="4">
        <f>(Таблица3[[#This Row],[Сбер цена]]-M75)/M75</f>
        <v>-4.6351537402478174E-2</v>
      </c>
      <c r="P76">
        <f>LN(Таблица3[[#This Row],[Сбер объем]])</f>
        <v>20.998117660133104</v>
      </c>
    </row>
    <row r="77" spans="1:16">
      <c r="A77" s="21">
        <v>43525</v>
      </c>
      <c r="B77" s="3">
        <v>3.5645000000000003E-2</v>
      </c>
      <c r="C77" s="1">
        <f>Таблица1[[#This Row],[ВТБ цена]]*1000</f>
        <v>35.645000000000003</v>
      </c>
      <c r="D77" s="3">
        <v>300233110000</v>
      </c>
      <c r="E77" s="7">
        <f>(Таблица1[[#This Row],[ВТБ цена]]-B76)/B76</f>
        <v>-7.1030640668523198E-3</v>
      </c>
      <c r="F77" s="6">
        <f>LN(Таблица1[[#This Row],[ВТБ объем]])</f>
        <v>26.427825043201839</v>
      </c>
      <c r="G77" s="3"/>
      <c r="H77" s="8">
        <v>149.61000000000001</v>
      </c>
      <c r="I77" s="3">
        <v>424906810</v>
      </c>
      <c r="J77" s="2">
        <f>(Таблица2[[#This Row],[Газпром цена]]-H76)/H76</f>
        <v>-5.8997421221460435E-2</v>
      </c>
      <c r="K77" s="3">
        <f>Таблица2[[#This Row],[Газпром объём]]</f>
        <v>424906810</v>
      </c>
      <c r="L77" s="3"/>
      <c r="M77" s="8">
        <v>214.42</v>
      </c>
      <c r="N77" s="3">
        <v>1071950350</v>
      </c>
      <c r="O77" s="4">
        <f>(Таблица3[[#This Row],[Сбер цена]]-M76)/M76</f>
        <v>3.1857555341674573E-2</v>
      </c>
      <c r="P77">
        <f>LN(Таблица3[[#This Row],[Сбер объем]])</f>
        <v>20.792745583223926</v>
      </c>
    </row>
    <row r="78" spans="1:16">
      <c r="A78" s="21">
        <v>43556</v>
      </c>
      <c r="B78" s="3">
        <v>3.5499999999999997E-2</v>
      </c>
      <c r="C78" s="1">
        <f>Таблица1[[#This Row],[ВТБ цена]]*1000</f>
        <v>35.5</v>
      </c>
      <c r="D78" s="3">
        <v>338645330000</v>
      </c>
      <c r="E78" s="7">
        <f>(Таблица1[[#This Row],[ВТБ цена]]-B77)/B77</f>
        <v>-4.0678917099174136E-3</v>
      </c>
      <c r="F78" s="6">
        <f>LN(Таблица1[[#This Row],[ВТБ объем]])</f>
        <v>26.548219172463519</v>
      </c>
      <c r="G78" s="3"/>
      <c r="H78" s="8">
        <v>163.95</v>
      </c>
      <c r="I78" s="3">
        <v>576420680</v>
      </c>
      <c r="J78" s="2">
        <f>(Таблица2[[#This Row],[Газпром цена]]-H77)/H77</f>
        <v>9.5849207940645498E-2</v>
      </c>
      <c r="K78" s="3">
        <f>Таблица2[[#This Row],[Газпром объём]]</f>
        <v>576420680</v>
      </c>
      <c r="L78" s="3"/>
      <c r="M78" s="8">
        <v>225.17</v>
      </c>
      <c r="N78" s="3">
        <v>1567685270</v>
      </c>
      <c r="O78" s="4">
        <f>(Таблица3[[#This Row],[Сбер цена]]-M77)/M77</f>
        <v>5.0135248577558064E-2</v>
      </c>
      <c r="P78">
        <f>LN(Таблица3[[#This Row],[Сбер объем]])</f>
        <v>21.172866018064273</v>
      </c>
    </row>
    <row r="79" spans="1:16">
      <c r="A79" s="21">
        <v>43586</v>
      </c>
      <c r="B79" s="3">
        <v>3.6705000000000002E-2</v>
      </c>
      <c r="C79" s="1">
        <f>Таблица1[[#This Row],[ВТБ цена]]*1000</f>
        <v>36.704999999999998</v>
      </c>
      <c r="D79" s="3">
        <v>504487530000</v>
      </c>
      <c r="E79" s="7">
        <f>(Таблица1[[#This Row],[ВТБ цена]]-B78)/B78</f>
        <v>3.3943661971831122E-2</v>
      </c>
      <c r="F79" s="6">
        <f>LN(Таблица1[[#This Row],[ВТБ объем]])</f>
        <v>26.946808958892472</v>
      </c>
      <c r="G79" s="3"/>
      <c r="H79" s="8">
        <v>215.1</v>
      </c>
      <c r="I79" s="3">
        <v>1077221090</v>
      </c>
      <c r="J79" s="2">
        <f>(Таблица2[[#This Row],[Газпром цена]]-H78)/H78</f>
        <v>0.31198536139066796</v>
      </c>
      <c r="K79" s="3">
        <f>Таблица2[[#This Row],[Газпром объём]]</f>
        <v>1077221090</v>
      </c>
      <c r="L79" s="3"/>
      <c r="M79" s="8">
        <v>233.24</v>
      </c>
      <c r="N79" s="3">
        <v>1029175370</v>
      </c>
      <c r="O79" s="4">
        <f>(Таблица3[[#This Row],[Сбер цена]]-M78)/M78</f>
        <v>3.583958786694507E-2</v>
      </c>
      <c r="P79">
        <f>LN(Таблица3[[#This Row],[Сбер объем]])</f>
        <v>20.752023706876802</v>
      </c>
    </row>
    <row r="80" spans="1:16">
      <c r="A80" s="21">
        <v>43617</v>
      </c>
      <c r="B80" s="3">
        <v>3.9879999999999999E-2</v>
      </c>
      <c r="C80" s="1">
        <f>Таблица1[[#This Row],[ВТБ цена]]*1000</f>
        <v>39.879999999999995</v>
      </c>
      <c r="D80" s="3">
        <v>552706610000</v>
      </c>
      <c r="E80" s="7">
        <f>(Таблица1[[#This Row],[ВТБ цена]]-B79)/B79</f>
        <v>8.6500476774281354E-2</v>
      </c>
      <c r="F80" s="6">
        <f>LN(Таблица1[[#This Row],[ВТБ объем]])</f>
        <v>27.038093155185798</v>
      </c>
      <c r="G80" s="3"/>
      <c r="H80" s="8">
        <v>232.83</v>
      </c>
      <c r="I80" s="3">
        <v>918359340</v>
      </c>
      <c r="J80" s="2">
        <f>(Таблица2[[#This Row],[Газпром цена]]-H79)/H79</f>
        <v>8.2426778242677912E-2</v>
      </c>
      <c r="K80" s="3">
        <f>Таблица2[[#This Row],[Газпром объём]]</f>
        <v>918359340</v>
      </c>
      <c r="L80" s="3"/>
      <c r="M80" s="8">
        <v>238.55</v>
      </c>
      <c r="N80" s="3">
        <v>1023004980</v>
      </c>
      <c r="O80" s="4">
        <f>(Таблица3[[#This Row],[Сбер цена]]-M79)/M79</f>
        <v>2.2766249356885621E-2</v>
      </c>
      <c r="P80">
        <f>LN(Таблица3[[#This Row],[Сбер объем]])</f>
        <v>20.746010191939241</v>
      </c>
    </row>
    <row r="81" spans="1:16">
      <c r="A81" s="21">
        <v>43647</v>
      </c>
      <c r="B81" s="3">
        <v>4.2500000000000003E-2</v>
      </c>
      <c r="C81" s="1">
        <f>Таблица1[[#This Row],[ВТБ цена]]*1000</f>
        <v>42.5</v>
      </c>
      <c r="D81" s="3">
        <v>878966510000</v>
      </c>
      <c r="E81" s="7">
        <f>(Таблица1[[#This Row],[ВТБ цена]]-B80)/B80</f>
        <v>6.5697091273821576E-2</v>
      </c>
      <c r="F81" s="6">
        <f>LN(Таблица1[[#This Row],[ВТБ объем]])</f>
        <v>27.502012633791995</v>
      </c>
      <c r="G81" s="3"/>
      <c r="H81" s="8">
        <v>236.9</v>
      </c>
      <c r="I81" s="3">
        <v>1185460410</v>
      </c>
      <c r="J81" s="2">
        <f>(Таблица2[[#This Row],[Газпром цена]]-H80)/H80</f>
        <v>1.7480565219258656E-2</v>
      </c>
      <c r="K81" s="3">
        <f>Таблица2[[#This Row],[Газпром объём]]</f>
        <v>1185460410</v>
      </c>
      <c r="L81" s="3"/>
      <c r="M81" s="8">
        <v>233.49</v>
      </c>
      <c r="N81" s="3">
        <v>780046580</v>
      </c>
      <c r="O81" s="4">
        <f>(Таблица3[[#This Row],[Сбер цена]]-M80)/M80</f>
        <v>-2.121148606162231E-2</v>
      </c>
      <c r="P81">
        <f>LN(Таблица3[[#This Row],[Сбер объем]])</f>
        <v>20.474864193813584</v>
      </c>
    </row>
    <row r="82" spans="1:16">
      <c r="A82" s="21">
        <v>43678</v>
      </c>
      <c r="B82" s="3">
        <v>3.8679999999999999E-2</v>
      </c>
      <c r="C82" s="1">
        <f>Таблица1[[#This Row],[ВТБ цена]]*1000</f>
        <v>38.68</v>
      </c>
      <c r="D82" s="3">
        <v>588826140000</v>
      </c>
      <c r="E82" s="7">
        <f>(Таблица1[[#This Row],[ВТБ цена]]-B81)/B81</f>
        <v>-8.9882352941176552E-2</v>
      </c>
      <c r="F82" s="6">
        <f>LN(Таблица1[[#This Row],[ВТБ объем]])</f>
        <v>27.101396798756067</v>
      </c>
      <c r="G82" s="3"/>
      <c r="H82" s="8">
        <v>232.15</v>
      </c>
      <c r="I82" s="3">
        <v>715634720</v>
      </c>
      <c r="J82" s="2">
        <f>(Таблица2[[#This Row],[Газпром цена]]-H81)/H81</f>
        <v>-2.0050654284508231E-2</v>
      </c>
      <c r="K82" s="3">
        <f>Таблица2[[#This Row],[Газпром объём]]</f>
        <v>715634720</v>
      </c>
      <c r="L82" s="3"/>
      <c r="M82" s="8">
        <v>224.2</v>
      </c>
      <c r="N82" s="3">
        <v>1024861980</v>
      </c>
      <c r="O82" s="4">
        <f>(Таблица3[[#This Row],[Сбер цена]]-M81)/M81</f>
        <v>-3.9787571202192902E-2</v>
      </c>
      <c r="P82">
        <f>LN(Таблица3[[#This Row],[Сбер объем]])</f>
        <v>20.74782378681163</v>
      </c>
    </row>
    <row r="83" spans="1:16">
      <c r="A83" s="21">
        <v>43709</v>
      </c>
      <c r="B83" s="3">
        <v>4.2595000000000001E-2</v>
      </c>
      <c r="C83" s="1">
        <f>Таблица1[[#This Row],[ВТБ цена]]*1000</f>
        <v>42.594999999999999</v>
      </c>
      <c r="D83" s="3">
        <v>810694080000</v>
      </c>
      <c r="E83" s="7">
        <f>(Таблица1[[#This Row],[ВТБ цена]]-B82)/B82</f>
        <v>0.10121509824198557</v>
      </c>
      <c r="F83" s="6">
        <f>LN(Таблица1[[#This Row],[ВТБ объем]])</f>
        <v>27.421156606582091</v>
      </c>
      <c r="G83" s="3"/>
      <c r="H83" s="8">
        <v>225.9</v>
      </c>
      <c r="I83" s="3">
        <v>514923280</v>
      </c>
      <c r="J83" s="2">
        <f>(Таблица2[[#This Row],[Газпром цена]]-H82)/H82</f>
        <v>-2.6922248546198579E-2</v>
      </c>
      <c r="K83" s="3">
        <f>Таблица2[[#This Row],[Газпром объём]]</f>
        <v>514923280</v>
      </c>
      <c r="L83" s="3"/>
      <c r="M83" s="8">
        <v>227.71</v>
      </c>
      <c r="N83" s="3">
        <v>796864790</v>
      </c>
      <c r="O83" s="4">
        <f>(Таблица3[[#This Row],[Сбер цена]]-M82)/M82</f>
        <v>1.5655664585191881E-2</v>
      </c>
      <c r="P83">
        <f>LN(Таблица3[[#This Row],[Сбер объем]])</f>
        <v>20.496195573679962</v>
      </c>
    </row>
    <row r="84" spans="1:16">
      <c r="A84" s="21">
        <v>43739</v>
      </c>
      <c r="B84" s="3">
        <v>4.3090000000000003E-2</v>
      </c>
      <c r="C84" s="1">
        <f>Таблица1[[#This Row],[ВТБ цена]]*1000</f>
        <v>43.09</v>
      </c>
      <c r="D84" s="3">
        <v>561078690000</v>
      </c>
      <c r="E84" s="7">
        <f>(Таблица1[[#This Row],[ВТБ цена]]-B83)/B83</f>
        <v>1.1621082286653419E-2</v>
      </c>
      <c r="F84" s="6">
        <f>LN(Таблица1[[#This Row],[ВТБ объем]])</f>
        <v>27.053127000012239</v>
      </c>
      <c r="G84" s="3"/>
      <c r="H84" s="8">
        <v>260</v>
      </c>
      <c r="I84" s="3">
        <v>763625060</v>
      </c>
      <c r="J84" s="2">
        <f>(Таблица2[[#This Row],[Газпром цена]]-H83)/H83</f>
        <v>0.15095174856131027</v>
      </c>
      <c r="K84" s="3">
        <f>Таблица2[[#This Row],[Газпром объём]]</f>
        <v>763625060</v>
      </c>
      <c r="L84" s="3"/>
      <c r="M84" s="8">
        <v>234.89</v>
      </c>
      <c r="N84" s="3">
        <v>894393040</v>
      </c>
      <c r="O84" s="4">
        <f>(Таблица3[[#This Row],[Сбер цена]]-M83)/M83</f>
        <v>3.1531333713934295E-2</v>
      </c>
      <c r="P84">
        <f>LN(Таблица3[[#This Row],[Сбер объем]])</f>
        <v>20.611655878581701</v>
      </c>
    </row>
    <row r="85" spans="1:16">
      <c r="A85" s="21">
        <v>43770</v>
      </c>
      <c r="B85" s="3">
        <v>4.5330000000000002E-2</v>
      </c>
      <c r="C85" s="1">
        <f>Таблица1[[#This Row],[ВТБ цена]]*1000</f>
        <v>45.330000000000005</v>
      </c>
      <c r="D85" s="3">
        <v>790972300000</v>
      </c>
      <c r="E85" s="7">
        <f>(Таблица1[[#This Row],[ВТБ цена]]-B84)/B84</f>
        <v>5.1984219076351791E-2</v>
      </c>
      <c r="F85" s="6">
        <f>LN(Таблица1[[#This Row],[ВТБ объем]])</f>
        <v>27.396528785137548</v>
      </c>
      <c r="G85" s="3"/>
      <c r="H85" s="8">
        <v>257.54000000000002</v>
      </c>
      <c r="I85" s="3">
        <v>1496648200</v>
      </c>
      <c r="J85" s="2">
        <f>(Таблица2[[#This Row],[Газпром цена]]-H84)/H84</f>
        <v>-9.4615384615383824E-3</v>
      </c>
      <c r="K85" s="3">
        <f>Таблица2[[#This Row],[Газпром объём]]</f>
        <v>1496648200</v>
      </c>
      <c r="L85" s="3"/>
      <c r="M85" s="8">
        <v>233.98</v>
      </c>
      <c r="N85" s="3">
        <v>643074600</v>
      </c>
      <c r="O85" s="4">
        <f>(Таблица3[[#This Row],[Сбер цена]]-M84)/M84</f>
        <v>-3.8741538592532532E-3</v>
      </c>
      <c r="P85">
        <f>LN(Таблица3[[#This Row],[Сбер объем]])</f>
        <v>20.281771294134767</v>
      </c>
    </row>
    <row r="86" spans="1:16">
      <c r="A86" s="21">
        <v>43800</v>
      </c>
      <c r="B86" s="3">
        <v>4.5900000000000003E-2</v>
      </c>
      <c r="C86" s="1">
        <f>Таблица1[[#This Row],[ВТБ цена]]*1000</f>
        <v>45.900000000000006</v>
      </c>
      <c r="D86" s="3">
        <v>399669980000</v>
      </c>
      <c r="E86" s="7">
        <f>(Таблица1[[#This Row],[ВТБ цена]]-B85)/B85</f>
        <v>1.2574454003970902E-2</v>
      </c>
      <c r="F86" s="6">
        <f>LN(Таблица1[[#This Row],[ВТБ объем]])</f>
        <v>26.713904993513321</v>
      </c>
      <c r="G86" s="3"/>
      <c r="H86" s="8">
        <v>256.39999999999998</v>
      </c>
      <c r="I86" s="3">
        <v>850735710</v>
      </c>
      <c r="J86" s="2">
        <f>(Таблица2[[#This Row],[Газпром цена]]-H85)/H85</f>
        <v>-4.4264968548576649E-3</v>
      </c>
      <c r="K86" s="3">
        <f>Таблица2[[#This Row],[Газпром объём]]</f>
        <v>850735710</v>
      </c>
      <c r="L86" s="3"/>
      <c r="M86" s="8">
        <v>254.75</v>
      </c>
      <c r="N86" s="3">
        <v>666344120</v>
      </c>
      <c r="O86" s="4">
        <f>(Таблица3[[#This Row],[Сбер цена]]-M85)/M85</f>
        <v>8.8768270792375467E-2</v>
      </c>
      <c r="P86">
        <f>LN(Таблица3[[#This Row],[Сбер объем]])</f>
        <v>20.317316791759584</v>
      </c>
    </row>
    <row r="87" spans="1:16">
      <c r="A87" s="21">
        <v>43831</v>
      </c>
      <c r="B87" s="3">
        <v>4.6399999999999997E-2</v>
      </c>
      <c r="C87" s="1">
        <f>Таблица1[[#This Row],[ВТБ цена]]*1000</f>
        <v>46.4</v>
      </c>
      <c r="D87" s="3">
        <v>799598550000</v>
      </c>
      <c r="E87" s="7">
        <f>(Таблица1[[#This Row],[ВТБ цена]]-B86)/B86</f>
        <v>1.0893246187363693E-2</v>
      </c>
      <c r="F87" s="6">
        <f>LN(Таблица1[[#This Row],[ВТБ объем]])</f>
        <v>27.40737562616431</v>
      </c>
      <c r="G87" s="3"/>
      <c r="H87" s="8">
        <v>226.7</v>
      </c>
      <c r="I87" s="3">
        <v>943229040</v>
      </c>
      <c r="J87" s="2">
        <f>(Таблица2[[#This Row],[Газпром цена]]-H86)/H86</f>
        <v>-0.11583463338533538</v>
      </c>
      <c r="K87" s="3">
        <f>Таблица2[[#This Row],[Газпром объём]]</f>
        <v>943229040</v>
      </c>
      <c r="L87" s="3"/>
      <c r="M87" s="8">
        <v>252.2</v>
      </c>
      <c r="N87" s="3">
        <v>747137520</v>
      </c>
      <c r="O87" s="4">
        <f>(Таблица3[[#This Row],[Сбер цена]]-M86)/M86</f>
        <v>-1.0009813542688956E-2</v>
      </c>
      <c r="P87">
        <f>LN(Таблица3[[#This Row],[Сбер объем]])</f>
        <v>20.431759822538975</v>
      </c>
    </row>
    <row r="88" spans="1:16">
      <c r="A88" s="21">
        <v>43862</v>
      </c>
      <c r="B88" s="3">
        <v>4.333E-2</v>
      </c>
      <c r="C88" s="1">
        <f>Таблица1[[#This Row],[ВТБ цена]]*1000</f>
        <v>43.33</v>
      </c>
      <c r="D88" s="3">
        <v>598942560000</v>
      </c>
      <c r="E88" s="7">
        <f>(Таблица1[[#This Row],[ВТБ цена]]-B87)/B87</f>
        <v>-6.6163793103448207E-2</v>
      </c>
      <c r="F88" s="6">
        <f>LN(Таблица1[[#This Row],[ВТБ объем]])</f>
        <v>27.11843153730856</v>
      </c>
      <c r="G88" s="3"/>
      <c r="H88" s="8">
        <v>202.65</v>
      </c>
      <c r="I88" s="3">
        <v>1068549530</v>
      </c>
      <c r="J88" s="2">
        <f>(Таблица2[[#This Row],[Газпром цена]]-H87)/H87</f>
        <v>-0.10608734009704449</v>
      </c>
      <c r="K88" s="3">
        <f>Таблица2[[#This Row],[Газпром объём]]</f>
        <v>1068549530</v>
      </c>
      <c r="L88" s="3"/>
      <c r="M88" s="8">
        <v>233.36</v>
      </c>
      <c r="N88" s="3">
        <v>919822790</v>
      </c>
      <c r="O88" s="4">
        <f>(Таблица3[[#This Row],[Сбер цена]]-M87)/M87</f>
        <v>-7.4702616970658109E-2</v>
      </c>
      <c r="P88">
        <f>LN(Таблица3[[#This Row],[Сбер объем]])</f>
        <v>20.63969158988861</v>
      </c>
    </row>
    <row r="89" spans="1:16">
      <c r="A89" s="21">
        <v>43891</v>
      </c>
      <c r="B89" s="3">
        <v>3.2599999999999997E-2</v>
      </c>
      <c r="C89" s="1">
        <f>Таблица1[[#This Row],[ВТБ цена]]*1000</f>
        <v>32.599999999999994</v>
      </c>
      <c r="D89" s="3">
        <v>1740129320000</v>
      </c>
      <c r="E89" s="7">
        <f>(Таблица1[[#This Row],[ВТБ цена]]-B88)/B88</f>
        <v>-0.2476344334179553</v>
      </c>
      <c r="F89" s="6">
        <f>LN(Таблица1[[#This Row],[ВТБ объем]])</f>
        <v>28.184980548232335</v>
      </c>
      <c r="G89" s="3"/>
      <c r="H89" s="8">
        <v>181.41</v>
      </c>
      <c r="I89" s="3">
        <v>2274256090</v>
      </c>
      <c r="J89" s="2">
        <f>(Таблица2[[#This Row],[Газпром цена]]-H88)/H88</f>
        <v>-0.1048112509252406</v>
      </c>
      <c r="K89" s="3">
        <f>Таблица2[[#This Row],[Газпром объём]]</f>
        <v>2274256090</v>
      </c>
      <c r="L89" s="3"/>
      <c r="M89" s="8">
        <v>187.21</v>
      </c>
      <c r="N89" s="3">
        <v>3001736660</v>
      </c>
      <c r="O89" s="4">
        <f>(Таблица3[[#This Row],[Сбер цена]]-M88)/M88</f>
        <v>-0.19776311278711006</v>
      </c>
      <c r="P89">
        <f>LN(Таблица3[[#This Row],[Сбер объем]])</f>
        <v>21.822456844790935</v>
      </c>
    </row>
    <row r="90" spans="1:16">
      <c r="A90" s="21">
        <v>43922</v>
      </c>
      <c r="B90" s="3">
        <v>3.49E-2</v>
      </c>
      <c r="C90" s="1">
        <f>Таблица1[[#This Row],[ВТБ цена]]*1000</f>
        <v>34.9</v>
      </c>
      <c r="D90" s="3">
        <v>1423841900000</v>
      </c>
      <c r="E90" s="7">
        <f>(Таблица1[[#This Row],[ВТБ цена]]-B89)/B89</f>
        <v>7.055214723926391E-2</v>
      </c>
      <c r="F90" s="6">
        <f>LN(Таблица1[[#This Row],[ВТБ объем]])</f>
        <v>27.984379897473669</v>
      </c>
      <c r="G90" s="3"/>
      <c r="H90" s="8">
        <v>190</v>
      </c>
      <c r="I90" s="3">
        <v>1151699700</v>
      </c>
      <c r="J90" s="2">
        <f>(Таблица2[[#This Row],[Газпром цена]]-H89)/H89</f>
        <v>4.735130367675433E-2</v>
      </c>
      <c r="K90" s="3">
        <f>Таблица2[[#This Row],[Газпром объём]]</f>
        <v>1151699700</v>
      </c>
      <c r="L90" s="3"/>
      <c r="M90" s="8">
        <v>197.25</v>
      </c>
      <c r="N90" s="3">
        <v>1768222700</v>
      </c>
      <c r="O90" s="4">
        <f>(Таблица3[[#This Row],[Сбер цена]]-M89)/M89</f>
        <v>5.3629613802681435E-2</v>
      </c>
      <c r="P90">
        <f>LN(Таблица3[[#This Row],[Сбер объем]])</f>
        <v>21.293240754767837</v>
      </c>
    </row>
    <row r="91" spans="1:16">
      <c r="A91" s="21">
        <v>43952</v>
      </c>
      <c r="B91" s="3">
        <v>3.6310000000000002E-2</v>
      </c>
      <c r="C91" s="1">
        <f>Таблица1[[#This Row],[ВТБ цена]]*1000</f>
        <v>36.31</v>
      </c>
      <c r="D91" s="3">
        <v>553192080000</v>
      </c>
      <c r="E91" s="7">
        <f>(Таблица1[[#This Row],[ВТБ цена]]-B90)/B90</f>
        <v>4.0401146131805198E-2</v>
      </c>
      <c r="F91" s="6">
        <f>LN(Таблица1[[#This Row],[ВТБ объем]])</f>
        <v>27.038971119931709</v>
      </c>
      <c r="G91" s="3"/>
      <c r="H91" s="8">
        <v>199.95</v>
      </c>
      <c r="I91" s="3">
        <v>1119152560</v>
      </c>
      <c r="J91" s="2">
        <f>(Таблица2[[#This Row],[Газпром цена]]-H90)/H90</f>
        <v>5.2368421052631522E-2</v>
      </c>
      <c r="K91" s="3">
        <f>Таблица2[[#This Row],[Газпром объём]]</f>
        <v>1119152560</v>
      </c>
      <c r="L91" s="3"/>
      <c r="M91" s="8">
        <v>200.5</v>
      </c>
      <c r="N91" s="3">
        <v>1359045230</v>
      </c>
      <c r="O91" s="4">
        <f>(Таблица3[[#This Row],[Сбер цена]]-M90)/M90</f>
        <v>1.6476552598225603E-2</v>
      </c>
      <c r="P91">
        <f>LN(Таблица3[[#This Row],[Сбер объем]])</f>
        <v>21.030048253386461</v>
      </c>
    </row>
    <row r="92" spans="1:16">
      <c r="A92" s="21">
        <v>43983</v>
      </c>
      <c r="B92" s="3">
        <v>3.5049999999999998E-2</v>
      </c>
      <c r="C92" s="1">
        <f>Таблица1[[#This Row],[ВТБ цена]]*1000</f>
        <v>35.049999999999997</v>
      </c>
      <c r="D92" s="3">
        <v>644559090000</v>
      </c>
      <c r="E92" s="7">
        <f>(Таблица1[[#This Row],[ВТБ цена]]-B91)/B91</f>
        <v>-3.4701184246764091E-2</v>
      </c>
      <c r="F92" s="6">
        <f>LN(Таблица1[[#This Row],[ВТБ объем]])</f>
        <v>27.191832338598541</v>
      </c>
      <c r="G92" s="3"/>
      <c r="H92" s="8">
        <v>194.31</v>
      </c>
      <c r="I92" s="3">
        <v>949645980</v>
      </c>
      <c r="J92" s="2">
        <f>(Таблица2[[#This Row],[Газпром цена]]-H91)/H91</f>
        <v>-2.8207051762940669E-2</v>
      </c>
      <c r="K92" s="3">
        <f>Таблица2[[#This Row],[Газпром объём]]</f>
        <v>949645980</v>
      </c>
      <c r="L92" s="3"/>
      <c r="M92" s="8">
        <v>203.22</v>
      </c>
      <c r="N92" s="3">
        <v>1522268370</v>
      </c>
      <c r="O92" s="4">
        <f>(Таблица3[[#This Row],[Сбер цена]]-M91)/M91</f>
        <v>1.356608478802992E-2</v>
      </c>
      <c r="P92">
        <f>LN(Таблица3[[#This Row],[Сбер объем]])</f>
        <v>21.143467408043144</v>
      </c>
    </row>
    <row r="93" spans="1:16">
      <c r="A93" s="21">
        <v>44013</v>
      </c>
      <c r="B93" s="3">
        <v>3.8754999999999998E-2</v>
      </c>
      <c r="C93" s="1">
        <f>Таблица1[[#This Row],[ВТБ цена]]*1000</f>
        <v>38.754999999999995</v>
      </c>
      <c r="D93" s="3">
        <v>873603110000</v>
      </c>
      <c r="E93" s="7">
        <f>(Таблица1[[#This Row],[ВТБ цена]]-B92)/B92</f>
        <v>0.10570613409415122</v>
      </c>
      <c r="F93" s="6">
        <f>LN(Таблица1[[#This Row],[ВТБ объем]])</f>
        <v>27.495892001912399</v>
      </c>
      <c r="G93" s="3"/>
      <c r="H93" s="8">
        <v>182.59</v>
      </c>
      <c r="I93" s="3">
        <v>841671960</v>
      </c>
      <c r="J93" s="2">
        <f>(Таблица2[[#This Row],[Газпром цена]]-H92)/H92</f>
        <v>-6.0315989913025572E-2</v>
      </c>
      <c r="K93" s="3">
        <f>Таблица2[[#This Row],[Газпром объём]]</f>
        <v>841671960</v>
      </c>
      <c r="L93" s="3"/>
      <c r="M93" s="8">
        <v>221.57</v>
      </c>
      <c r="N93" s="3">
        <v>1088082960</v>
      </c>
      <c r="O93" s="4">
        <f>(Таблица3[[#This Row],[Сбер цена]]-M92)/M92</f>
        <v>9.0296230685956075E-2</v>
      </c>
      <c r="P93">
        <f>LN(Таблица3[[#This Row],[Сбер объем]])</f>
        <v>20.807683232473277</v>
      </c>
    </row>
    <row r="94" spans="1:16">
      <c r="A94" s="21">
        <v>44044</v>
      </c>
      <c r="B94" s="3">
        <v>3.5950000000000003E-2</v>
      </c>
      <c r="C94" s="1">
        <f>Таблица1[[#This Row],[ВТБ цена]]*1000</f>
        <v>35.950000000000003</v>
      </c>
      <c r="D94" s="3">
        <v>965851250000</v>
      </c>
      <c r="E94" s="7">
        <f>(Таблица1[[#This Row],[ВТБ цена]]-B93)/B93</f>
        <v>-7.2377757708682627E-2</v>
      </c>
      <c r="F94" s="6">
        <f>LN(Таблица1[[#This Row],[ВТБ объем]])</f>
        <v>27.596275673794697</v>
      </c>
      <c r="G94" s="3"/>
      <c r="H94" s="9">
        <v>182.9</v>
      </c>
      <c r="I94" s="10">
        <v>716152090</v>
      </c>
      <c r="J94" s="2">
        <f>(Таблица2[[#This Row],[Газпром цена]]-H93)/H93</f>
        <v>1.6977928692699614E-3</v>
      </c>
      <c r="K94" s="10">
        <f>Таблица2[[#This Row],[Газпром объём]]</f>
        <v>716152090</v>
      </c>
      <c r="L94" s="3"/>
      <c r="M94" s="9">
        <v>226.3</v>
      </c>
      <c r="N94" s="10">
        <v>1262463920</v>
      </c>
      <c r="O94" s="11">
        <f>(Таблица3[[#This Row],[Сбер цена]]-M93)/M93</f>
        <v>2.1347655368506649E-2</v>
      </c>
      <c r="P94">
        <f>LN(Таблица3[[#This Row],[Сбер объем]])</f>
        <v>20.956331140487602</v>
      </c>
    </row>
    <row r="95" spans="1:16">
      <c r="A95" s="2"/>
      <c r="B95" s="3"/>
      <c r="C95" s="3"/>
      <c r="D95" s="3"/>
    </row>
    <row r="96" spans="1:16">
      <c r="A96" s="2"/>
      <c r="B96" s="3"/>
      <c r="C96" s="3"/>
      <c r="D96" s="3"/>
    </row>
    <row r="97" spans="1:11">
      <c r="A97" s="2"/>
      <c r="B97" s="3"/>
      <c r="C97" s="3"/>
      <c r="D97" s="3"/>
    </row>
    <row r="98" spans="1:11">
      <c r="A98" s="2"/>
      <c r="B98" s="3"/>
      <c r="C98" s="3"/>
      <c r="D98" s="3"/>
    </row>
    <row r="99" spans="1:11">
      <c r="A99" s="2"/>
      <c r="B99" s="3"/>
      <c r="C99" s="3"/>
      <c r="D99" s="3"/>
    </row>
    <row r="100" spans="1:11">
      <c r="A100" s="2"/>
      <c r="B100" s="3"/>
      <c r="C100" s="3"/>
      <c r="D100" s="3"/>
      <c r="E100" s="2"/>
      <c r="F100" s="3"/>
      <c r="G100" s="3"/>
      <c r="H100" s="2"/>
      <c r="I100" s="3"/>
      <c r="J100" s="3"/>
      <c r="K100" s="3"/>
    </row>
    <row r="101" spans="1:11">
      <c r="A101" s="2"/>
      <c r="B101" s="3"/>
      <c r="C101" s="3"/>
      <c r="D101" s="3"/>
      <c r="E101" s="2"/>
      <c r="F101" s="3"/>
      <c r="G101" s="3"/>
      <c r="H101" s="2"/>
      <c r="I101" s="3"/>
      <c r="J101" s="3"/>
      <c r="K101" s="3"/>
    </row>
    <row r="102" spans="1:11">
      <c r="A102" s="2"/>
      <c r="B102" s="3"/>
      <c r="C102" s="3"/>
      <c r="D102" s="3"/>
      <c r="E102" s="2"/>
      <c r="F102" s="3"/>
      <c r="G102" s="3"/>
      <c r="H102" s="2"/>
      <c r="I102" s="3"/>
      <c r="J102" s="3"/>
      <c r="K102" s="3"/>
    </row>
    <row r="103" spans="1:11">
      <c r="A103" s="2"/>
      <c r="B103" s="3"/>
      <c r="C103" s="3"/>
      <c r="D103" s="3"/>
      <c r="E103" s="2"/>
      <c r="F103" s="3"/>
      <c r="G103" s="3"/>
      <c r="H103" s="2"/>
      <c r="I103" s="3"/>
      <c r="J103" s="3"/>
      <c r="K103" s="3"/>
    </row>
    <row r="104" spans="1:11">
      <c r="A104" s="2"/>
      <c r="B104" s="3"/>
      <c r="C104" s="3"/>
      <c r="D104" s="3"/>
      <c r="E104" s="2"/>
      <c r="F104" s="3"/>
      <c r="G104" s="3"/>
      <c r="H104" s="2"/>
      <c r="I104" s="3"/>
      <c r="J104" s="3"/>
      <c r="K104" s="3"/>
    </row>
    <row r="105" spans="1:11">
      <c r="A105" s="2"/>
      <c r="B105" s="3"/>
      <c r="C105" s="3"/>
      <c r="D105" s="3"/>
      <c r="E105" s="2"/>
      <c r="F105" s="3"/>
      <c r="G105" s="3"/>
      <c r="H105" s="2"/>
      <c r="I105" s="3"/>
      <c r="J105" s="3"/>
      <c r="K105" s="3"/>
    </row>
    <row r="106" spans="1:11">
      <c r="A106" s="2"/>
      <c r="B106" s="3"/>
      <c r="C106" s="3"/>
      <c r="D106" s="3"/>
      <c r="E106" s="2"/>
      <c r="F106" s="3"/>
      <c r="G106" s="3"/>
      <c r="H106" s="2"/>
      <c r="I106" s="3"/>
      <c r="J106" s="3"/>
      <c r="K106" s="3"/>
    </row>
    <row r="107" spans="1:11">
      <c r="A107" s="2"/>
      <c r="B107" s="3"/>
      <c r="C107" s="3"/>
      <c r="D107" s="3"/>
      <c r="E107" s="2"/>
      <c r="F107" s="3"/>
      <c r="G107" s="3"/>
      <c r="H107" s="2"/>
      <c r="I107" s="3"/>
      <c r="J107" s="3"/>
      <c r="K107" s="3"/>
    </row>
    <row r="108" spans="1:11">
      <c r="A108" s="2"/>
      <c r="B108" s="3"/>
      <c r="C108" s="3"/>
      <c r="D108" s="3"/>
      <c r="E108" s="2"/>
      <c r="F108" s="3"/>
      <c r="G108" s="3"/>
      <c r="H108" s="2"/>
      <c r="I108" s="3"/>
      <c r="J108" s="3"/>
      <c r="K108" s="3"/>
    </row>
    <row r="109" spans="1:11">
      <c r="A109" s="2"/>
      <c r="B109" s="3"/>
      <c r="C109" s="3"/>
      <c r="D109" s="3"/>
      <c r="E109" s="2"/>
      <c r="F109" s="3"/>
      <c r="G109" s="3"/>
      <c r="H109" s="2"/>
      <c r="I109" s="3"/>
      <c r="J109" s="3"/>
      <c r="K109" s="3"/>
    </row>
    <row r="110" spans="1:11">
      <c r="A110" s="2"/>
      <c r="B110" s="3"/>
      <c r="C110" s="3"/>
      <c r="D110" s="3"/>
      <c r="E110" s="2"/>
      <c r="F110" s="3"/>
      <c r="G110" s="3"/>
      <c r="H110" s="2"/>
      <c r="I110" s="3"/>
      <c r="J110" s="3"/>
      <c r="K110" s="3"/>
    </row>
    <row r="111" spans="1:11">
      <c r="A111" s="2"/>
      <c r="B111" s="3"/>
      <c r="C111" s="3"/>
      <c r="D111" s="3"/>
      <c r="E111" s="2"/>
      <c r="F111" s="3"/>
      <c r="G111" s="3"/>
      <c r="H111" s="2"/>
      <c r="I111" s="3"/>
      <c r="J111" s="3"/>
      <c r="K111" s="3"/>
    </row>
    <row r="112" spans="1:11">
      <c r="A112" s="2"/>
      <c r="B112" s="3"/>
      <c r="C112" s="3"/>
      <c r="D112" s="3"/>
      <c r="E112" s="2"/>
      <c r="F112" s="3"/>
      <c r="G112" s="3"/>
      <c r="H112" s="2"/>
      <c r="I112" s="3"/>
      <c r="J112" s="3"/>
      <c r="K112" s="3"/>
    </row>
    <row r="113" spans="1:11">
      <c r="A113" s="2"/>
      <c r="B113" s="3"/>
      <c r="C113" s="3"/>
      <c r="D113" s="3"/>
      <c r="E113" s="2"/>
      <c r="F113" s="3"/>
      <c r="G113" s="3"/>
      <c r="H113" s="2"/>
      <c r="I113" s="3"/>
      <c r="J113" s="3"/>
      <c r="K113" s="3"/>
    </row>
    <row r="114" spans="1:11">
      <c r="A114" s="2"/>
      <c r="B114" s="3"/>
      <c r="C114" s="3"/>
      <c r="D114" s="3"/>
      <c r="E114" s="2"/>
      <c r="F114" s="3"/>
      <c r="G114" s="3"/>
      <c r="H114" s="2"/>
      <c r="I114" s="3"/>
      <c r="J114" s="3"/>
      <c r="K114" s="3"/>
    </row>
    <row r="115" spans="1:11">
      <c r="A115" s="2"/>
      <c r="B115" s="3"/>
      <c r="C115" s="3"/>
      <c r="D115" s="3"/>
      <c r="E115" s="2"/>
      <c r="F115" s="3"/>
      <c r="G115" s="3"/>
      <c r="H115" s="2"/>
      <c r="I115" s="3"/>
      <c r="J115" s="3"/>
      <c r="K115" s="3"/>
    </row>
    <row r="116" spans="1:11">
      <c r="A116" s="2"/>
      <c r="B116" s="3"/>
      <c r="C116" s="3"/>
      <c r="D116" s="3"/>
      <c r="E116" s="2"/>
      <c r="F116" s="3"/>
      <c r="G116" s="3"/>
      <c r="H116" s="2"/>
      <c r="I116" s="3"/>
      <c r="J116" s="3"/>
      <c r="K116" s="3"/>
    </row>
    <row r="117" spans="1:11">
      <c r="A117" s="2"/>
      <c r="B117" s="3"/>
      <c r="C117" s="3"/>
      <c r="D117" s="3"/>
      <c r="E117" s="2"/>
      <c r="F117" s="3"/>
      <c r="G117" s="3"/>
      <c r="H117" s="2"/>
      <c r="I117" s="3"/>
      <c r="J117" s="3"/>
      <c r="K117" s="3"/>
    </row>
    <row r="118" spans="1:11">
      <c r="A118" s="2"/>
      <c r="B118" s="3"/>
      <c r="C118" s="3"/>
      <c r="D118" s="3"/>
      <c r="E118" s="2"/>
      <c r="F118" s="3"/>
      <c r="G118" s="3"/>
      <c r="H118" s="2"/>
      <c r="I118" s="3"/>
      <c r="J118" s="3"/>
      <c r="K118" s="3"/>
    </row>
    <row r="119" spans="1:11">
      <c r="A119" s="2"/>
      <c r="B119" s="3"/>
      <c r="C119" s="3"/>
      <c r="D119" s="3"/>
      <c r="E119" s="2"/>
      <c r="F119" s="3"/>
      <c r="G119" s="3"/>
      <c r="H119" s="2"/>
      <c r="I119" s="3"/>
      <c r="J119" s="3"/>
      <c r="K119" s="3"/>
    </row>
    <row r="120" spans="1:11">
      <c r="A120" s="2"/>
      <c r="B120" s="3"/>
      <c r="C120" s="3"/>
      <c r="D120" s="3"/>
      <c r="E120" s="2"/>
      <c r="F120" s="3"/>
      <c r="G120" s="3"/>
      <c r="H120" s="2"/>
      <c r="I120" s="3"/>
      <c r="J120" s="3"/>
      <c r="K120" s="3"/>
    </row>
    <row r="121" spans="1:11">
      <c r="A121" s="2"/>
      <c r="B121" s="3"/>
      <c r="C121" s="3"/>
      <c r="D121" s="3"/>
      <c r="E121" s="2"/>
      <c r="F121" s="3"/>
      <c r="G121" s="3"/>
      <c r="H121" s="2"/>
      <c r="I121" s="3"/>
      <c r="J121" s="3"/>
      <c r="K121" s="3"/>
    </row>
    <row r="122" spans="1:11">
      <c r="A122" s="2"/>
      <c r="B122" s="3"/>
      <c r="C122" s="3"/>
      <c r="D122" s="3"/>
      <c r="E122" s="2"/>
      <c r="F122" s="3"/>
      <c r="G122" s="3"/>
      <c r="H122" s="2"/>
      <c r="I122" s="3"/>
      <c r="J122" s="3"/>
      <c r="K122" s="3"/>
    </row>
    <row r="123" spans="1:11">
      <c r="A123" s="2"/>
      <c r="B123" s="3"/>
      <c r="C123" s="3"/>
      <c r="D123" s="3"/>
      <c r="E123" s="2"/>
      <c r="F123" s="3"/>
      <c r="G123" s="3"/>
      <c r="H123" s="2"/>
      <c r="I123" s="3"/>
      <c r="J123" s="3"/>
      <c r="K123" s="3"/>
    </row>
    <row r="124" spans="1:11">
      <c r="A124" s="2"/>
      <c r="B124" s="3"/>
      <c r="C124" s="3"/>
      <c r="D124" s="3"/>
      <c r="E124" s="2"/>
      <c r="F124" s="3"/>
      <c r="G124" s="3"/>
      <c r="H124" s="2"/>
      <c r="I124" s="3"/>
      <c r="J124" s="3"/>
      <c r="K124" s="3"/>
    </row>
    <row r="125" spans="1:11">
      <c r="A125" s="2"/>
      <c r="B125" s="3"/>
      <c r="C125" s="3"/>
      <c r="D125" s="3"/>
      <c r="E125" s="2"/>
      <c r="F125" s="3"/>
      <c r="G125" s="3"/>
      <c r="H125" s="2"/>
      <c r="I125" s="3"/>
      <c r="J125" s="3"/>
      <c r="K125" s="3"/>
    </row>
    <row r="126" spans="1:11">
      <c r="A126" s="2"/>
      <c r="B126" s="3"/>
      <c r="C126" s="3"/>
      <c r="D126" s="3"/>
      <c r="E126" s="2"/>
      <c r="F126" s="3"/>
      <c r="G126" s="3"/>
      <c r="H126" s="2"/>
      <c r="I126" s="3"/>
      <c r="J126" s="3"/>
      <c r="K126" s="3"/>
    </row>
    <row r="127" spans="1:11">
      <c r="A127" s="2"/>
      <c r="B127" s="3"/>
      <c r="C127" s="3"/>
      <c r="D127" s="3"/>
      <c r="E127" s="2"/>
      <c r="F127" s="3"/>
      <c r="G127" s="3"/>
      <c r="H127" s="2"/>
      <c r="I127" s="3"/>
      <c r="J127" s="3"/>
      <c r="K127" s="3"/>
    </row>
    <row r="128" spans="1:11">
      <c r="A128" s="2"/>
      <c r="B128" s="3"/>
      <c r="C128" s="3"/>
      <c r="D128" s="3"/>
      <c r="E128" s="2"/>
      <c r="F128" s="3"/>
      <c r="G128" s="3"/>
      <c r="H128" s="2"/>
      <c r="I128" s="3"/>
      <c r="J128" s="3"/>
      <c r="K128" s="3"/>
    </row>
    <row r="129" spans="1:11">
      <c r="A129" s="2"/>
      <c r="B129" s="3"/>
      <c r="C129" s="3"/>
      <c r="D129" s="3"/>
      <c r="E129" s="2"/>
      <c r="F129" s="3"/>
      <c r="G129" s="3"/>
      <c r="H129" s="2"/>
      <c r="I129" s="3"/>
      <c r="J129" s="3"/>
      <c r="K129" s="3"/>
    </row>
    <row r="130" spans="1:11">
      <c r="A130" s="2"/>
      <c r="B130" s="3"/>
      <c r="C130" s="3"/>
      <c r="D130" s="3"/>
      <c r="E130" s="2"/>
      <c r="F130" s="3"/>
      <c r="G130" s="3"/>
      <c r="H130" s="2"/>
      <c r="I130" s="3"/>
      <c r="J130" s="3"/>
      <c r="K130" s="3"/>
    </row>
    <row r="131" spans="1:11">
      <c r="A131" s="2"/>
      <c r="B131" s="3"/>
      <c r="C131" s="3"/>
      <c r="D131" s="3"/>
      <c r="E131" s="2"/>
      <c r="F131" s="3"/>
      <c r="G131" s="3"/>
      <c r="H131" s="2"/>
      <c r="I131" s="3"/>
      <c r="J131" s="3"/>
      <c r="K131" s="3"/>
    </row>
    <row r="132" spans="1:11">
      <c r="A132" s="2"/>
      <c r="B132" s="3"/>
      <c r="C132" s="3"/>
      <c r="D132" s="3"/>
      <c r="E132" s="2"/>
      <c r="F132" s="3"/>
      <c r="G132" s="3"/>
      <c r="H132" s="2"/>
      <c r="I132" s="3"/>
      <c r="J132" s="3"/>
      <c r="K132" s="3"/>
    </row>
    <row r="133" spans="1:11">
      <c r="A133" s="2"/>
      <c r="B133" s="3"/>
      <c r="C133" s="3"/>
      <c r="D133" s="3"/>
      <c r="E133" s="2"/>
      <c r="F133" s="3"/>
      <c r="G133" s="3"/>
      <c r="H133" s="2"/>
      <c r="I133" s="3"/>
      <c r="J133" s="3"/>
      <c r="K133" s="3"/>
    </row>
    <row r="134" spans="1:11">
      <c r="A134" s="2"/>
      <c r="B134" s="3"/>
      <c r="C134" s="3"/>
      <c r="D134" s="3"/>
      <c r="E134" s="2"/>
      <c r="F134" s="3"/>
      <c r="G134" s="3"/>
      <c r="H134" s="2"/>
      <c r="I134" s="3"/>
      <c r="J134" s="3"/>
      <c r="K134" s="3"/>
    </row>
    <row r="135" spans="1:11">
      <c r="A135" s="2"/>
      <c r="B135" s="3"/>
      <c r="C135" s="3"/>
      <c r="D135" s="3"/>
      <c r="E135" s="2"/>
      <c r="F135" s="3"/>
      <c r="G135" s="3"/>
      <c r="H135" s="2"/>
      <c r="I135" s="3"/>
      <c r="J135" s="3"/>
      <c r="K135" s="3"/>
    </row>
    <row r="136" spans="1:11">
      <c r="A136" s="2"/>
      <c r="B136" s="3"/>
      <c r="C136" s="3"/>
      <c r="D136" s="3"/>
      <c r="E136" s="2"/>
      <c r="F136" s="3"/>
      <c r="G136" s="3"/>
      <c r="H136" s="2"/>
      <c r="I136" s="3"/>
      <c r="J136" s="3"/>
      <c r="K136" s="3"/>
    </row>
    <row r="137" spans="1:11">
      <c r="A137" s="2"/>
      <c r="B137" s="3"/>
      <c r="C137" s="3"/>
      <c r="D137" s="3"/>
      <c r="E137" s="2"/>
      <c r="F137" s="3"/>
      <c r="G137" s="3"/>
      <c r="H137" s="2"/>
      <c r="I137" s="3"/>
      <c r="J137" s="3"/>
      <c r="K137" s="3"/>
    </row>
    <row r="138" spans="1:11">
      <c r="A138" s="2"/>
      <c r="B138" s="3"/>
      <c r="C138" s="3"/>
      <c r="D138" s="3"/>
      <c r="E138" s="2"/>
      <c r="F138" s="3"/>
      <c r="G138" s="3"/>
      <c r="H138" s="2"/>
      <c r="I138" s="3"/>
      <c r="J138" s="3"/>
      <c r="K138" s="3"/>
    </row>
    <row r="139" spans="1:11">
      <c r="A139" s="2"/>
      <c r="B139" s="3"/>
      <c r="C139" s="3"/>
      <c r="D139" s="3"/>
      <c r="E139" s="2"/>
      <c r="F139" s="3"/>
      <c r="G139" s="3"/>
      <c r="H139" s="2"/>
      <c r="I139" s="3"/>
      <c r="J139" s="3"/>
      <c r="K139" s="3"/>
    </row>
    <row r="140" spans="1:11">
      <c r="A140" s="2"/>
      <c r="B140" s="3"/>
      <c r="C140" s="3"/>
      <c r="D140" s="3"/>
      <c r="E140" s="2"/>
      <c r="F140" s="3"/>
      <c r="G140" s="3"/>
      <c r="H140" s="2"/>
      <c r="I140" s="3"/>
      <c r="J140" s="3"/>
      <c r="K140" s="3"/>
    </row>
    <row r="141" spans="1:11">
      <c r="A141" s="2"/>
      <c r="B141" s="3"/>
      <c r="C141" s="3"/>
      <c r="D141" s="3"/>
      <c r="E141" s="2"/>
      <c r="F141" s="3"/>
      <c r="G141" s="3"/>
      <c r="H141" s="2"/>
      <c r="I141" s="3"/>
      <c r="J141" s="3"/>
      <c r="K141" s="3"/>
    </row>
    <row r="142" spans="1:11">
      <c r="A142" s="2"/>
      <c r="B142" s="3"/>
      <c r="C142" s="3"/>
      <c r="D142" s="3"/>
      <c r="E142" s="2"/>
      <c r="F142" s="3"/>
      <c r="G142" s="3"/>
      <c r="H142" s="2"/>
      <c r="I142" s="3"/>
      <c r="J142" s="3"/>
      <c r="K142" s="3"/>
    </row>
    <row r="143" spans="1:11">
      <c r="A143" s="2"/>
      <c r="B143" s="3"/>
      <c r="C143" s="3"/>
      <c r="D143" s="3"/>
      <c r="E143" s="2"/>
      <c r="F143" s="3"/>
      <c r="G143" s="3"/>
      <c r="H143" s="2"/>
      <c r="I143" s="3"/>
      <c r="J143" s="3"/>
      <c r="K143" s="3"/>
    </row>
    <row r="144" spans="1:11">
      <c r="A144" s="2"/>
      <c r="B144" s="3"/>
      <c r="C144" s="3"/>
      <c r="D144" s="3"/>
      <c r="E144" s="2"/>
      <c r="F144" s="3"/>
      <c r="G144" s="3"/>
      <c r="H144" s="2"/>
      <c r="I144" s="3"/>
      <c r="J144" s="3"/>
      <c r="K144" s="3"/>
    </row>
    <row r="145" spans="1:12">
      <c r="A145" s="2"/>
      <c r="B145" s="3"/>
      <c r="C145" s="3"/>
      <c r="D145" s="3"/>
      <c r="E145" s="2"/>
      <c r="F145" s="2"/>
      <c r="G145" s="3"/>
      <c r="H145" s="3"/>
      <c r="I145" s="3"/>
      <c r="J145" s="3"/>
      <c r="K145" s="3"/>
      <c r="L145" s="3"/>
    </row>
    <row r="146" spans="1:12">
      <c r="A146" s="2"/>
      <c r="B146" s="3"/>
      <c r="C146" s="3"/>
      <c r="D146" s="3"/>
      <c r="E146" s="2"/>
      <c r="F146" s="2"/>
      <c r="G146" s="3"/>
      <c r="H146" s="3"/>
      <c r="I146" s="3"/>
      <c r="J146" s="3"/>
      <c r="K146" s="3"/>
      <c r="L146" s="3"/>
    </row>
    <row r="147" spans="1:12">
      <c r="A147" s="2"/>
      <c r="B147" s="3"/>
      <c r="C147" s="3"/>
      <c r="D147" s="3"/>
      <c r="E147" s="2"/>
      <c r="F147" s="2"/>
      <c r="G147" s="3"/>
      <c r="H147" s="3"/>
      <c r="I147" s="3"/>
      <c r="J147" s="3"/>
      <c r="K147" s="3"/>
      <c r="L147" s="3"/>
    </row>
    <row r="148" spans="1:12">
      <c r="A148" s="2"/>
      <c r="B148" s="3"/>
      <c r="C148" s="3"/>
      <c r="D148" s="3"/>
      <c r="E148" s="2"/>
      <c r="F148" s="2"/>
      <c r="G148" s="3"/>
      <c r="H148" s="3"/>
      <c r="I148" s="3"/>
      <c r="J148" s="3"/>
      <c r="K148" s="3"/>
      <c r="L148" s="3"/>
    </row>
    <row r="149" spans="1:12">
      <c r="A149" s="2"/>
      <c r="B149" s="3"/>
      <c r="C149" s="3"/>
      <c r="D149" s="3"/>
      <c r="E149" s="2"/>
      <c r="F149" s="2"/>
      <c r="G149" s="3"/>
      <c r="H149" s="3"/>
      <c r="I149" s="3"/>
      <c r="J149" s="3"/>
      <c r="K149" s="3"/>
      <c r="L149" s="3"/>
    </row>
    <row r="150" spans="1:12">
      <c r="A150" s="2"/>
      <c r="B150" s="3"/>
      <c r="C150" s="3"/>
      <c r="D150" s="3"/>
      <c r="E150" s="2"/>
      <c r="F150" s="2"/>
      <c r="G150" s="3"/>
      <c r="H150" s="3"/>
      <c r="I150" s="3"/>
      <c r="J150" s="3"/>
      <c r="K150" s="3"/>
      <c r="L150" s="3"/>
    </row>
    <row r="151" spans="1:12">
      <c r="A151" s="2"/>
      <c r="B151" s="3"/>
      <c r="C151" s="3"/>
      <c r="D151" s="3"/>
      <c r="E151" s="2"/>
      <c r="F151" s="2"/>
      <c r="G151" s="3"/>
      <c r="H151" s="3"/>
      <c r="I151" s="3"/>
      <c r="J151" s="3"/>
      <c r="K151" s="3"/>
      <c r="L151" s="3"/>
    </row>
    <row r="152" spans="1:12">
      <c r="A152" s="2"/>
      <c r="B152" s="3"/>
      <c r="C152" s="3"/>
      <c r="D152" s="3"/>
      <c r="E152" s="2"/>
      <c r="F152" s="2"/>
      <c r="G152" s="3"/>
      <c r="H152" s="3"/>
      <c r="I152" s="3"/>
      <c r="J152" s="3"/>
      <c r="K152" s="3"/>
      <c r="L152" s="3"/>
    </row>
    <row r="153" spans="1:12">
      <c r="A153" s="2"/>
      <c r="B153" s="3"/>
      <c r="C153" s="3"/>
      <c r="D153" s="3"/>
      <c r="E153" s="2"/>
      <c r="F153" s="2"/>
      <c r="G153" s="3"/>
      <c r="H153" s="3"/>
      <c r="I153" s="3"/>
      <c r="J153" s="3"/>
      <c r="K153" s="3"/>
      <c r="L153" s="3"/>
    </row>
    <row r="154" spans="1:12">
      <c r="A154" s="2"/>
      <c r="B154" s="3"/>
      <c r="C154" s="3"/>
      <c r="D154" s="3"/>
      <c r="E154" s="2"/>
      <c r="F154" s="2"/>
      <c r="G154" s="3"/>
      <c r="H154" s="3"/>
      <c r="I154" s="3"/>
      <c r="J154" s="3"/>
      <c r="K154" s="3"/>
      <c r="L154" s="3"/>
    </row>
    <row r="155" spans="1:12">
      <c r="A155" s="2"/>
      <c r="B155" s="3"/>
      <c r="C155" s="3"/>
      <c r="D155" s="3"/>
      <c r="E155" s="2"/>
      <c r="F155" s="2"/>
      <c r="G155" s="3"/>
      <c r="H155" s="3"/>
      <c r="I155" s="3"/>
      <c r="J155" s="3"/>
      <c r="K155" s="3"/>
      <c r="L155" s="3"/>
    </row>
    <row r="156" spans="1:12">
      <c r="A156" s="2"/>
      <c r="B156" s="3"/>
      <c r="C156" s="3"/>
      <c r="D156" s="3"/>
      <c r="E156" s="2"/>
      <c r="F156" s="2"/>
      <c r="G156" s="3"/>
      <c r="H156" s="3"/>
      <c r="I156" s="3"/>
      <c r="J156" s="3"/>
      <c r="K156" s="3"/>
      <c r="L156" s="3"/>
    </row>
    <row r="157" spans="1:12">
      <c r="A157" s="2"/>
      <c r="B157" s="3"/>
      <c r="C157" s="3"/>
      <c r="D157" s="3"/>
      <c r="E157" s="2"/>
      <c r="F157" s="2"/>
      <c r="G157" s="3"/>
      <c r="H157" s="3"/>
      <c r="I157" s="3"/>
      <c r="J157" s="3"/>
      <c r="K157" s="3"/>
      <c r="L157" s="3"/>
    </row>
    <row r="158" spans="1:12">
      <c r="A158" s="2"/>
      <c r="B158" s="3"/>
      <c r="C158" s="3"/>
      <c r="D158" s="3"/>
      <c r="E158" s="2"/>
      <c r="F158" s="2"/>
      <c r="G158" s="3"/>
      <c r="H158" s="3"/>
      <c r="I158" s="3"/>
      <c r="J158" s="3"/>
      <c r="K158" s="3"/>
      <c r="L158" s="3"/>
    </row>
    <row r="159" spans="1:12">
      <c r="A159" s="2"/>
      <c r="B159" s="3"/>
      <c r="C159" s="3"/>
      <c r="D159" s="3"/>
      <c r="E159" s="2"/>
      <c r="F159" s="2"/>
      <c r="G159" s="3"/>
      <c r="H159" s="3"/>
      <c r="I159" s="3"/>
      <c r="J159" s="3"/>
      <c r="K159" s="3"/>
      <c r="L159" s="3"/>
    </row>
    <row r="160" spans="1:12">
      <c r="A160" s="2"/>
      <c r="B160" s="3"/>
      <c r="C160" s="3"/>
      <c r="D160" s="3"/>
      <c r="E160" s="2"/>
      <c r="F160" s="2"/>
      <c r="G160" s="3"/>
      <c r="H160" s="3"/>
      <c r="I160" s="3"/>
      <c r="J160" s="3"/>
      <c r="K160" s="3"/>
      <c r="L160" s="3"/>
    </row>
    <row r="161" spans="1:12">
      <c r="A161" s="2"/>
      <c r="B161" s="3"/>
      <c r="C161" s="3"/>
      <c r="D161" s="3"/>
      <c r="E161" s="2"/>
      <c r="F161" s="2"/>
      <c r="G161" s="3"/>
      <c r="H161" s="3"/>
      <c r="I161" s="3"/>
      <c r="J161" s="3"/>
      <c r="K161" s="3"/>
      <c r="L161" s="3"/>
    </row>
    <row r="162" spans="1:12">
      <c r="A162" s="2"/>
      <c r="B162" s="3"/>
      <c r="C162" s="3"/>
      <c r="D162" s="3"/>
      <c r="E162" s="2"/>
      <c r="F162" s="2"/>
      <c r="G162" s="3"/>
      <c r="H162" s="3"/>
      <c r="I162" s="3"/>
      <c r="J162" s="3"/>
      <c r="K162" s="3"/>
      <c r="L162" s="3"/>
    </row>
    <row r="163" spans="1:12">
      <c r="A163" s="2"/>
      <c r="B163" s="3"/>
      <c r="C163" s="3"/>
      <c r="D163" s="3"/>
      <c r="E163" s="2"/>
      <c r="F163" s="2"/>
      <c r="G163" s="3"/>
      <c r="H163" s="3"/>
      <c r="I163" s="3"/>
      <c r="J163" s="3"/>
      <c r="K163" s="3"/>
      <c r="L163" s="3"/>
    </row>
    <row r="164" spans="1:12">
      <c r="A164" s="2"/>
      <c r="B164" s="3"/>
      <c r="C164" s="3"/>
      <c r="D164" s="3"/>
      <c r="E164" s="2"/>
      <c r="F164" s="2"/>
      <c r="G164" s="3"/>
      <c r="H164" s="3"/>
      <c r="I164" s="3"/>
      <c r="J164" s="3"/>
      <c r="K164" s="3"/>
      <c r="L164" s="3"/>
    </row>
    <row r="165" spans="1:12">
      <c r="A165" s="2"/>
      <c r="B165" s="3"/>
      <c r="C165" s="3"/>
      <c r="D165" s="3"/>
      <c r="E165" s="2"/>
      <c r="F165" s="2"/>
      <c r="G165" s="3"/>
      <c r="H165" s="3"/>
      <c r="I165" s="3"/>
      <c r="J165" s="3"/>
      <c r="K165" s="3"/>
      <c r="L165" s="3"/>
    </row>
    <row r="166" spans="1:12">
      <c r="A166" s="2"/>
      <c r="B166" s="3"/>
      <c r="C166" s="3"/>
      <c r="D166" s="3"/>
      <c r="E166" s="2"/>
      <c r="F166" s="2"/>
      <c r="G166" s="3"/>
      <c r="H166" s="3"/>
      <c r="I166" s="3"/>
      <c r="J166" s="3"/>
      <c r="K166" s="3"/>
      <c r="L166" s="3"/>
    </row>
    <row r="167" spans="1:12">
      <c r="A167" s="2"/>
      <c r="B167" s="3"/>
      <c r="C167" s="3"/>
      <c r="D167" s="3"/>
      <c r="E167" s="2"/>
      <c r="F167" s="2"/>
      <c r="G167" s="3"/>
      <c r="H167" s="3"/>
      <c r="I167" s="3"/>
      <c r="J167" s="3"/>
      <c r="K167" s="3"/>
      <c r="L167" s="3"/>
    </row>
    <row r="168" spans="1:12">
      <c r="A168" s="2"/>
      <c r="B168" s="3"/>
      <c r="C168" s="3"/>
      <c r="D168" s="3"/>
      <c r="E168" s="2"/>
      <c r="F168" s="2"/>
      <c r="G168" s="3"/>
      <c r="H168" s="3"/>
      <c r="I168" s="3"/>
      <c r="J168" s="3"/>
      <c r="K168" s="3"/>
      <c r="L168" s="3"/>
    </row>
    <row r="169" spans="1:12">
      <c r="A169" s="2"/>
      <c r="B169" s="3"/>
      <c r="C169" s="3"/>
      <c r="D169" s="3"/>
      <c r="E169" s="2"/>
      <c r="F169" s="2"/>
      <c r="G169" s="3"/>
      <c r="H169" s="3"/>
      <c r="I169" s="3"/>
      <c r="J169" s="3"/>
      <c r="K169" s="3"/>
      <c r="L169" s="3"/>
    </row>
    <row r="170" spans="1:12">
      <c r="A170" s="2"/>
      <c r="B170" s="3"/>
      <c r="C170" s="3"/>
      <c r="D170" s="3"/>
      <c r="E170" s="2"/>
      <c r="F170" s="2"/>
      <c r="G170" s="3"/>
      <c r="H170" s="3"/>
      <c r="I170" s="3"/>
      <c r="J170" s="3"/>
      <c r="K170" s="3"/>
      <c r="L170" s="3"/>
    </row>
    <row r="171" spans="1:12">
      <c r="A171" s="2"/>
      <c r="B171" s="3"/>
      <c r="C171" s="3"/>
      <c r="D171" s="3"/>
      <c r="E171" s="2"/>
      <c r="F171" s="2"/>
      <c r="G171" s="3"/>
      <c r="H171" s="3"/>
      <c r="I171" s="3"/>
      <c r="J171" s="3"/>
      <c r="K171" s="3"/>
      <c r="L171" s="3"/>
    </row>
    <row r="172" spans="1:12">
      <c r="A172" s="2"/>
      <c r="B172" s="3"/>
      <c r="C172" s="3"/>
      <c r="D172" s="3"/>
      <c r="E172" s="2"/>
      <c r="F172" s="2"/>
      <c r="G172" s="3"/>
      <c r="H172" s="3"/>
      <c r="I172" s="3"/>
      <c r="J172" s="3"/>
      <c r="K172" s="3"/>
      <c r="L172" s="3"/>
    </row>
    <row r="173" spans="1:12">
      <c r="A173" s="2"/>
      <c r="B173" s="3"/>
      <c r="C173" s="3"/>
      <c r="D173" s="3"/>
      <c r="E173" s="2"/>
      <c r="F173" s="2"/>
      <c r="G173" s="3"/>
      <c r="H173" s="3"/>
      <c r="I173" s="3"/>
      <c r="J173" s="3"/>
      <c r="K173" s="3"/>
      <c r="L173" s="3"/>
    </row>
    <row r="174" spans="1:12">
      <c r="A174" s="2"/>
      <c r="B174" s="3"/>
      <c r="C174" s="3"/>
      <c r="D174" s="3"/>
      <c r="E174" s="2"/>
      <c r="F174" s="2"/>
      <c r="G174" s="3"/>
      <c r="H174" s="3"/>
      <c r="I174" s="3"/>
      <c r="J174" s="3"/>
      <c r="K174" s="3"/>
      <c r="L174" s="3"/>
    </row>
    <row r="175" spans="1:12">
      <c r="A175" s="2"/>
      <c r="B175" s="3"/>
      <c r="C175" s="3"/>
      <c r="D175" s="3"/>
      <c r="E175" s="2"/>
      <c r="F175" s="2"/>
      <c r="G175" s="3"/>
      <c r="H175" s="3"/>
      <c r="I175" s="3"/>
      <c r="J175" s="3"/>
      <c r="K175" s="3"/>
      <c r="L175" s="3"/>
    </row>
    <row r="176" spans="1:12">
      <c r="A176" s="2"/>
      <c r="B176" s="3"/>
      <c r="C176" s="3"/>
      <c r="D176" s="3"/>
      <c r="E176" s="2"/>
      <c r="F176" s="2"/>
      <c r="G176" s="3"/>
      <c r="H176" s="3"/>
      <c r="I176" s="3"/>
      <c r="J176" s="3"/>
      <c r="K176" s="3"/>
      <c r="L176" s="3"/>
    </row>
    <row r="177" spans="1:12">
      <c r="A177" s="2"/>
      <c r="B177" s="3"/>
      <c r="C177" s="3"/>
      <c r="D177" s="3"/>
      <c r="E177" s="2"/>
      <c r="F177" s="2"/>
      <c r="G177" s="3"/>
      <c r="H177" s="3"/>
      <c r="I177" s="3"/>
      <c r="J177" s="3"/>
      <c r="K177" s="3"/>
      <c r="L177" s="3"/>
    </row>
    <row r="178" spans="1:12">
      <c r="A178" s="2"/>
      <c r="B178" s="3"/>
      <c r="C178" s="3"/>
      <c r="D178" s="3"/>
      <c r="E178" s="2"/>
      <c r="F178" s="2"/>
      <c r="G178" s="3"/>
      <c r="H178" s="3"/>
      <c r="I178" s="3"/>
      <c r="J178" s="3"/>
      <c r="K178" s="3"/>
      <c r="L178" s="3"/>
    </row>
    <row r="179" spans="1:12">
      <c r="A179" s="2"/>
      <c r="B179" s="3"/>
      <c r="C179" s="3"/>
      <c r="D179" s="3"/>
      <c r="F179" s="2"/>
      <c r="G179" s="3"/>
      <c r="H179" s="3"/>
      <c r="I179" s="3"/>
      <c r="J179" s="3"/>
      <c r="K179" s="3"/>
      <c r="L179" s="3"/>
    </row>
    <row r="180" spans="1:12">
      <c r="A180" s="2"/>
      <c r="B180" s="3"/>
      <c r="C180" s="3"/>
      <c r="D180" s="3"/>
      <c r="F180" s="2"/>
      <c r="G180" s="3"/>
      <c r="H180" s="3"/>
      <c r="I180" s="3"/>
      <c r="J180" s="3"/>
      <c r="K180" s="3"/>
      <c r="L180" s="3"/>
    </row>
    <row r="181" spans="1:12">
      <c r="A181" s="2"/>
      <c r="B181" s="3"/>
      <c r="C181" s="3"/>
      <c r="D181" s="3"/>
      <c r="F181" s="2"/>
      <c r="G181" s="3"/>
      <c r="H181" s="3"/>
      <c r="I181" s="3"/>
      <c r="J181" s="3"/>
      <c r="K181" s="3"/>
      <c r="L181" s="3"/>
    </row>
    <row r="182" spans="1:12">
      <c r="A182" s="2"/>
      <c r="B182" s="3"/>
      <c r="C182" s="3"/>
      <c r="D182" s="3"/>
      <c r="F182" s="2"/>
      <c r="G182" s="3"/>
      <c r="H182" s="3"/>
      <c r="I182" s="3"/>
      <c r="J182" s="3"/>
      <c r="K182" s="3"/>
      <c r="L182" s="3"/>
    </row>
    <row r="183" spans="1:12">
      <c r="A183" s="2"/>
      <c r="B183" s="3"/>
      <c r="C183" s="3"/>
      <c r="D183" s="3"/>
      <c r="F183" s="2"/>
      <c r="G183" s="3"/>
      <c r="H183" s="3"/>
      <c r="I183" s="3"/>
      <c r="J183" s="3"/>
      <c r="K183" s="3"/>
      <c r="L183" s="3"/>
    </row>
    <row r="184" spans="1:12">
      <c r="A184" s="2"/>
      <c r="B184" s="3"/>
      <c r="C184" s="3"/>
      <c r="D184" s="3"/>
      <c r="F184" s="2"/>
      <c r="G184" s="3"/>
      <c r="H184" s="3"/>
      <c r="I184" s="3"/>
      <c r="J184" s="3"/>
      <c r="K184" s="3"/>
      <c r="L184" s="3"/>
    </row>
    <row r="185" spans="1:12">
      <c r="A185" s="2"/>
      <c r="B185" s="3"/>
      <c r="C185" s="3"/>
      <c r="D185" s="3"/>
      <c r="F185" s="2"/>
      <c r="G185" s="3"/>
      <c r="H185" s="3"/>
      <c r="I185" s="3"/>
      <c r="J185" s="3"/>
      <c r="K185" s="3"/>
      <c r="L185" s="3"/>
    </row>
    <row r="186" spans="1:12">
      <c r="A186" s="2"/>
      <c r="B186" s="3"/>
      <c r="C186" s="3"/>
      <c r="D186" s="3"/>
      <c r="F186" s="2"/>
      <c r="G186" s="3"/>
      <c r="H186" s="3"/>
      <c r="I186" s="3"/>
      <c r="J186" s="3"/>
      <c r="K186" s="3"/>
      <c r="L186" s="3"/>
    </row>
    <row r="187" spans="1:12">
      <c r="A187" s="2"/>
      <c r="B187" s="3"/>
      <c r="C187" s="3"/>
      <c r="D187" s="3"/>
      <c r="F187" s="2"/>
      <c r="G187" s="3"/>
      <c r="H187" s="3"/>
      <c r="I187" s="3"/>
      <c r="J187" s="3"/>
      <c r="K187" s="3"/>
      <c r="L187" s="3"/>
    </row>
    <row r="188" spans="1:12">
      <c r="A188" s="2"/>
      <c r="B188" s="3"/>
      <c r="C188" s="3"/>
      <c r="D188" s="3"/>
      <c r="F188" s="2"/>
      <c r="G188" s="3"/>
      <c r="H188" s="3"/>
      <c r="I188" s="3"/>
      <c r="J188" s="3"/>
      <c r="K188" s="3"/>
      <c r="L188" s="3"/>
    </row>
    <row r="189" spans="1:12">
      <c r="A189" s="2"/>
      <c r="B189" s="3"/>
      <c r="C189" s="3"/>
      <c r="D189" s="3"/>
      <c r="F189" s="2"/>
      <c r="G189" s="3"/>
      <c r="H189" s="3"/>
      <c r="I189" s="3"/>
      <c r="J189" s="3"/>
      <c r="K189" s="3"/>
      <c r="L189" s="3"/>
    </row>
    <row r="190" spans="1:12">
      <c r="A190" s="2"/>
      <c r="B190" s="3"/>
      <c r="C190" s="3"/>
      <c r="D190" s="3"/>
      <c r="F190" s="2"/>
      <c r="G190" s="3"/>
      <c r="H190" s="3"/>
      <c r="I190" s="3"/>
      <c r="J190" s="3"/>
      <c r="K190" s="3"/>
      <c r="L190" s="3"/>
    </row>
    <row r="191" spans="1:12">
      <c r="A191" s="2"/>
      <c r="B191" s="3"/>
      <c r="C191" s="3"/>
      <c r="D191" s="3"/>
      <c r="F191" s="2"/>
      <c r="G191" s="3"/>
      <c r="H191" s="3"/>
      <c r="I191" s="3"/>
      <c r="J191" s="3"/>
      <c r="K191" s="3"/>
      <c r="L191" s="3"/>
    </row>
    <row r="192" spans="1:12">
      <c r="A192" s="2"/>
      <c r="B192" s="3"/>
      <c r="C192" s="3"/>
      <c r="D192" s="3"/>
      <c r="F192" s="2"/>
      <c r="G192" s="3"/>
      <c r="H192" s="3"/>
      <c r="I192" s="3"/>
      <c r="J192" s="3"/>
      <c r="K192" s="3"/>
      <c r="L192" s="3"/>
    </row>
    <row r="193" spans="1:12">
      <c r="A193" s="2"/>
      <c r="B193" s="3"/>
      <c r="C193" s="3"/>
      <c r="D193" s="3"/>
      <c r="F193" s="2"/>
      <c r="G193" s="3"/>
      <c r="H193" s="3"/>
      <c r="I193" s="3"/>
      <c r="J193" s="3"/>
      <c r="K193" s="3"/>
      <c r="L193" s="3"/>
    </row>
    <row r="194" spans="1:12">
      <c r="A194" s="2"/>
      <c r="B194" s="3"/>
      <c r="C194" s="3"/>
      <c r="D194" s="3"/>
      <c r="F194" s="2"/>
      <c r="G194" s="3"/>
      <c r="H194" s="3"/>
      <c r="I194" s="3"/>
      <c r="J194" s="3"/>
      <c r="K194" s="3"/>
      <c r="L194" s="3"/>
    </row>
    <row r="195" spans="1:12">
      <c r="A195" s="2"/>
      <c r="B195" s="3"/>
      <c r="C195" s="3"/>
      <c r="D195" s="3"/>
      <c r="F195" s="2"/>
      <c r="G195" s="3"/>
      <c r="H195" s="3"/>
      <c r="I195" s="3"/>
      <c r="J195" s="3"/>
      <c r="K195" s="3"/>
      <c r="L195" s="3"/>
    </row>
    <row r="196" spans="1:12">
      <c r="A196" s="2"/>
      <c r="B196" s="3"/>
      <c r="C196" s="3"/>
      <c r="D196" s="3"/>
      <c r="F196" s="2"/>
      <c r="G196" s="3"/>
      <c r="H196" s="3"/>
      <c r="I196" s="3"/>
      <c r="J196" s="3"/>
      <c r="K196" s="3"/>
      <c r="L196" s="3"/>
    </row>
    <row r="197" spans="1:12">
      <c r="A197" s="2"/>
      <c r="B197" s="3"/>
      <c r="C197" s="3"/>
      <c r="D197" s="3"/>
      <c r="F197" s="2"/>
      <c r="G197" s="3"/>
      <c r="H197" s="3"/>
      <c r="I197" s="3"/>
      <c r="J197" s="3"/>
      <c r="K197" s="3"/>
      <c r="L197" s="3"/>
    </row>
    <row r="198" spans="1:12">
      <c r="A198" s="2"/>
      <c r="B198" s="3"/>
      <c r="C198" s="3"/>
      <c r="D198" s="3"/>
      <c r="F198" s="2"/>
      <c r="G198" s="3"/>
      <c r="H198" s="3"/>
      <c r="I198" s="3"/>
      <c r="J198" s="3"/>
      <c r="K198" s="3"/>
      <c r="L198" s="3"/>
    </row>
    <row r="199" spans="1:12">
      <c r="A199" s="2"/>
      <c r="B199" s="3"/>
      <c r="C199" s="3"/>
      <c r="D199" s="3"/>
      <c r="F199" s="2"/>
      <c r="G199" s="3"/>
      <c r="H199" s="3"/>
      <c r="I199" s="3"/>
      <c r="J199" s="3"/>
      <c r="K199" s="3"/>
      <c r="L199" s="3"/>
    </row>
    <row r="200" spans="1:12">
      <c r="A200" s="2"/>
      <c r="B200" s="3"/>
      <c r="C200" s="3"/>
      <c r="D200" s="3"/>
      <c r="F200" s="2"/>
      <c r="G200" s="3"/>
      <c r="H200" s="3"/>
      <c r="I200" s="3"/>
      <c r="J200" s="3"/>
      <c r="K200" s="3"/>
      <c r="L200" s="3"/>
    </row>
    <row r="201" spans="1:12">
      <c r="A201" s="2"/>
      <c r="B201" s="3"/>
      <c r="C201" s="3"/>
      <c r="D201" s="3"/>
      <c r="F201" s="2"/>
      <c r="G201" s="3"/>
      <c r="H201" s="3"/>
      <c r="I201" s="3"/>
      <c r="J201" s="3"/>
      <c r="K201" s="3"/>
      <c r="L201" s="3"/>
    </row>
    <row r="202" spans="1:12">
      <c r="A202" s="2"/>
      <c r="B202" s="3"/>
      <c r="C202" s="3"/>
      <c r="D202" s="3"/>
      <c r="F202" s="2"/>
      <c r="G202" s="3"/>
      <c r="H202" s="3"/>
      <c r="I202" s="3"/>
      <c r="J202" s="3"/>
      <c r="K202" s="3"/>
      <c r="L202" s="3"/>
    </row>
    <row r="203" spans="1:12">
      <c r="A203" s="2"/>
      <c r="B203" s="3"/>
      <c r="C203" s="3"/>
      <c r="D203" s="3"/>
      <c r="F203" s="2"/>
      <c r="G203" s="3"/>
      <c r="H203" s="3"/>
      <c r="I203" s="3"/>
      <c r="J203" s="3"/>
      <c r="K203" s="3"/>
      <c r="L203" s="3"/>
    </row>
    <row r="204" spans="1:12">
      <c r="A204" s="2"/>
      <c r="B204" s="3"/>
      <c r="C204" s="3"/>
      <c r="D204" s="3"/>
      <c r="F204" s="2"/>
      <c r="G204" s="3"/>
      <c r="H204" s="3"/>
      <c r="I204" s="3"/>
      <c r="J204" s="3"/>
      <c r="K204" s="3"/>
      <c r="L204" s="3"/>
    </row>
    <row r="205" spans="1:12">
      <c r="A205" s="2"/>
      <c r="B205" s="3"/>
      <c r="C205" s="3"/>
      <c r="D205" s="3"/>
      <c r="F205" s="2"/>
      <c r="G205" s="3"/>
      <c r="H205" s="3"/>
      <c r="I205" s="3"/>
      <c r="J205" s="3"/>
      <c r="K205" s="3"/>
      <c r="L205" s="3"/>
    </row>
    <row r="206" spans="1:12">
      <c r="A206" s="2"/>
      <c r="B206" s="3"/>
      <c r="C206" s="3"/>
      <c r="D206" s="3"/>
      <c r="F206" s="2"/>
      <c r="G206" s="3"/>
      <c r="H206" s="3"/>
      <c r="I206" s="3"/>
      <c r="J206" s="3"/>
      <c r="K206" s="3"/>
      <c r="L206" s="3"/>
    </row>
    <row r="207" spans="1:12">
      <c r="A207" s="2"/>
      <c r="B207" s="3"/>
      <c r="C207" s="3"/>
      <c r="D207" s="3"/>
      <c r="F207" s="2"/>
      <c r="G207" s="3"/>
      <c r="H207" s="3"/>
      <c r="I207" s="3"/>
      <c r="J207" s="3"/>
      <c r="K207" s="3"/>
      <c r="L207" s="3"/>
    </row>
    <row r="208" spans="1:12">
      <c r="A208" s="2"/>
      <c r="B208" s="3"/>
      <c r="C208" s="3"/>
      <c r="D208" s="3"/>
      <c r="F208" s="2"/>
      <c r="G208" s="3"/>
      <c r="H208" s="3"/>
      <c r="I208" s="3"/>
      <c r="J208" s="3"/>
      <c r="K208" s="3"/>
      <c r="L208" s="3"/>
    </row>
    <row r="209" spans="1:12">
      <c r="A209" s="2"/>
      <c r="B209" s="3"/>
      <c r="C209" s="3"/>
      <c r="D209" s="3"/>
      <c r="F209" s="2"/>
      <c r="G209" s="3"/>
      <c r="H209" s="3"/>
      <c r="I209" s="3"/>
      <c r="J209" s="3"/>
      <c r="K209" s="3"/>
      <c r="L209" s="3"/>
    </row>
    <row r="210" spans="1:12">
      <c r="A210" s="2"/>
      <c r="B210" s="3"/>
      <c r="C210" s="3"/>
      <c r="D210" s="3"/>
      <c r="F210" s="2"/>
      <c r="G210" s="3"/>
      <c r="H210" s="3"/>
      <c r="I210" s="3"/>
      <c r="J210" s="3"/>
      <c r="K210" s="3"/>
      <c r="L210" s="3"/>
    </row>
    <row r="211" spans="1:12">
      <c r="A211" s="2"/>
      <c r="B211" s="3"/>
      <c r="C211" s="3"/>
      <c r="D211" s="3"/>
      <c r="F211" s="2"/>
      <c r="G211" s="3"/>
      <c r="H211" s="3"/>
      <c r="I211" s="3"/>
      <c r="J211" s="3"/>
      <c r="K211" s="3"/>
      <c r="L211" s="3"/>
    </row>
    <row r="212" spans="1:12">
      <c r="A212" s="2"/>
      <c r="B212" s="3"/>
      <c r="C212" s="3"/>
      <c r="D212" s="3"/>
      <c r="F212" s="2"/>
      <c r="G212" s="3"/>
      <c r="H212" s="3"/>
      <c r="I212" s="3"/>
      <c r="J212" s="3"/>
      <c r="K212" s="3"/>
      <c r="L212" s="3"/>
    </row>
    <row r="213" spans="1:12">
      <c r="A213" s="2"/>
      <c r="B213" s="3"/>
      <c r="C213" s="3"/>
      <c r="D213" s="3"/>
      <c r="F213" s="2"/>
      <c r="G213" s="3"/>
      <c r="H213" s="3"/>
      <c r="I213" s="3"/>
      <c r="J213" s="3"/>
      <c r="K213" s="3"/>
      <c r="L213" s="3"/>
    </row>
    <row r="214" spans="1:12">
      <c r="A214" s="2"/>
      <c r="B214" s="3"/>
      <c r="C214" s="3"/>
      <c r="D214" s="3"/>
      <c r="F214" s="2"/>
      <c r="G214" s="3"/>
      <c r="H214" s="3"/>
      <c r="I214" s="3"/>
      <c r="J214" s="3"/>
      <c r="K214" s="3"/>
      <c r="L214" s="3"/>
    </row>
    <row r="215" spans="1:12">
      <c r="A215" s="2"/>
      <c r="B215" s="3"/>
      <c r="C215" s="3"/>
      <c r="D215" s="3"/>
      <c r="F215" s="2"/>
      <c r="G215" s="3"/>
      <c r="H215" s="3"/>
      <c r="I215" s="3"/>
      <c r="J215" s="3"/>
      <c r="K215" s="3"/>
      <c r="L215" s="3"/>
    </row>
    <row r="216" spans="1:12">
      <c r="A216" s="2"/>
      <c r="B216" s="3"/>
      <c r="C216" s="3"/>
      <c r="D216" s="3"/>
      <c r="F216" s="2"/>
      <c r="G216" s="3"/>
      <c r="H216" s="3"/>
      <c r="I216" s="3"/>
      <c r="J216" s="3"/>
      <c r="K216" s="3"/>
      <c r="L216" s="3"/>
    </row>
    <row r="217" spans="1:12">
      <c r="A217" s="2"/>
      <c r="B217" s="3"/>
      <c r="C217" s="3"/>
      <c r="D217" s="3"/>
      <c r="F217" s="2"/>
      <c r="G217" s="3"/>
      <c r="H217" s="3"/>
      <c r="I217" s="3"/>
      <c r="J217" s="3"/>
      <c r="K217" s="3"/>
      <c r="L217" s="3"/>
    </row>
    <row r="218" spans="1:12">
      <c r="A218" s="2"/>
      <c r="B218" s="3"/>
      <c r="C218" s="3"/>
      <c r="D218" s="3"/>
      <c r="F218" s="2"/>
      <c r="G218" s="3"/>
      <c r="H218" s="3"/>
      <c r="I218" s="3"/>
      <c r="J218" s="3"/>
      <c r="K218" s="3"/>
      <c r="L218" s="3"/>
    </row>
    <row r="219" spans="1:12">
      <c r="A219" s="2"/>
      <c r="B219" s="3"/>
      <c r="C219" s="3"/>
      <c r="D219" s="3"/>
      <c r="F219" s="2"/>
      <c r="G219" s="3"/>
      <c r="H219" s="3"/>
      <c r="I219" s="3"/>
      <c r="J219" s="3"/>
      <c r="K219" s="3"/>
      <c r="L219" s="3"/>
    </row>
    <row r="220" spans="1:12">
      <c r="A220" s="2"/>
      <c r="B220" s="3"/>
      <c r="C220" s="3"/>
      <c r="D220" s="3"/>
      <c r="F220" s="2"/>
      <c r="G220" s="3"/>
      <c r="H220" s="3"/>
      <c r="I220" s="3"/>
      <c r="J220" s="3"/>
      <c r="K220" s="3"/>
      <c r="L220" s="3"/>
    </row>
    <row r="221" spans="1:12">
      <c r="A221" s="2"/>
      <c r="B221" s="3"/>
      <c r="C221" s="3"/>
      <c r="D221" s="3"/>
      <c r="F221" s="2"/>
      <c r="G221" s="3"/>
      <c r="H221" s="3"/>
      <c r="I221" s="3"/>
      <c r="J221" s="3"/>
      <c r="K221" s="3"/>
      <c r="L221" s="3"/>
    </row>
    <row r="222" spans="1:12">
      <c r="A222" s="2"/>
      <c r="B222" s="3"/>
      <c r="C222" s="3"/>
      <c r="D222" s="3"/>
      <c r="F222" s="2"/>
      <c r="G222" s="3"/>
      <c r="H222" s="3"/>
      <c r="I222" s="3"/>
      <c r="J222" s="3"/>
      <c r="K222" s="3"/>
      <c r="L222" s="3"/>
    </row>
    <row r="223" spans="1:12">
      <c r="A223" s="2"/>
      <c r="B223" s="3"/>
      <c r="C223" s="3"/>
      <c r="D223" s="3"/>
      <c r="F223" s="2"/>
      <c r="G223" s="3"/>
      <c r="H223" s="3"/>
      <c r="I223" s="3"/>
      <c r="J223" s="3"/>
      <c r="K223" s="3"/>
      <c r="L223" s="3"/>
    </row>
    <row r="224" spans="1:12">
      <c r="A224" s="2"/>
      <c r="B224" s="3"/>
      <c r="C224" s="3"/>
      <c r="D224" s="3"/>
      <c r="F224" s="2"/>
      <c r="G224" s="3"/>
      <c r="H224" s="3"/>
      <c r="I224" s="3"/>
      <c r="J224" s="3"/>
      <c r="K224" s="3"/>
      <c r="L224" s="3"/>
    </row>
    <row r="225" spans="1:12">
      <c r="A225" s="2"/>
      <c r="B225" s="3"/>
      <c r="C225" s="3"/>
      <c r="D225" s="3"/>
      <c r="F225" s="2"/>
      <c r="G225" s="3"/>
      <c r="H225" s="3"/>
      <c r="I225" s="3"/>
      <c r="J225" s="3"/>
      <c r="K225" s="3"/>
      <c r="L225" s="3"/>
    </row>
    <row r="226" spans="1:12">
      <c r="A226" s="2"/>
      <c r="B226" s="3"/>
      <c r="C226" s="3"/>
      <c r="D226" s="3"/>
      <c r="F226" s="2"/>
      <c r="G226" s="3"/>
      <c r="H226" s="3"/>
      <c r="I226" s="3"/>
      <c r="J226" s="3"/>
      <c r="K226" s="3"/>
      <c r="L226" s="3"/>
    </row>
    <row r="227" spans="1:12">
      <c r="A227" s="2"/>
      <c r="B227" s="3"/>
      <c r="C227" s="3"/>
      <c r="D227" s="3"/>
      <c r="F227" s="2"/>
      <c r="G227" s="3"/>
      <c r="H227" s="3"/>
      <c r="I227" s="3"/>
      <c r="J227" s="3"/>
      <c r="K227" s="3"/>
      <c r="L227" s="3"/>
    </row>
    <row r="228" spans="1:12">
      <c r="A228" s="2"/>
      <c r="B228" s="3"/>
      <c r="C228" s="3"/>
      <c r="D228" s="3"/>
      <c r="F228" s="2"/>
      <c r="G228" s="3"/>
      <c r="H228" s="3"/>
      <c r="I228" s="3"/>
      <c r="J228" s="3"/>
      <c r="K228" s="3"/>
      <c r="L228" s="3"/>
    </row>
    <row r="229" spans="1:12">
      <c r="A229" s="2"/>
      <c r="B229" s="3"/>
      <c r="C229" s="3"/>
      <c r="D229" s="3"/>
    </row>
    <row r="230" spans="1:12">
      <c r="A230" s="2"/>
      <c r="B230" s="3"/>
      <c r="C230" s="3"/>
      <c r="D230" s="3"/>
    </row>
    <row r="231" spans="1:12">
      <c r="A231" s="2"/>
      <c r="B231" s="3"/>
      <c r="C231" s="3"/>
      <c r="D231" s="3"/>
    </row>
    <row r="232" spans="1:12">
      <c r="A232" s="2"/>
      <c r="B232" s="3"/>
      <c r="C232" s="3"/>
      <c r="D232" s="3"/>
    </row>
    <row r="233" spans="1:12">
      <c r="A233" s="2"/>
      <c r="B233" s="3"/>
      <c r="C233" s="3"/>
      <c r="D233" s="3"/>
    </row>
    <row r="234" spans="1:12">
      <c r="A234" s="2"/>
      <c r="B234" s="3"/>
      <c r="C234" s="3"/>
      <c r="D234" s="3"/>
    </row>
    <row r="235" spans="1:12">
      <c r="A235" s="2"/>
      <c r="B235" s="3"/>
      <c r="C235" s="3"/>
      <c r="D235" s="3"/>
    </row>
    <row r="236" spans="1:12">
      <c r="A236" s="2"/>
      <c r="B236" s="3"/>
      <c r="C236" s="3"/>
      <c r="D236" s="3"/>
    </row>
    <row r="237" spans="1:12">
      <c r="A237" s="2"/>
      <c r="B237" s="3"/>
      <c r="C237" s="3"/>
      <c r="D237" s="3"/>
    </row>
    <row r="238" spans="1:12">
      <c r="A238" s="2"/>
      <c r="B238" s="3"/>
      <c r="C238" s="3"/>
      <c r="D238" s="3"/>
    </row>
    <row r="239" spans="1:12">
      <c r="A239" s="2"/>
      <c r="B239" s="3"/>
      <c r="C239" s="3"/>
      <c r="D239" s="3"/>
    </row>
    <row r="240" spans="1:12">
      <c r="A240" s="2"/>
      <c r="B240" s="3"/>
      <c r="C240" s="3"/>
      <c r="D240" s="3"/>
    </row>
    <row r="241" spans="1:4">
      <c r="A241" s="2"/>
      <c r="B241" s="3"/>
      <c r="C241" s="3"/>
      <c r="D241" s="3"/>
    </row>
    <row r="242" spans="1:4">
      <c r="A242" s="2"/>
      <c r="B242" s="3"/>
      <c r="C242" s="3"/>
      <c r="D242" s="3"/>
    </row>
    <row r="243" spans="1:4">
      <c r="A243" s="2"/>
      <c r="B243" s="3"/>
      <c r="C243" s="3"/>
      <c r="D243" s="3"/>
    </row>
    <row r="244" spans="1:4">
      <c r="A244" s="2"/>
      <c r="B244" s="3"/>
      <c r="C244" s="3"/>
      <c r="D244" s="3"/>
    </row>
    <row r="245" spans="1:4">
      <c r="A245" s="2"/>
      <c r="B245" s="3"/>
      <c r="C245" s="3"/>
      <c r="D245" s="3"/>
    </row>
    <row r="246" spans="1:4">
      <c r="A246" s="2"/>
      <c r="B246" s="3"/>
      <c r="C246" s="3"/>
      <c r="D246" s="3"/>
    </row>
    <row r="247" spans="1:4">
      <c r="A247" s="2"/>
      <c r="B247" s="3"/>
      <c r="C247" s="3"/>
      <c r="D247" s="3"/>
    </row>
    <row r="248" spans="1:4">
      <c r="A248" s="2"/>
      <c r="B248" s="3"/>
      <c r="C248" s="3"/>
      <c r="D248" s="3"/>
    </row>
    <row r="249" spans="1:4">
      <c r="A249" s="2"/>
      <c r="B249" s="3"/>
      <c r="C249" s="3"/>
      <c r="D249" s="3"/>
    </row>
    <row r="250" spans="1:4">
      <c r="A250" s="2"/>
      <c r="B250" s="3"/>
      <c r="C250" s="3"/>
      <c r="D250" s="3"/>
    </row>
    <row r="251" spans="1:4">
      <c r="A251" s="2"/>
      <c r="B251" s="3"/>
      <c r="C251" s="3"/>
      <c r="D251" s="3"/>
    </row>
    <row r="252" spans="1:4">
      <c r="A252" s="2"/>
      <c r="B252" s="3"/>
      <c r="C252" s="3"/>
      <c r="D252" s="3"/>
    </row>
    <row r="253" spans="1:4">
      <c r="A253" s="2"/>
      <c r="B253" s="3"/>
      <c r="C253" s="3"/>
      <c r="D253" s="3"/>
    </row>
    <row r="254" spans="1:4">
      <c r="A254" s="2"/>
      <c r="B254" s="3"/>
      <c r="C254" s="3"/>
      <c r="D254" s="3"/>
    </row>
    <row r="255" spans="1:4">
      <c r="A255" s="2"/>
      <c r="B255" s="3"/>
      <c r="C255" s="3"/>
      <c r="D255" s="3"/>
    </row>
    <row r="256" spans="1:4">
      <c r="A256" s="2"/>
      <c r="B256" s="3"/>
      <c r="C256" s="3"/>
      <c r="D256" s="3"/>
    </row>
    <row r="257" spans="1:4">
      <c r="A257" s="2"/>
      <c r="B257" s="3"/>
      <c r="C257" s="3"/>
      <c r="D257" s="3"/>
    </row>
    <row r="258" spans="1:4">
      <c r="A258" s="2"/>
      <c r="B258" s="3"/>
      <c r="C258" s="3"/>
      <c r="D258" s="3"/>
    </row>
    <row r="259" spans="1:4">
      <c r="A259" s="2"/>
      <c r="B259" s="3"/>
      <c r="C259" s="3"/>
      <c r="D259" s="3"/>
    </row>
    <row r="260" spans="1:4">
      <c r="A260" s="2"/>
      <c r="B260" s="3"/>
      <c r="C260" s="3"/>
      <c r="D260" s="3"/>
    </row>
    <row r="261" spans="1:4">
      <c r="A261" s="2"/>
      <c r="B261" s="3"/>
      <c r="C261" s="3"/>
      <c r="D261" s="3"/>
    </row>
    <row r="262" spans="1:4">
      <c r="A262" s="2"/>
      <c r="B262" s="3"/>
      <c r="C262" s="3"/>
      <c r="D262" s="3"/>
    </row>
    <row r="263" spans="1:4">
      <c r="A263" s="2"/>
      <c r="B263" s="3"/>
      <c r="C263" s="3"/>
      <c r="D263" s="3"/>
    </row>
    <row r="264" spans="1:4">
      <c r="A264" s="2"/>
      <c r="B264" s="3"/>
      <c r="C264" s="3"/>
      <c r="D264" s="3"/>
    </row>
    <row r="265" spans="1:4">
      <c r="A265" s="2"/>
      <c r="B265" s="3"/>
      <c r="C265" s="3"/>
      <c r="D265" s="3"/>
    </row>
    <row r="266" spans="1:4">
      <c r="A266" s="2"/>
      <c r="B266" s="3"/>
      <c r="C266" s="3"/>
      <c r="D266" s="3"/>
    </row>
    <row r="267" spans="1:4">
      <c r="A267" s="2"/>
      <c r="B267" s="3"/>
      <c r="C267" s="3"/>
    </row>
    <row r="268" spans="1:4">
      <c r="A268" s="2"/>
      <c r="B268" s="3"/>
      <c r="C268" s="3"/>
    </row>
    <row r="269" spans="1:4">
      <c r="A269" s="2"/>
      <c r="B269" s="3"/>
      <c r="C269" s="3"/>
    </row>
    <row r="270" spans="1:4">
      <c r="A270" s="2"/>
      <c r="B270" s="3"/>
      <c r="C270" s="3"/>
    </row>
    <row r="271" spans="1:4">
      <c r="A271" s="2"/>
      <c r="B271" s="3"/>
      <c r="C271" s="3"/>
    </row>
    <row r="272" spans="1:4">
      <c r="A272" s="2"/>
      <c r="B272" s="3"/>
      <c r="C272" s="3"/>
    </row>
    <row r="273" spans="1:3">
      <c r="A273" s="2"/>
      <c r="B273" s="3"/>
      <c r="C273" s="3"/>
    </row>
    <row r="274" spans="1:3">
      <c r="A274" s="2"/>
      <c r="B274" s="3"/>
      <c r="C274" s="3"/>
    </row>
    <row r="275" spans="1:3">
      <c r="A275" s="2"/>
      <c r="B275" s="3"/>
      <c r="C275" s="3"/>
    </row>
    <row r="276" spans="1:3">
      <c r="A276" s="2"/>
      <c r="B276" s="3"/>
      <c r="C276" s="3"/>
    </row>
    <row r="277" spans="1:3">
      <c r="A277" s="2"/>
      <c r="B277" s="3"/>
      <c r="C277" s="3"/>
    </row>
    <row r="278" spans="1:3">
      <c r="A278" s="2"/>
      <c r="B278" s="3"/>
      <c r="C278" s="3"/>
    </row>
    <row r="279" spans="1:3">
      <c r="A279" s="2"/>
      <c r="B279" s="3"/>
      <c r="C279" s="3"/>
    </row>
    <row r="280" spans="1:3">
      <c r="A280" s="2"/>
      <c r="B280" s="3"/>
      <c r="C280" s="3"/>
    </row>
  </sheetData>
  <conditionalFormatting sqref="C1:C1048576">
    <cfRule type="dataBar" priority="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{BE25722E-4343-AF4A-8478-BCC2C46246D6}</x14:id>
        </ext>
      </extLst>
    </cfRule>
  </conditionalFormatting>
  <conditionalFormatting sqref="H1:H1048576">
    <cfRule type="dataBar" priority="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{B91CE515-EEAF-094C-AE22-1B73BE0520F2}</x14:id>
        </ext>
      </extLst>
    </cfRule>
  </conditionalFormatting>
  <conditionalFormatting sqref="M1:M1048576">
    <cfRule type="dataBar" priority="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{465B5F68-7298-404A-87C2-C70E3F3C9802}</x14:id>
        </ext>
      </extLst>
    </cfRule>
  </conditionalFormatting>
  <conditionalFormatting sqref="E1:E1048576">
    <cfRule type="iconSet" priority="10">
      <iconSet iconSet="5Arrows">
        <cfvo type="percent" val="0"/>
        <cfvo type="percent" val="20"/>
        <cfvo type="percent" val="40"/>
        <cfvo type="percent" val="60"/>
        <cfvo type="percent" val="80"/>
      </iconSet>
    </cfRule>
    <cfRule type="iconSet" priority="11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J1:J1048576">
    <cfRule type="iconSet" priority="9">
      <iconSet iconSet="5Arrows">
        <cfvo type="percent" val="0"/>
        <cfvo type="percent" val="20"/>
        <cfvo type="percent" val="40"/>
        <cfvo type="percent" val="60"/>
        <cfvo type="percent" val="80"/>
      </iconSet>
    </cfRule>
    <cfRule type="iconSet" priority="12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O1:O1048576">
    <cfRule type="iconSet" priority="8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D1:D10485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">
      <colorScale>
        <cfvo type="min"/>
        <cfvo type="max"/>
        <color rgb="FFFCFCFF"/>
        <color rgb="FFF8696B"/>
      </colorScale>
    </cfRule>
  </conditionalFormatting>
  <conditionalFormatting sqref="F1:F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:K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:P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:N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  <tableParts count="3">
    <tablePart r:id="rId2"/>
    <tablePart r:id="rId3"/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E25722E-4343-AF4A-8478-BCC2C46246D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C1:C1048576</xm:sqref>
        </x14:conditionalFormatting>
        <x14:conditionalFormatting xmlns:xm="http://schemas.microsoft.com/office/excel/2006/main">
          <x14:cfRule type="dataBar" id="{B91CE515-EEAF-094C-AE22-1B73BE0520F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H1:H1048576</xm:sqref>
        </x14:conditionalFormatting>
        <x14:conditionalFormatting xmlns:xm="http://schemas.microsoft.com/office/excel/2006/main">
          <x14:cfRule type="dataBar" id="{465B5F68-7298-404A-87C2-C70E3F3C980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M1:M1048576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demg</cp:lastModifiedBy>
  <dcterms:modified xsi:type="dcterms:W3CDTF">2021-09-07T11:59:38Z</dcterms:modified>
</cp:coreProperties>
</file>