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" l="1"/>
  <c r="B71" i="1"/>
  <c r="B69" i="1"/>
  <c r="B57" i="1"/>
  <c r="B56" i="1"/>
  <c r="B42" i="1"/>
  <c r="B35" i="1"/>
  <c r="B36" i="1"/>
  <c r="B34" i="1"/>
  <c r="E32" i="1"/>
  <c r="B32" i="1"/>
  <c r="C32" i="1"/>
  <c r="B27" i="1"/>
  <c r="C18" i="1"/>
  <c r="C19" i="1"/>
  <c r="B16" i="1"/>
  <c r="C10" i="1"/>
  <c r="D10" i="1"/>
  <c r="B10" i="1"/>
  <c r="F10" i="1" s="1"/>
  <c r="B9" i="1"/>
  <c r="F4" i="1"/>
  <c r="C7" i="1"/>
  <c r="D7" i="1"/>
  <c r="B7" i="1"/>
</calcChain>
</file>

<file path=xl/sharedStrings.xml><?xml version="1.0" encoding="utf-8"?>
<sst xmlns="http://schemas.openxmlformats.org/spreadsheetml/2006/main" count="50" uniqueCount="47">
  <si>
    <t>Задача 1</t>
  </si>
  <si>
    <t>Покупатели</t>
  </si>
  <si>
    <t>Старшеклассники</t>
  </si>
  <si>
    <t>Студенты</t>
  </si>
  <si>
    <t>Пожилые</t>
  </si>
  <si>
    <t>Купили</t>
  </si>
  <si>
    <t>Не купили</t>
  </si>
  <si>
    <t>Р1</t>
  </si>
  <si>
    <t>Р2</t>
  </si>
  <si>
    <t>Задача 2</t>
  </si>
  <si>
    <t>Берём интеграл, константа получается 1/((х^3)/3) (от 0 до 9)</t>
  </si>
  <si>
    <t>C</t>
  </si>
  <si>
    <t>1/243</t>
  </si>
  <si>
    <t>E(x+7) = EX + 7</t>
  </si>
  <si>
    <t>EX</t>
  </si>
  <si>
    <t>Задача 3</t>
  </si>
  <si>
    <t xml:space="preserve">p = </t>
  </si>
  <si>
    <t>m</t>
  </si>
  <si>
    <t>m =</t>
  </si>
  <si>
    <t>n =</t>
  </si>
  <si>
    <t xml:space="preserve">P = </t>
  </si>
  <si>
    <t>Задача 4</t>
  </si>
  <si>
    <t>X</t>
  </si>
  <si>
    <t>P</t>
  </si>
  <si>
    <t>Нач кап</t>
  </si>
  <si>
    <t>партий</t>
  </si>
  <si>
    <t>EK=EX+K</t>
  </si>
  <si>
    <t>VARK=3*VARX</t>
  </si>
  <si>
    <t>VARX</t>
  </si>
  <si>
    <t>Задача 5</t>
  </si>
  <si>
    <t>Это равномерное распределение</t>
  </si>
  <si>
    <t>P(0&lt;X&lt;20)</t>
  </si>
  <si>
    <t>Задача 6</t>
  </si>
  <si>
    <t>DX</t>
  </si>
  <si>
    <t>EY</t>
  </si>
  <si>
    <t>DY</t>
  </si>
  <si>
    <t>p</t>
  </si>
  <si>
    <t>E(X-Y)=EX-EY</t>
  </si>
  <si>
    <t>VAR(X-Y)=DX+DY-2*p*sqrt(DX*DY)</t>
  </si>
  <si>
    <t>Задача 7</t>
  </si>
  <si>
    <t>Пуассон</t>
  </si>
  <si>
    <t>EX=lambda</t>
  </si>
  <si>
    <t>DX=lambda</t>
  </si>
  <si>
    <t>Норм расп</t>
  </si>
  <si>
    <t>sigma</t>
  </si>
  <si>
    <t>E</t>
  </si>
  <si>
    <t>DY = sigma^2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</si>
</sst>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57" workbookViewId="0">
      <selection activeCell="B72" sqref="B72"/>
    </sheetView>
  </sheetViews>
  <sheetFormatPr defaultRowHeight="15" x14ac:dyDescent="0.25"/>
  <cols>
    <col min="1" max="1" width="53.28515625" bestFit="1" customWidth="1"/>
    <col min="2" max="2" width="16.28515625" bestFit="1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</row>
    <row r="4" spans="1:6" x14ac:dyDescent="0.25">
      <c r="B4">
        <v>0.35</v>
      </c>
      <c r="C4">
        <v>0.4</v>
      </c>
      <c r="D4">
        <v>0.25</v>
      </c>
      <c r="F4">
        <f>SUM(B4:D4)</f>
        <v>1</v>
      </c>
    </row>
    <row r="6" spans="1:6" x14ac:dyDescent="0.25">
      <c r="A6" t="s">
        <v>5</v>
      </c>
      <c r="B6">
        <v>0.05</v>
      </c>
      <c r="C6">
        <v>0.45</v>
      </c>
      <c r="D6">
        <v>0.25</v>
      </c>
    </row>
    <row r="7" spans="1:6" x14ac:dyDescent="0.25">
      <c r="A7" t="s">
        <v>6</v>
      </c>
      <c r="B7">
        <f>1-B6</f>
        <v>0.95</v>
      </c>
      <c r="C7">
        <f t="shared" ref="C7:D7" si="0">1-C6</f>
        <v>0.55000000000000004</v>
      </c>
      <c r="D7">
        <f t="shared" si="0"/>
        <v>0.75</v>
      </c>
    </row>
    <row r="9" spans="1:6" x14ac:dyDescent="0.25">
      <c r="A9" t="s">
        <v>7</v>
      </c>
      <c r="B9" s="1">
        <f>B4*B7+C4*C7+D4*D7</f>
        <v>0.74</v>
      </c>
    </row>
    <row r="10" spans="1:6" x14ac:dyDescent="0.25">
      <c r="A10" t="s">
        <v>8</v>
      </c>
      <c r="B10" s="1">
        <f>B4*B7/$B9</f>
        <v>0.44932432432432429</v>
      </c>
      <c r="C10">
        <f t="shared" ref="C10:D10" si="1">C4*C7/$B9</f>
        <v>0.29729729729729731</v>
      </c>
      <c r="D10">
        <f t="shared" si="1"/>
        <v>0.2533783783783784</v>
      </c>
      <c r="F10">
        <f>SUM(B10:D10)</f>
        <v>1</v>
      </c>
    </row>
    <row r="13" spans="1:6" x14ac:dyDescent="0.25">
      <c r="A13" t="s">
        <v>15</v>
      </c>
    </row>
    <row r="15" spans="1:6" x14ac:dyDescent="0.25">
      <c r="A15" t="s">
        <v>10</v>
      </c>
      <c r="F15" t="s">
        <v>12</v>
      </c>
    </row>
    <row r="16" spans="1:6" x14ac:dyDescent="0.25">
      <c r="A16" t="s">
        <v>11</v>
      </c>
      <c r="B16">
        <f>1/243</f>
        <v>4.11522633744856E-3</v>
      </c>
    </row>
    <row r="18" spans="1:7" x14ac:dyDescent="0.25">
      <c r="A18" t="s">
        <v>13</v>
      </c>
      <c r="C18">
        <f>C19+7</f>
        <v>10.428571428571429</v>
      </c>
    </row>
    <row r="19" spans="1:7" x14ac:dyDescent="0.25">
      <c r="A19" t="s">
        <v>14</v>
      </c>
      <c r="B19" s="2"/>
      <c r="C19">
        <f>24/7</f>
        <v>3.4285714285714284</v>
      </c>
    </row>
    <row r="21" spans="1:7" x14ac:dyDescent="0.25">
      <c r="A21" t="s">
        <v>21</v>
      </c>
    </row>
    <row r="23" spans="1:7" x14ac:dyDescent="0.25">
      <c r="A23" t="s">
        <v>16</v>
      </c>
      <c r="B23">
        <v>7.2999999999999995E-2</v>
      </c>
    </row>
    <row r="24" spans="1:7" x14ac:dyDescent="0.25">
      <c r="A24" t="s">
        <v>18</v>
      </c>
      <c r="B24">
        <v>50</v>
      </c>
    </row>
    <row r="25" spans="1:7" x14ac:dyDescent="0.25">
      <c r="A25" t="s">
        <v>19</v>
      </c>
      <c r="B25">
        <v>700</v>
      </c>
    </row>
    <row r="27" spans="1:7" x14ac:dyDescent="0.25">
      <c r="A27" t="s">
        <v>20</v>
      </c>
      <c r="B27">
        <f>BINOMDIST(B24,B25,B23,0)</f>
        <v>5.7703982711675178E-2</v>
      </c>
    </row>
    <row r="29" spans="1:7" x14ac:dyDescent="0.25">
      <c r="A29" t="s">
        <v>9</v>
      </c>
    </row>
    <row r="31" spans="1:7" x14ac:dyDescent="0.25">
      <c r="A31" t="s">
        <v>22</v>
      </c>
      <c r="B31">
        <v>-11</v>
      </c>
      <c r="C31">
        <v>8</v>
      </c>
      <c r="F31" t="s">
        <v>24</v>
      </c>
      <c r="G31">
        <v>48</v>
      </c>
    </row>
    <row r="32" spans="1:7" x14ac:dyDescent="0.25">
      <c r="A32" t="s">
        <v>23</v>
      </c>
      <c r="B32">
        <f>8/19</f>
        <v>0.42105263157894735</v>
      </c>
      <c r="C32">
        <f>11/19</f>
        <v>0.57894736842105265</v>
      </c>
      <c r="E32">
        <f>SUM(B32:C32)</f>
        <v>1</v>
      </c>
      <c r="F32" t="s">
        <v>25</v>
      </c>
      <c r="G32">
        <v>3</v>
      </c>
    </row>
    <row r="34" spans="1:2" x14ac:dyDescent="0.25">
      <c r="A34" t="s">
        <v>26</v>
      </c>
      <c r="B34">
        <f>B31*B32+C31*C32+G31</f>
        <v>48</v>
      </c>
    </row>
    <row r="35" spans="1:2" x14ac:dyDescent="0.25">
      <c r="A35" t="s">
        <v>27</v>
      </c>
      <c r="B35">
        <f>3*B36</f>
        <v>264</v>
      </c>
    </row>
    <row r="36" spans="1:2" x14ac:dyDescent="0.25">
      <c r="A36" t="s">
        <v>28</v>
      </c>
      <c r="B36">
        <f>B31^2*B32+C31^2*C32-0^2</f>
        <v>88</v>
      </c>
    </row>
    <row r="39" spans="1:2" x14ac:dyDescent="0.25">
      <c r="A39" t="s">
        <v>29</v>
      </c>
    </row>
    <row r="41" spans="1:2" x14ac:dyDescent="0.25">
      <c r="A41" t="s">
        <v>30</v>
      </c>
    </row>
    <row r="42" spans="1:2" x14ac:dyDescent="0.25">
      <c r="A42" t="s">
        <v>31</v>
      </c>
      <c r="B42">
        <f>(20-0)/(180-0)</f>
        <v>0.1111111111111111</v>
      </c>
    </row>
    <row r="45" spans="1:2" x14ac:dyDescent="0.25">
      <c r="A45" t="s">
        <v>32</v>
      </c>
    </row>
    <row r="47" spans="1:2" x14ac:dyDescent="0.25">
      <c r="A47" t="s">
        <v>14</v>
      </c>
      <c r="B47">
        <v>95.9</v>
      </c>
    </row>
    <row r="48" spans="1:2" x14ac:dyDescent="0.25">
      <c r="A48" t="s">
        <v>33</v>
      </c>
      <c r="B48">
        <v>7.7</v>
      </c>
    </row>
    <row r="50" spans="1:2" x14ac:dyDescent="0.25">
      <c r="A50" t="s">
        <v>34</v>
      </c>
      <c r="B50">
        <v>33</v>
      </c>
    </row>
    <row r="51" spans="1:2" x14ac:dyDescent="0.25">
      <c r="A51" t="s">
        <v>35</v>
      </c>
      <c r="B51">
        <v>4.5</v>
      </c>
    </row>
    <row r="53" spans="1:2" x14ac:dyDescent="0.25">
      <c r="A53" t="s">
        <v>36</v>
      </c>
      <c r="B53">
        <v>0.35</v>
      </c>
    </row>
    <row r="56" spans="1:2" x14ac:dyDescent="0.25">
      <c r="A56" t="s">
        <v>37</v>
      </c>
      <c r="B56">
        <f>B47-B50</f>
        <v>62.900000000000006</v>
      </c>
    </row>
    <row r="57" spans="1:2" x14ac:dyDescent="0.25">
      <c r="A57" t="s">
        <v>38</v>
      </c>
      <c r="B57">
        <f>B48+B51-2*B53*(B48*B51)^(1/2)</f>
        <v>8.0795024572267984</v>
      </c>
    </row>
    <row r="60" spans="1:2" x14ac:dyDescent="0.25">
      <c r="A60" t="s">
        <v>39</v>
      </c>
    </row>
    <row r="62" spans="1:2" x14ac:dyDescent="0.25">
      <c r="A62" t="s">
        <v>40</v>
      </c>
    </row>
    <row r="63" spans="1:2" x14ac:dyDescent="0.25">
      <c r="A63" t="s">
        <v>41</v>
      </c>
      <c r="B63">
        <v>3</v>
      </c>
    </row>
    <row r="64" spans="1:2" x14ac:dyDescent="0.25">
      <c r="A64" t="s">
        <v>42</v>
      </c>
      <c r="B64">
        <v>3</v>
      </c>
    </row>
    <row r="67" spans="1:4" x14ac:dyDescent="0.25">
      <c r="A67" t="s">
        <v>43</v>
      </c>
      <c r="B67" t="s">
        <v>17</v>
      </c>
      <c r="D67" t="s">
        <v>44</v>
      </c>
    </row>
    <row r="68" spans="1:4" x14ac:dyDescent="0.25">
      <c r="A68" t="s">
        <v>34</v>
      </c>
      <c r="B68">
        <v>6500</v>
      </c>
      <c r="D68">
        <v>164.3</v>
      </c>
    </row>
    <row r="69" spans="1:4" x14ac:dyDescent="0.25">
      <c r="A69" t="s">
        <v>46</v>
      </c>
      <c r="B69">
        <f>D68^2</f>
        <v>26994.490000000005</v>
      </c>
    </row>
    <row r="71" spans="1:4" x14ac:dyDescent="0.25">
      <c r="A71" t="s">
        <v>45</v>
      </c>
      <c r="B71">
        <f>B63*B68</f>
        <v>19500</v>
      </c>
    </row>
    <row r="72" spans="1:4" x14ac:dyDescent="0.25">
      <c r="A72" t="s">
        <v>44</v>
      </c>
      <c r="B72">
        <f>(B69*B63+B68*B68*B64)^(1/2)</f>
        <v>11261.926277062907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2020-12-26T12:51:46Z</dcterms:created>
  <dcterms:modified xsi:type="dcterms:W3CDTF">2020-12-26T12:51:52Z</dcterms:modified>
</cp:coreProperties>
</file>