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ЧСС" sheetId="1" state="visible" r:id="rId2"/>
    <sheet name="Пациенты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9"/>
            <color rgb="FF000000"/>
            <rFont val="Tahoma"/>
            <family val="0"/>
            <charset val="204"/>
          </rPr>
          <t xml:space="preserve">Автор:
0 - женский
1 - мужской</t>
        </r>
      </text>
    </comment>
    <comment ref="G1" authorId="0">
      <text>
        <r>
          <rPr>
            <sz val="9"/>
            <color rgb="FF000000"/>
            <rFont val="Tahoma"/>
            <family val="0"/>
            <charset val="134"/>
          </rPr>
          <t xml:space="preserve">Автор:
0 - нет
1 - да</t>
        </r>
      </text>
    </comment>
    <comment ref="O1" authorId="0">
      <text>
        <r>
          <rPr>
            <sz val="9"/>
            <color rgb="FF000000"/>
            <rFont val="Tahoma"/>
            <family val="0"/>
            <charset val="204"/>
          </rPr>
          <t xml:space="preserve">Автор:
</t>
        </r>
        <r>
          <rPr>
            <sz val="9"/>
            <color rgb="FF000000"/>
            <rFont val="Tahoma"/>
            <family val="0"/>
            <charset val="134"/>
          </rPr>
          <t xml:space="preserve">Слабость (повышенная утомляемость)</t>
        </r>
      </text>
    </comment>
    <comment ref="P1" authorId="0">
      <text>
        <r>
          <rPr>
            <sz val="9"/>
            <color rgb="FF000000"/>
            <rFont val="Tahoma"/>
            <family val="0"/>
            <charset val="204"/>
          </rPr>
          <t xml:space="preserve">Автор:
</t>
        </r>
        <r>
          <rPr>
            <sz val="9"/>
            <color rgb="FF000000"/>
            <rFont val="Tahoma"/>
            <family val="0"/>
            <charset val="134"/>
          </rPr>
          <t xml:space="preserve">Мышечные боли</t>
        </r>
      </text>
    </comment>
    <comment ref="Q1" authorId="0">
      <text>
        <r>
          <rPr>
            <sz val="9"/>
            <color rgb="FF000000"/>
            <rFont val="Tahoma"/>
            <family val="0"/>
            <charset val="204"/>
          </rPr>
          <t xml:space="preserve">Автор:
</t>
        </r>
        <r>
          <rPr>
            <sz val="9"/>
            <color rgb="FF000000"/>
            <rFont val="Tahoma"/>
            <family val="0"/>
            <charset val="134"/>
          </rPr>
          <t xml:space="preserve">Суставные боли</t>
        </r>
      </text>
    </comment>
    <comment ref="R1" authorId="0">
      <text>
        <r>
          <rPr>
            <sz val="9"/>
            <color rgb="FF000000"/>
            <rFont val="Tahoma"/>
            <family val="0"/>
            <charset val="204"/>
          </rPr>
          <t xml:space="preserve">Автор:
</t>
        </r>
        <r>
          <rPr>
            <sz val="9"/>
            <color rgb="FF000000"/>
            <rFont val="Tahoma"/>
            <family val="0"/>
            <charset val="134"/>
          </rPr>
          <t xml:space="preserve">Повышение температуры</t>
        </r>
      </text>
    </comment>
    <comment ref="S1" authorId="0">
      <text>
        <r>
          <rPr>
            <sz val="9"/>
            <color rgb="FF000000"/>
            <rFont val="Tahoma"/>
            <family val="0"/>
            <charset val="204"/>
          </rPr>
          <t xml:space="preserve">Автор:
</t>
        </r>
        <r>
          <rPr>
            <sz val="9"/>
            <color rgb="FF000000"/>
            <rFont val="Tahoma"/>
            <family val="0"/>
            <charset val="134"/>
          </rPr>
          <t xml:space="preserve">Изменение вкуса</t>
        </r>
      </text>
    </comment>
    <comment ref="T1" authorId="0">
      <text>
        <r>
          <rPr>
            <sz val="9"/>
            <color rgb="FF000000"/>
            <rFont val="Tahoma"/>
            <family val="0"/>
            <charset val="204"/>
          </rPr>
          <t xml:space="preserve">Автор:
</t>
        </r>
        <r>
          <rPr>
            <sz val="9"/>
            <color rgb="FF000000"/>
            <rFont val="Tahoma"/>
            <family val="0"/>
            <charset val="134"/>
          </rPr>
          <t xml:space="preserve">Изменение обоняния</t>
        </r>
      </text>
    </comment>
    <comment ref="U1" authorId="0">
      <text>
        <r>
          <rPr>
            <sz val="9"/>
            <color rgb="FF000000"/>
            <rFont val="Tahoma"/>
            <family val="0"/>
            <charset val="204"/>
          </rPr>
          <t xml:space="preserve">Автор:
</t>
        </r>
        <r>
          <rPr>
            <sz val="9"/>
            <color rgb="FF000000"/>
            <rFont val="Tahoma"/>
            <family val="0"/>
            <charset val="134"/>
          </rPr>
          <t xml:space="preserve">Кожные высыпания</t>
        </r>
      </text>
    </comment>
    <comment ref="V1" authorId="0">
      <text>
        <r>
          <rPr>
            <sz val="9"/>
            <color rgb="FF000000"/>
            <rFont val="Tahoma"/>
            <family val="0"/>
            <charset val="204"/>
          </rPr>
          <t xml:space="preserve">Автор:
</t>
        </r>
        <r>
          <rPr>
            <sz val="9"/>
            <color rgb="FF000000"/>
            <rFont val="Tahoma"/>
            <family val="0"/>
            <charset val="134"/>
          </rPr>
          <t xml:space="preserve">Кашель</t>
        </r>
      </text>
    </comment>
    <comment ref="W1" authorId="0">
      <text>
        <r>
          <rPr>
            <sz val="9"/>
            <color rgb="FF000000"/>
            <rFont val="Tahoma"/>
            <family val="0"/>
            <charset val="204"/>
          </rPr>
          <t xml:space="preserve">Автор:
</t>
        </r>
        <r>
          <rPr>
            <sz val="9"/>
            <color rgb="FF000000"/>
            <rFont val="Tahoma"/>
            <family val="0"/>
            <charset val="134"/>
          </rPr>
          <t xml:space="preserve">Боль в горле</t>
        </r>
      </text>
    </comment>
    <comment ref="X1" authorId="0">
      <text>
        <r>
          <rPr>
            <sz val="9"/>
            <color rgb="FF000000"/>
            <rFont val="Tahoma"/>
            <family val="0"/>
            <charset val="204"/>
          </rPr>
          <t xml:space="preserve">Автор:
</t>
        </r>
        <r>
          <rPr>
            <sz val="9"/>
            <color rgb="FF000000"/>
            <rFont val="Tahoma"/>
            <family val="0"/>
            <charset val="134"/>
          </rPr>
          <t xml:space="preserve">Не было данных симптомов</t>
        </r>
      </text>
    </comment>
  </commentList>
</comments>
</file>

<file path=xl/sharedStrings.xml><?xml version="1.0" encoding="utf-8"?>
<sst xmlns="http://schemas.openxmlformats.org/spreadsheetml/2006/main" count="168" uniqueCount="82">
  <si>
    <t xml:space="preserve">Частота сердечных сокращений (ЧСС)</t>
  </si>
  <si>
    <t xml:space="preserve">№ Замера</t>
  </si>
  <si>
    <t xml:space="preserve">Фитнес браслет</t>
  </si>
  <si>
    <t xml:space="preserve">Нагрудный датчик</t>
  </si>
  <si>
    <t xml:space="preserve">Среднее значение</t>
  </si>
  <si>
    <t xml:space="preserve">H0 фитнес браслет занижает данные ЧСС </t>
  </si>
  <si>
    <t xml:space="preserve">Н1 фитнес браслет корректно считывает ЧСС</t>
  </si>
  <si>
    <t xml:space="preserve">α факт.</t>
  </si>
  <si>
    <t xml:space="preserve">α крит.</t>
  </si>
  <si>
    <t xml:space="preserve">α факт. &lt; α крит.</t>
  </si>
  <si>
    <r>
      <rPr>
        <sz val="12"/>
        <color rgb="FF000000"/>
        <rFont val="Calibri"/>
        <family val="0"/>
        <charset val="204"/>
      </rPr>
      <t xml:space="preserve">Различия закономерны, </t>
    </r>
    <r>
      <rPr>
        <sz val="11"/>
        <color rgb="FF000000"/>
        <rFont val="Arial"/>
        <family val="0"/>
        <charset val="204"/>
      </rPr>
      <t xml:space="preserve">нулевую гипотезу отклонить нельзя</t>
    </r>
  </si>
  <si>
    <t xml:space="preserve">Отметка времени</t>
  </si>
  <si>
    <t xml:space="preserve">Пол</t>
  </si>
  <si>
    <t xml:space="preserve">Возраст</t>
  </si>
  <si>
    <t xml:space="preserve">Рост</t>
  </si>
  <si>
    <t xml:space="preserve">Вес</t>
  </si>
  <si>
    <t xml:space="preserve">Болели ли вы COVID-19 или другой ОРВИ, имеющей похожие симптомы с 2020-2023 гг.?</t>
  </si>
  <si>
    <t xml:space="preserve">Когда по вашему мнению вы перенесли COVID-19 или ОРВИ с похожими симптомами? (Возможно несколько вариантов)</t>
  </si>
  <si>
    <t xml:space="preserve">Ваша группа крови?</t>
  </si>
  <si>
    <t xml:space="preserve">Отмечались ли общие симптомы после перенесенной COVID-19 или ОРВИ?(Возможно несколько вариантов)</t>
  </si>
  <si>
    <t xml:space="preserve">Слабость</t>
  </si>
  <si>
    <t xml:space="preserve">Мыш. боли</t>
  </si>
  <si>
    <t xml:space="preserve">Суст. боли</t>
  </si>
  <si>
    <t xml:space="preserve">Температура</t>
  </si>
  <si>
    <t xml:space="preserve">Вкус</t>
  </si>
  <si>
    <t xml:space="preserve">Обоняние</t>
  </si>
  <si>
    <t xml:space="preserve">Кожа</t>
  </si>
  <si>
    <t xml:space="preserve">Кашель</t>
  </si>
  <si>
    <t xml:space="preserve">Боль в горле</t>
  </si>
  <si>
    <t xml:space="preserve">Нет</t>
  </si>
  <si>
    <t xml:space="preserve">Симптомы</t>
  </si>
  <si>
    <t xml:space="preserve">Не было данных симптомов</t>
  </si>
  <si>
    <t xml:space="preserve">Слабость (повышенная утомляемость), Мышечные боли</t>
  </si>
  <si>
    <t xml:space="preserve">Слабость (повышенная утомляемость), Мышечные боли, Изменение вкуса, Изменение обоняния</t>
  </si>
  <si>
    <t xml:space="preserve">Слабость (повышенная утомляемость), Суставные боли, Повышение температруы, Изменение вкуса, Изменение обоняния, Кашель, Боль в горле</t>
  </si>
  <si>
    <t xml:space="preserve">Слабость (повышенная утомляемость), Изменение обоняния</t>
  </si>
  <si>
    <t xml:space="preserve">Слабость (повышенная утомляемость), Изменение вкуса, Изменение обоняния</t>
  </si>
  <si>
    <t xml:space="preserve">Слабость (повышенная утомляемость), Повышение температруы, Изменение вкуса, Изменение обоняния, Кашель, Боль в горле</t>
  </si>
  <si>
    <t xml:space="preserve">Слабость (повышенная утомляемость), Кашель</t>
  </si>
  <si>
    <t xml:space="preserve">Слабость (повышенная утомляемость), Повышение температруы</t>
  </si>
  <si>
    <t xml:space="preserve">Слабость (повышенная утомляемость), Мышечные боли, Суставные боли, Изменение обоняния</t>
  </si>
  <si>
    <t xml:space="preserve">Слабость (повышенная утомляемость), Мышечные боли, Суставные боли, Изменение вкуса, Изменение обоняния, Кашель, Боль в горле</t>
  </si>
  <si>
    <t xml:space="preserve">Слабость (повышенная утомляемость), Повышение температруы, Боль в горле</t>
  </si>
  <si>
    <t xml:space="preserve">Слабость (повышенная утомляемость), Суставные боли, Изменение вкуса, Изменение обоняния</t>
  </si>
  <si>
    <t xml:space="preserve">Изменение обоняния</t>
  </si>
  <si>
    <t xml:space="preserve">Слабость (повышенная утомляемость), Изменение вкуса</t>
  </si>
  <si>
    <t xml:space="preserve">Слабость (повышенная утомляемость), Мышечные боли, Повышение температруы, Изменение вкуса, Изменение обоняния, Боль в горле</t>
  </si>
  <si>
    <t xml:space="preserve">Слабость (повышенная утомляемость), Суставные боли</t>
  </si>
  <si>
    <t xml:space="preserve">Слабость (повышенная утомляемость), Повышение температруы, Кашель</t>
  </si>
  <si>
    <t xml:space="preserve">Слабость (повышенная утомляемость), Изменение вкуса, Изменение обоняния, Боль в горле</t>
  </si>
  <si>
    <t xml:space="preserve">Суставные боли, Повышение температруы, Кашель, Боль в горле</t>
  </si>
  <si>
    <t xml:space="preserve">Слабость (повышенная утомляемость), Мышечные боли, Суставные боли, Повышение температруы, Изменение обоняния, Боль в горле</t>
  </si>
  <si>
    <t xml:space="preserve">Слабость (повышенная утомляемость), Кашель, Боль в горле</t>
  </si>
  <si>
    <t xml:space="preserve">Слабость (повышенная утомляемость), Повышение температруы, Кашель, Боль в горле</t>
  </si>
  <si>
    <t xml:space="preserve">Слабость (повышенная утомляемость)</t>
  </si>
  <si>
    <t xml:space="preserve">Слабость (повышенная утомляемость), Изменение обоняния, Боль в горле</t>
  </si>
  <si>
    <t xml:space="preserve">Слабость (повышенная утомляемость), Изменение вкуса, Изменение обоняния, Кожные высыпания, Кашель, Боль в горле</t>
  </si>
  <si>
    <t xml:space="preserve">Слабость (повышенная утомляемость), Мышечные боли, Суставные боли, Повышение температруы, Изменение вкуса, Изменение обоняния</t>
  </si>
  <si>
    <t xml:space="preserve">Слабость (повышенная утомляемость), Изменение вкуса, Изменение обоняния, Кашель</t>
  </si>
  <si>
    <t xml:space="preserve">Слабость (повышенная утомляемость), Мышечные боли, Изменение вкуса, Кашель</t>
  </si>
  <si>
    <t xml:space="preserve">Без симптомов</t>
  </si>
  <si>
    <t xml:space="preserve">Не болели</t>
  </si>
  <si>
    <t xml:space="preserve">Всего, чел</t>
  </si>
  <si>
    <t xml:space="preserve">Симптомы, чел</t>
  </si>
  <si>
    <t xml:space="preserve">Без симптомов, чел</t>
  </si>
  <si>
    <t xml:space="preserve">Не болели, чел</t>
  </si>
  <si>
    <t xml:space="preserve">Мужчины, чел</t>
  </si>
  <si>
    <t xml:space="preserve">Мужчины, %</t>
  </si>
  <si>
    <t xml:space="preserve">Женщины, чел </t>
  </si>
  <si>
    <t xml:space="preserve">Женщины, %</t>
  </si>
  <si>
    <t xml:space="preserve">H0 средний вес пациента со 2 группой крови</t>
  </si>
  <si>
    <t xml:space="preserve">H1 средний вес пациента со 2 группой крови</t>
  </si>
  <si>
    <t xml:space="preserve">!=65</t>
  </si>
  <si>
    <t xml:space="preserve">Уровень значимости</t>
  </si>
  <si>
    <t xml:space="preserve">Число степеней свободы</t>
  </si>
  <si>
    <t xml:space="preserve">Среднее выборки</t>
  </si>
  <si>
    <t xml:space="preserve">Размер выборки</t>
  </si>
  <si>
    <t xml:space="preserve">t-статистика</t>
  </si>
  <si>
    <t xml:space="preserve">Критическое значение</t>
  </si>
  <si>
    <t xml:space="preserve">нулевую гипотезу отклонить нельзя</t>
  </si>
  <si>
    <t xml:space="preserve">Заболеваемость в 2022 году снизилась относительно 2021 года на 30,3%</t>
  </si>
  <si>
    <t xml:space="preserve">Наиболее распростаненные симптомы : слабость (73% случаев заболеваний с симптомами ), потеря вкуса (44,59%) и обоняния (52,7%).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</si>
</sst>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"/>
    <numFmt numFmtId="166" formatCode="0"/>
    <numFmt numFmtId="167" formatCode="0.00"/>
    <numFmt numFmtId="168" formatCode="0.0"/>
    <numFmt numFmtId="169" formatCode="[$-419]DD/MM/YYYY\ H:MM"/>
    <numFmt numFmtId="170" formatCode="General"/>
  </numFmts>
  <fonts count="19">
    <font>
      <sz val="12"/>
      <color rgb="FF000000"/>
      <name val="Calibri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0"/>
      <charset val="134"/>
    </font>
    <font>
      <sz val="12"/>
      <color rgb="FF000000"/>
      <name val="Calibri"/>
      <family val="0"/>
      <charset val="1"/>
    </font>
    <font>
      <b val="true"/>
      <sz val="12"/>
      <color rgb="FF000000"/>
      <name val="Calibri"/>
      <family val="0"/>
      <charset val="204"/>
    </font>
    <font>
      <sz val="11"/>
      <color rgb="FF000000"/>
      <name val="Arial"/>
      <family val="0"/>
      <charset val="204"/>
    </font>
    <font>
      <b val="true"/>
      <sz val="12"/>
      <color rgb="FF000000"/>
      <name val="Times New Roman"/>
      <family val="0"/>
      <charset val="204"/>
    </font>
    <font>
      <b val="true"/>
      <sz val="12"/>
      <color rgb="FF000000"/>
      <name val="Calibri"/>
      <family val="0"/>
      <charset val="134"/>
    </font>
    <font>
      <b val="true"/>
      <sz val="14"/>
      <color rgb="FF000000"/>
      <name val="Times New Roman"/>
      <family val="0"/>
      <charset val="204"/>
    </font>
    <font>
      <b val="true"/>
      <sz val="12"/>
      <name val="Times New Roman"/>
      <family val="0"/>
      <charset val="204"/>
    </font>
    <font>
      <b val="true"/>
      <sz val="12"/>
      <color rgb="FF202124"/>
      <name val="Times New Roman"/>
      <family val="0"/>
      <charset val="204"/>
    </font>
    <font>
      <sz val="12"/>
      <color rgb="FF000000"/>
      <name val="Times New Roman"/>
      <family val="0"/>
      <charset val="204"/>
    </font>
    <font>
      <sz val="10"/>
      <color rgb="FF000000"/>
      <name val="Arial"/>
      <family val="0"/>
      <charset val="204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9"/>
      <color rgb="FF000000"/>
      <name val="Tahoma"/>
      <family val="0"/>
      <charset val="204"/>
    </font>
    <font>
      <sz val="9"/>
      <color rgb="FF000000"/>
      <name val="Tahoma"/>
      <family val="0"/>
      <charset val="134"/>
    </font>
  </fonts>
  <fills count="12">
    <fill>
      <patternFill patternType="none"/>
    </fill>
    <fill>
      <patternFill patternType="gray125"/>
    </fill>
    <fill>
      <patternFill patternType="solid">
        <fgColor rgb="FFDAE3F3"/>
        <bgColor rgb="FFD9D9D9"/>
      </patternFill>
    </fill>
    <fill>
      <patternFill patternType="solid">
        <fgColor rgb="FF98ECD2"/>
        <bgColor rgb="FFC5E0B4"/>
      </patternFill>
    </fill>
    <fill>
      <patternFill patternType="solid">
        <fgColor rgb="FFFFF2CC"/>
        <bgColor rgb="FFDAE3F3"/>
      </patternFill>
    </fill>
    <fill>
      <patternFill patternType="solid">
        <fgColor rgb="FFF8CBAD"/>
        <bgColor rgb="FFD9D9D9"/>
      </patternFill>
    </fill>
    <fill>
      <patternFill patternType="solid">
        <fgColor rgb="FF99CCFF"/>
        <bgColor rgb="FFCCCCFF"/>
      </patternFill>
    </fill>
    <fill>
      <patternFill patternType="solid">
        <fgColor rgb="FFC5E0B4"/>
        <bgColor rgb="FFD9D9D9"/>
      </patternFill>
    </fill>
    <fill>
      <patternFill patternType="solid">
        <fgColor rgb="FFCCCCFF"/>
        <bgColor rgb="FFD9D9D9"/>
      </patternFill>
    </fill>
    <fill>
      <patternFill patternType="solid">
        <fgColor rgb="FFCCFFCC"/>
        <bgColor rgb="FFC5E0B4"/>
      </patternFill>
    </fill>
    <fill>
      <patternFill patternType="solid">
        <fgColor rgb="FFD9D9D9"/>
        <bgColor rgb="FFDAE3F3"/>
      </patternFill>
    </fill>
    <fill>
      <patternFill patternType="solid">
        <fgColor rgb="FFBFBFBF"/>
        <bgColor rgb="FFCCCCFF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3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" xfId="2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8" fillId="0" borderId="5" xfId="2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7" fontId="8" fillId="0" borderId="5" xfId="2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8" fontId="8" fillId="0" borderId="5" xfId="2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1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5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7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9" xfId="2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8" fillId="0" borderId="1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9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2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3" fillId="5" borderId="1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1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5" borderId="1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5" borderId="1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3" fillId="5" borderId="1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14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5" borderId="14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2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15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14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6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3" fillId="5" borderId="1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5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5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3" fillId="5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2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5" borderId="2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18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2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3" borderId="2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0" xfId="2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3" fillId="5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8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2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8" borderId="2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9" borderId="2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3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3" fillId="5" borderId="1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2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5" borderId="2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5" borderId="2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3" fillId="5" borderId="2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20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5" borderId="2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21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20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7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8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9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7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9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3" fillId="7" borderId="1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1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7" borderId="1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7" borderId="1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3" fillId="7" borderId="1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14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3" fillId="7" borderId="1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7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7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3" fillId="7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2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7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8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0" borderId="2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3" fillId="7" borderId="1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2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7" borderId="2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7" borderId="2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3" fillId="7" borderId="2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20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7" borderId="2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21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0" borderId="20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8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3" fillId="10" borderId="1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0" borderId="1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10" borderId="1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10" borderId="1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3" fillId="10" borderId="1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14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10" borderId="14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3" fillId="10" borderId="1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1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1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3" fillId="1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0" borderId="2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3" fillId="10" borderId="2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0" borderId="2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10" borderId="2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10" borderId="2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3" fillId="10" borderId="2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0" borderId="2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20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10" borderId="23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2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7" borderId="2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11" borderId="2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2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1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</cellStyles>
  <colors>
    <indexedColors>
      <rgbColor rgb="FF000000"/>
      <rgbColor rgb="FF98ECD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CFFCC"/>
      <rgbColor rgb="FFC5E0B4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1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5" zeroHeight="false" outlineLevelRow="0" outlineLevelCol="0"/>
  <cols>
    <col collapsed="false" customWidth="true" hidden="false" outlineLevel="0" max="1" min="1" style="0" width="11.27"/>
    <col collapsed="false" customWidth="true" hidden="false" outlineLevel="0" max="2" min="2" style="0" width="21.66"/>
    <col collapsed="false" customWidth="true" hidden="false" outlineLevel="0" max="3" min="3" style="0" width="22.05"/>
    <col collapsed="false" customWidth="true" hidden="false" outlineLevel="0" max="1025" min="4" style="0" width="11.25"/>
  </cols>
  <sheetData>
    <row r="1" customFormat="false" ht="15" hidden="false" customHeight="true" outlineLevel="0" collapsed="false">
      <c r="A1" s="1" t="s">
        <v>0</v>
      </c>
      <c r="B1" s="1"/>
      <c r="C1" s="1"/>
    </row>
    <row r="2" customFormat="false" ht="15" hidden="false" customHeight="false" outlineLevel="0" collapsed="false">
      <c r="A2" s="2" t="s">
        <v>1</v>
      </c>
      <c r="B2" s="1" t="s">
        <v>2</v>
      </c>
      <c r="C2" s="1" t="s">
        <v>3</v>
      </c>
    </row>
    <row r="3" customFormat="false" ht="15" hidden="false" customHeight="false" outlineLevel="0" collapsed="false">
      <c r="A3" s="2" t="n">
        <v>1</v>
      </c>
      <c r="B3" s="2" t="n">
        <v>82</v>
      </c>
      <c r="C3" s="2" t="n">
        <v>109</v>
      </c>
      <c r="K3" s="3"/>
    </row>
    <row r="4" customFormat="false" ht="15" hidden="false" customHeight="false" outlineLevel="0" collapsed="false">
      <c r="A4" s="2" t="n">
        <v>2</v>
      </c>
      <c r="B4" s="2" t="n">
        <v>123</v>
      </c>
      <c r="C4" s="2" t="n">
        <v>144</v>
      </c>
    </row>
    <row r="5" customFormat="false" ht="15" hidden="false" customHeight="false" outlineLevel="0" collapsed="false">
      <c r="A5" s="2" t="n">
        <v>3</v>
      </c>
      <c r="B5" s="2" t="n">
        <v>90</v>
      </c>
      <c r="C5" s="2" t="n">
        <v>123</v>
      </c>
    </row>
    <row r="6" customFormat="false" ht="15" hidden="false" customHeight="false" outlineLevel="0" collapsed="false">
      <c r="A6" s="2" t="n">
        <v>4</v>
      </c>
      <c r="B6" s="2" t="n">
        <v>103</v>
      </c>
      <c r="C6" s="2" t="n">
        <v>129</v>
      </c>
    </row>
    <row r="7" customFormat="false" ht="15" hidden="false" customHeight="false" outlineLevel="0" collapsed="false">
      <c r="A7" s="2" t="n">
        <v>5</v>
      </c>
      <c r="B7" s="2" t="n">
        <v>96</v>
      </c>
      <c r="C7" s="2" t="n">
        <v>123</v>
      </c>
    </row>
    <row r="8" customFormat="false" ht="15" hidden="false" customHeight="false" outlineLevel="0" collapsed="false">
      <c r="A8" s="2" t="n">
        <v>6</v>
      </c>
      <c r="B8" s="2" t="n">
        <v>76</v>
      </c>
      <c r="C8" s="2" t="n">
        <v>105</v>
      </c>
    </row>
    <row r="9" customFormat="false" ht="25.35" hidden="false" customHeight="false" outlineLevel="0" collapsed="false">
      <c r="A9" s="4" t="s">
        <v>4</v>
      </c>
      <c r="B9" s="5" t="n">
        <f aca="false">AVERAGE(B3:B8)</f>
        <v>95</v>
      </c>
      <c r="C9" s="5" t="n">
        <f aca="false">AVERAGE(C3:C8)</f>
        <v>122.166666666667</v>
      </c>
    </row>
    <row r="11" customFormat="false" ht="15" hidden="false" customHeight="false" outlineLevel="0" collapsed="false">
      <c r="A11" s="6" t="s">
        <v>5</v>
      </c>
      <c r="B11" s="6"/>
      <c r="C11" s="6"/>
    </row>
    <row r="12" customFormat="false" ht="15" hidden="false" customHeight="false" outlineLevel="0" collapsed="false">
      <c r="A12" s="6" t="s">
        <v>6</v>
      </c>
      <c r="B12" s="6"/>
      <c r="C12" s="6"/>
      <c r="D12" s="7"/>
    </row>
    <row r="14" customFormat="false" ht="15" hidden="false" customHeight="false" outlineLevel="0" collapsed="false">
      <c r="A14" s="7" t="s">
        <v>7</v>
      </c>
      <c r="B14" s="0" t="n">
        <f aca="false">TTEST(B3:B8,C3:C8,2,3)</f>
        <v>0.0128817286863139</v>
      </c>
    </row>
    <row r="15" customFormat="false" ht="15" hidden="false" customHeight="false" outlineLevel="0" collapsed="false">
      <c r="A15" s="7" t="s">
        <v>8</v>
      </c>
      <c r="B15" s="0" t="n">
        <v>0.05</v>
      </c>
    </row>
    <row r="16" customFormat="false" ht="15" hidden="false" customHeight="false" outlineLevel="0" collapsed="false">
      <c r="A16" s="8" t="s">
        <v>9</v>
      </c>
      <c r="B16" s="8"/>
    </row>
    <row r="17" customFormat="false" ht="15" hidden="false" customHeight="false" outlineLevel="0" collapsed="false">
      <c r="A17" s="6" t="s">
        <v>10</v>
      </c>
      <c r="B17" s="6"/>
      <c r="C17" s="6"/>
    </row>
    <row r="1048576" customFormat="false" ht="12.8" hidden="false" customHeight="false" outlineLevel="0" collapsed="false"/>
  </sheetData>
  <mergeCells count="5">
    <mergeCell ref="A1:C1"/>
    <mergeCell ref="A11:C11"/>
    <mergeCell ref="A12:C12"/>
    <mergeCell ref="A16:B16"/>
    <mergeCell ref="A17:C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M1048576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1" topLeftCell="A114" activePane="bottomLeft" state="frozen"/>
      <selection pane="topLeft" activeCell="A1" activeCellId="0" sqref="A1"/>
      <selection pane="bottomLeft" activeCell="C126" activeCellId="0" sqref="C126"/>
    </sheetView>
  </sheetViews>
  <sheetFormatPr defaultRowHeight="15.75" zeroHeight="false" outlineLevelRow="1" outlineLevelCol="0"/>
  <cols>
    <col collapsed="false" customWidth="true" hidden="false" outlineLevel="0" max="1" min="1" style="9" width="6.25"/>
    <col collapsed="false" customWidth="true" hidden="false" outlineLevel="0" max="2" min="2" style="10" width="29.87"/>
    <col collapsed="false" customWidth="true" hidden="false" outlineLevel="0" max="3" min="3" style="10" width="13.39"/>
    <col collapsed="false" customWidth="true" hidden="false" outlineLevel="0" max="4" min="4" style="11" width="7.25"/>
    <col collapsed="false" customWidth="true" hidden="false" outlineLevel="0" max="5" min="5" style="12" width="7.25"/>
    <col collapsed="false" customWidth="true" hidden="false" outlineLevel="0" max="6" min="6" style="13" width="7.25"/>
    <col collapsed="false" customWidth="true" hidden="false" outlineLevel="0" max="7" min="7" style="10" width="16.28"/>
    <col collapsed="false" customWidth="true" hidden="false" outlineLevel="0" max="8" min="8" style="14" width="16.25"/>
    <col collapsed="false" customWidth="true" hidden="false" outlineLevel="0" max="12" min="9" style="14" width="6.25"/>
    <col collapsed="false" customWidth="true" hidden="false" outlineLevel="0" max="13" min="13" style="15" width="10.75"/>
    <col collapsed="false" customWidth="true" hidden="false" outlineLevel="0" max="14" min="14" style="16" width="44.25"/>
    <col collapsed="false" customWidth="true" hidden="false" outlineLevel="0" max="20" min="15" style="17" width="5.25"/>
    <col collapsed="false" customWidth="true" hidden="false" outlineLevel="0" max="21" min="21" style="17" width="6"/>
    <col collapsed="false" customWidth="true" hidden="false" outlineLevel="0" max="22" min="22" style="17" width="6.25"/>
    <col collapsed="false" customWidth="true" hidden="false" outlineLevel="0" max="23" min="23" style="17" width="7.75"/>
    <col collapsed="false" customWidth="true" hidden="false" outlineLevel="0" max="24" min="24" style="17" width="4.25"/>
    <col collapsed="false" customWidth="true" hidden="false" outlineLevel="0" max="988" min="25" style="18" width="10.75"/>
    <col collapsed="false" customWidth="true" hidden="false" outlineLevel="0" max="1025" min="989" style="0" width="10.5"/>
  </cols>
  <sheetData>
    <row r="1" s="30" customFormat="true" ht="160.95" hidden="false" customHeight="true" outlineLevel="0" collapsed="false">
      <c r="A1" s="19"/>
      <c r="B1" s="20" t="s">
        <v>11</v>
      </c>
      <c r="C1" s="21" t="s">
        <v>12</v>
      </c>
      <c r="D1" s="22" t="s">
        <v>13</v>
      </c>
      <c r="E1" s="23" t="s">
        <v>14</v>
      </c>
      <c r="F1" s="24" t="s">
        <v>15</v>
      </c>
      <c r="G1" s="25" t="s">
        <v>16</v>
      </c>
      <c r="H1" s="25" t="s">
        <v>17</v>
      </c>
      <c r="I1" s="25" t="n">
        <v>2020</v>
      </c>
      <c r="J1" s="25" t="n">
        <v>2021</v>
      </c>
      <c r="K1" s="25" t="n">
        <v>2022</v>
      </c>
      <c r="L1" s="25" t="n">
        <v>2023</v>
      </c>
      <c r="M1" s="26" t="s">
        <v>18</v>
      </c>
      <c r="N1" s="27" t="s">
        <v>19</v>
      </c>
      <c r="O1" s="21" t="s">
        <v>20</v>
      </c>
      <c r="P1" s="21" t="s">
        <v>21</v>
      </c>
      <c r="Q1" s="21" t="s">
        <v>22</v>
      </c>
      <c r="R1" s="21" t="s">
        <v>23</v>
      </c>
      <c r="S1" s="21" t="s">
        <v>24</v>
      </c>
      <c r="T1" s="21" t="s">
        <v>25</v>
      </c>
      <c r="U1" s="21" t="s">
        <v>26</v>
      </c>
      <c r="V1" s="21" t="s">
        <v>27</v>
      </c>
      <c r="W1" s="21" t="s">
        <v>28</v>
      </c>
      <c r="X1" s="21" t="s">
        <v>29</v>
      </c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  <c r="FK1" s="28"/>
      <c r="FL1" s="28"/>
      <c r="FM1" s="28"/>
      <c r="FN1" s="28"/>
      <c r="FO1" s="28"/>
      <c r="FP1" s="28"/>
      <c r="FQ1" s="28"/>
      <c r="FR1" s="28"/>
      <c r="FS1" s="28"/>
      <c r="FT1" s="28"/>
      <c r="FU1" s="28"/>
      <c r="FV1" s="28"/>
      <c r="FW1" s="28"/>
      <c r="FX1" s="28"/>
      <c r="FY1" s="28"/>
      <c r="FZ1" s="28"/>
      <c r="GA1" s="28"/>
      <c r="GB1" s="28"/>
      <c r="GC1" s="28"/>
      <c r="GD1" s="28"/>
      <c r="GE1" s="28"/>
      <c r="GF1" s="28"/>
      <c r="GG1" s="28"/>
      <c r="GH1" s="28"/>
      <c r="GI1" s="28"/>
      <c r="GJ1" s="28"/>
      <c r="GK1" s="28"/>
      <c r="GL1" s="28"/>
      <c r="GM1" s="28"/>
      <c r="GN1" s="28"/>
      <c r="GO1" s="28"/>
      <c r="GP1" s="28"/>
      <c r="GQ1" s="28"/>
      <c r="GR1" s="28"/>
      <c r="GS1" s="28"/>
      <c r="GT1" s="28"/>
      <c r="GU1" s="28"/>
      <c r="GV1" s="28"/>
      <c r="GW1" s="28"/>
      <c r="GX1" s="28"/>
      <c r="GY1" s="28"/>
      <c r="GZ1" s="28"/>
      <c r="HA1" s="28"/>
      <c r="HB1" s="28"/>
      <c r="HC1" s="28"/>
      <c r="HD1" s="28"/>
      <c r="HE1" s="28"/>
      <c r="HF1" s="28"/>
      <c r="HG1" s="28"/>
      <c r="HH1" s="28"/>
      <c r="HI1" s="28"/>
      <c r="HJ1" s="28"/>
      <c r="HK1" s="28"/>
      <c r="HL1" s="28"/>
      <c r="HM1" s="29"/>
    </row>
    <row r="2" s="41" customFormat="true" ht="33" hidden="false" customHeight="true" outlineLevel="0" collapsed="false">
      <c r="A2" s="31"/>
      <c r="B2" s="32" t="s">
        <v>30</v>
      </c>
      <c r="C2" s="33"/>
      <c r="D2" s="34"/>
      <c r="E2" s="35"/>
      <c r="F2" s="36"/>
      <c r="G2" s="33"/>
      <c r="H2" s="37"/>
      <c r="I2" s="33"/>
      <c r="J2" s="37"/>
      <c r="K2" s="37"/>
      <c r="L2" s="37"/>
      <c r="M2" s="33"/>
      <c r="N2" s="33"/>
      <c r="O2" s="38"/>
      <c r="P2" s="38"/>
      <c r="Q2" s="38"/>
      <c r="R2" s="38"/>
      <c r="S2" s="38"/>
      <c r="T2" s="38"/>
      <c r="U2" s="38"/>
      <c r="V2" s="38"/>
      <c r="W2" s="38"/>
      <c r="X2" s="33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39"/>
      <c r="CZ2" s="39"/>
      <c r="DA2" s="39"/>
      <c r="DB2" s="39"/>
      <c r="DC2" s="39"/>
      <c r="DD2" s="39"/>
      <c r="DE2" s="39"/>
      <c r="DF2" s="39"/>
      <c r="DG2" s="39"/>
      <c r="DH2" s="39"/>
      <c r="DI2" s="39"/>
      <c r="DJ2" s="39"/>
      <c r="DK2" s="39"/>
      <c r="DL2" s="39"/>
      <c r="DM2" s="39"/>
      <c r="DN2" s="39"/>
      <c r="DO2" s="39"/>
      <c r="DP2" s="39"/>
      <c r="DQ2" s="39"/>
      <c r="DR2" s="39"/>
      <c r="DS2" s="39"/>
      <c r="DT2" s="39"/>
      <c r="DU2" s="39"/>
      <c r="DV2" s="39"/>
      <c r="DW2" s="39"/>
      <c r="DX2" s="39"/>
      <c r="DY2" s="39"/>
      <c r="DZ2" s="39"/>
      <c r="EA2" s="39"/>
      <c r="EB2" s="39"/>
      <c r="EC2" s="39"/>
      <c r="ED2" s="39"/>
      <c r="EE2" s="39"/>
      <c r="EF2" s="39"/>
      <c r="EG2" s="39"/>
      <c r="EH2" s="39"/>
      <c r="EI2" s="39"/>
      <c r="EJ2" s="39"/>
      <c r="EK2" s="39"/>
      <c r="EL2" s="39"/>
      <c r="EM2" s="39"/>
      <c r="EN2" s="39"/>
      <c r="EO2" s="39"/>
      <c r="EP2" s="39"/>
      <c r="EQ2" s="39"/>
      <c r="ER2" s="39"/>
      <c r="ES2" s="39"/>
      <c r="ET2" s="39"/>
      <c r="EU2" s="39"/>
      <c r="EV2" s="39"/>
      <c r="EW2" s="39"/>
      <c r="EX2" s="39"/>
      <c r="EY2" s="39"/>
      <c r="EZ2" s="39"/>
      <c r="FA2" s="39"/>
      <c r="FB2" s="39"/>
      <c r="FC2" s="39"/>
      <c r="FD2" s="39"/>
      <c r="FE2" s="39"/>
      <c r="FF2" s="39"/>
      <c r="FG2" s="39"/>
      <c r="FH2" s="39"/>
      <c r="FI2" s="39"/>
      <c r="FJ2" s="39"/>
      <c r="FK2" s="39"/>
      <c r="FL2" s="39"/>
      <c r="FM2" s="39"/>
      <c r="FN2" s="39"/>
      <c r="FO2" s="39"/>
      <c r="FP2" s="39"/>
      <c r="FQ2" s="39"/>
      <c r="FR2" s="39"/>
      <c r="FS2" s="39"/>
      <c r="FT2" s="39"/>
      <c r="FU2" s="39"/>
      <c r="FV2" s="39"/>
      <c r="FW2" s="39"/>
      <c r="FX2" s="39"/>
      <c r="FY2" s="39"/>
      <c r="FZ2" s="39"/>
      <c r="GA2" s="39"/>
      <c r="GB2" s="39"/>
      <c r="GC2" s="39"/>
      <c r="GD2" s="39"/>
      <c r="GE2" s="39"/>
      <c r="GF2" s="39"/>
      <c r="GG2" s="39"/>
      <c r="GH2" s="39"/>
      <c r="GI2" s="39"/>
      <c r="GJ2" s="39"/>
      <c r="GK2" s="39"/>
      <c r="GL2" s="39"/>
      <c r="GM2" s="39"/>
      <c r="GN2" s="39"/>
      <c r="GO2" s="39"/>
      <c r="GP2" s="39"/>
      <c r="GQ2" s="39"/>
      <c r="GR2" s="39"/>
      <c r="GS2" s="39"/>
      <c r="GT2" s="39"/>
      <c r="GU2" s="39"/>
      <c r="GV2" s="39"/>
      <c r="GW2" s="39"/>
      <c r="GX2" s="39"/>
      <c r="GY2" s="39"/>
      <c r="GZ2" s="39"/>
      <c r="HA2" s="39"/>
      <c r="HB2" s="39"/>
      <c r="HC2" s="39"/>
      <c r="HD2" s="39"/>
      <c r="HE2" s="39"/>
      <c r="HF2" s="39"/>
      <c r="HG2" s="39"/>
      <c r="HH2" s="39"/>
      <c r="HI2" s="39"/>
      <c r="HJ2" s="39"/>
      <c r="HK2" s="39"/>
      <c r="HL2" s="39"/>
      <c r="HM2" s="40"/>
    </row>
    <row r="3" s="52" customFormat="true" ht="42" hidden="false" customHeight="true" outlineLevel="1" collapsed="false">
      <c r="A3" s="42" t="n">
        <v>1</v>
      </c>
      <c r="B3" s="43" t="n">
        <v>44995.5597916667</v>
      </c>
      <c r="C3" s="44" t="n">
        <v>0</v>
      </c>
      <c r="D3" s="45" t="n">
        <v>21</v>
      </c>
      <c r="E3" s="46" t="n">
        <v>1.68</v>
      </c>
      <c r="F3" s="47" t="n">
        <v>55</v>
      </c>
      <c r="G3" s="44" t="n">
        <v>1</v>
      </c>
      <c r="H3" s="44" t="n">
        <v>2</v>
      </c>
      <c r="I3" s="44" t="n">
        <v>0</v>
      </c>
      <c r="J3" s="44" t="n">
        <v>0</v>
      </c>
      <c r="K3" s="44" t="n">
        <v>1</v>
      </c>
      <c r="L3" s="44" t="n">
        <v>1</v>
      </c>
      <c r="M3" s="48" t="n">
        <v>1</v>
      </c>
      <c r="N3" s="49" t="s">
        <v>31</v>
      </c>
      <c r="O3" s="49" t="n">
        <v>0</v>
      </c>
      <c r="P3" s="49"/>
      <c r="Q3" s="49"/>
      <c r="R3" s="49"/>
      <c r="S3" s="49"/>
      <c r="T3" s="49"/>
      <c r="U3" s="49"/>
      <c r="V3" s="49"/>
      <c r="W3" s="49"/>
      <c r="X3" s="49" t="n">
        <v>0</v>
      </c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1"/>
    </row>
    <row r="4" s="62" customFormat="true" ht="35.25" hidden="false" customHeight="true" outlineLevel="1" collapsed="false">
      <c r="A4" s="53" t="n">
        <v>2</v>
      </c>
      <c r="B4" s="54" t="n">
        <v>44995.5714699074</v>
      </c>
      <c r="C4" s="55" t="n">
        <v>0</v>
      </c>
      <c r="D4" s="56" t="n">
        <v>30</v>
      </c>
      <c r="E4" s="57" t="n">
        <v>1.7</v>
      </c>
      <c r="F4" s="58" t="n">
        <v>64</v>
      </c>
      <c r="G4" s="55" t="n">
        <v>1</v>
      </c>
      <c r="H4" s="55" t="n">
        <v>1</v>
      </c>
      <c r="I4" s="55" t="n">
        <v>0</v>
      </c>
      <c r="J4" s="55" t="n">
        <v>0</v>
      </c>
      <c r="K4" s="55" t="n">
        <v>1</v>
      </c>
      <c r="L4" s="55" t="n">
        <v>0</v>
      </c>
      <c r="M4" s="59" t="n">
        <v>1</v>
      </c>
      <c r="N4" s="60" t="s">
        <v>32</v>
      </c>
      <c r="O4" s="60" t="n">
        <v>1</v>
      </c>
      <c r="P4" s="60" t="n">
        <v>1</v>
      </c>
      <c r="Q4" s="60"/>
      <c r="R4" s="60"/>
      <c r="S4" s="60"/>
      <c r="T4" s="60"/>
      <c r="U4" s="60"/>
      <c r="V4" s="60"/>
      <c r="W4" s="60"/>
      <c r="X4" s="6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61"/>
    </row>
    <row r="5" s="62" customFormat="true" ht="31.5" hidden="false" customHeight="false" outlineLevel="1" collapsed="false">
      <c r="A5" s="53" t="n">
        <v>3</v>
      </c>
      <c r="B5" s="54" t="n">
        <v>44995.5735300926</v>
      </c>
      <c r="C5" s="55" t="n">
        <v>1</v>
      </c>
      <c r="D5" s="56" t="n">
        <v>21</v>
      </c>
      <c r="E5" s="57" t="n">
        <v>1.75</v>
      </c>
      <c r="F5" s="58" t="n">
        <v>85</v>
      </c>
      <c r="G5" s="55" t="n">
        <v>1</v>
      </c>
      <c r="H5" s="55" t="n">
        <v>1</v>
      </c>
      <c r="I5" s="55" t="n">
        <v>0</v>
      </c>
      <c r="J5" s="55" t="n">
        <v>1</v>
      </c>
      <c r="K5" s="55" t="n">
        <v>0</v>
      </c>
      <c r="L5" s="55" t="n">
        <v>0</v>
      </c>
      <c r="M5" s="59" t="n">
        <v>1</v>
      </c>
      <c r="N5" s="60" t="s">
        <v>33</v>
      </c>
      <c r="O5" s="60" t="n">
        <v>1</v>
      </c>
      <c r="P5" s="60" t="n">
        <v>1</v>
      </c>
      <c r="Q5" s="60"/>
      <c r="R5" s="60"/>
      <c r="S5" s="60" t="n">
        <v>1</v>
      </c>
      <c r="T5" s="60" t="n">
        <v>1</v>
      </c>
      <c r="U5" s="60"/>
      <c r="V5" s="60"/>
      <c r="W5" s="60"/>
      <c r="X5" s="6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61"/>
    </row>
    <row r="6" s="62" customFormat="true" ht="37.3" hidden="false" customHeight="true" outlineLevel="1" collapsed="false">
      <c r="A6" s="53" t="n">
        <v>4</v>
      </c>
      <c r="B6" s="54" t="n">
        <v>44995.591712963</v>
      </c>
      <c r="C6" s="55" t="n">
        <v>0</v>
      </c>
      <c r="D6" s="56" t="n">
        <v>23</v>
      </c>
      <c r="E6" s="57" t="n">
        <v>1.64</v>
      </c>
      <c r="F6" s="58" t="n">
        <v>85.5</v>
      </c>
      <c r="G6" s="55" t="n">
        <v>1</v>
      </c>
      <c r="H6" s="55" t="n">
        <v>1</v>
      </c>
      <c r="I6" s="55" t="n">
        <v>0</v>
      </c>
      <c r="J6" s="55" t="n">
        <v>1</v>
      </c>
      <c r="K6" s="55" t="n">
        <v>0</v>
      </c>
      <c r="L6" s="55" t="n">
        <v>0</v>
      </c>
      <c r="M6" s="59" t="n">
        <v>1</v>
      </c>
      <c r="N6" s="60" t="s">
        <v>34</v>
      </c>
      <c r="O6" s="60" t="n">
        <v>1</v>
      </c>
      <c r="P6" s="60"/>
      <c r="Q6" s="60" t="n">
        <v>1</v>
      </c>
      <c r="R6" s="60" t="n">
        <v>1</v>
      </c>
      <c r="S6" s="60" t="n">
        <v>1</v>
      </c>
      <c r="T6" s="60" t="n">
        <v>1</v>
      </c>
      <c r="U6" s="60"/>
      <c r="V6" s="60" t="n">
        <v>1</v>
      </c>
      <c r="W6" s="60" t="n">
        <v>1</v>
      </c>
      <c r="X6" s="6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61"/>
    </row>
    <row r="7" s="62" customFormat="true" ht="30" hidden="false" customHeight="true" outlineLevel="1" collapsed="false">
      <c r="A7" s="53" t="n">
        <v>5</v>
      </c>
      <c r="B7" s="54" t="n">
        <v>44995.6015162037</v>
      </c>
      <c r="C7" s="55" t="n">
        <v>0</v>
      </c>
      <c r="D7" s="56" t="n">
        <v>20</v>
      </c>
      <c r="E7" s="57" t="n">
        <v>1.63</v>
      </c>
      <c r="F7" s="58" t="n">
        <v>60</v>
      </c>
      <c r="G7" s="55" t="n">
        <v>1</v>
      </c>
      <c r="H7" s="55" t="n">
        <v>1</v>
      </c>
      <c r="I7" s="55" t="n">
        <v>0</v>
      </c>
      <c r="J7" s="55" t="n">
        <v>1</v>
      </c>
      <c r="K7" s="55" t="n">
        <v>0</v>
      </c>
      <c r="L7" s="55" t="n">
        <v>0</v>
      </c>
      <c r="M7" s="59" t="n">
        <v>1</v>
      </c>
      <c r="N7" s="60" t="s">
        <v>35</v>
      </c>
      <c r="O7" s="60" t="n">
        <v>1</v>
      </c>
      <c r="P7" s="60"/>
      <c r="Q7" s="60"/>
      <c r="R7" s="60"/>
      <c r="S7" s="60"/>
      <c r="T7" s="60" t="n">
        <v>1</v>
      </c>
      <c r="U7" s="60"/>
      <c r="V7" s="60"/>
      <c r="W7" s="60"/>
      <c r="X7" s="6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  <c r="DE7" s="50"/>
      <c r="DF7" s="50"/>
      <c r="DG7" s="50"/>
      <c r="DH7" s="50"/>
      <c r="DI7" s="50"/>
      <c r="DJ7" s="50"/>
      <c r="DK7" s="50"/>
      <c r="DL7" s="50"/>
      <c r="DM7" s="50"/>
      <c r="DN7" s="50"/>
      <c r="DO7" s="50"/>
      <c r="DP7" s="50"/>
      <c r="DQ7" s="50"/>
      <c r="DR7" s="50"/>
      <c r="DS7" s="50"/>
      <c r="DT7" s="50"/>
      <c r="DU7" s="50"/>
      <c r="DV7" s="50"/>
      <c r="DW7" s="50"/>
      <c r="DX7" s="50"/>
      <c r="DY7" s="50"/>
      <c r="DZ7" s="50"/>
      <c r="EA7" s="50"/>
      <c r="EB7" s="50"/>
      <c r="EC7" s="50"/>
      <c r="ED7" s="50"/>
      <c r="EE7" s="50"/>
      <c r="EF7" s="50"/>
      <c r="EG7" s="50"/>
      <c r="EH7" s="50"/>
      <c r="EI7" s="50"/>
      <c r="EJ7" s="50"/>
      <c r="EK7" s="50"/>
      <c r="EL7" s="50"/>
      <c r="EM7" s="50"/>
      <c r="EN7" s="50"/>
      <c r="EO7" s="50"/>
      <c r="EP7" s="50"/>
      <c r="EQ7" s="50"/>
      <c r="ER7" s="50"/>
      <c r="ES7" s="50"/>
      <c r="ET7" s="50"/>
      <c r="EU7" s="50"/>
      <c r="EV7" s="50"/>
      <c r="EW7" s="50"/>
      <c r="EX7" s="50"/>
      <c r="EY7" s="50"/>
      <c r="EZ7" s="50"/>
      <c r="FA7" s="50"/>
      <c r="FB7" s="50"/>
      <c r="FC7" s="50"/>
      <c r="FD7" s="50"/>
      <c r="FE7" s="50"/>
      <c r="FF7" s="50"/>
      <c r="FG7" s="50"/>
      <c r="FH7" s="50"/>
      <c r="FI7" s="50"/>
      <c r="FJ7" s="50"/>
      <c r="FK7" s="50"/>
      <c r="FL7" s="50"/>
      <c r="FM7" s="50"/>
      <c r="FN7" s="50"/>
      <c r="FO7" s="50"/>
      <c r="FP7" s="50"/>
      <c r="FQ7" s="50"/>
      <c r="FR7" s="50"/>
      <c r="FS7" s="50"/>
      <c r="FT7" s="50"/>
      <c r="FU7" s="50"/>
      <c r="FV7" s="50"/>
      <c r="FW7" s="50"/>
      <c r="FX7" s="50"/>
      <c r="FY7" s="50"/>
      <c r="FZ7" s="50"/>
      <c r="GA7" s="50"/>
      <c r="GB7" s="50"/>
      <c r="GC7" s="50"/>
      <c r="GD7" s="50"/>
      <c r="GE7" s="50"/>
      <c r="GF7" s="50"/>
      <c r="GG7" s="50"/>
      <c r="GH7" s="50"/>
      <c r="GI7" s="50"/>
      <c r="GJ7" s="50"/>
      <c r="GK7" s="50"/>
      <c r="GL7" s="50"/>
      <c r="GM7" s="50"/>
      <c r="GN7" s="50"/>
      <c r="GO7" s="50"/>
      <c r="GP7" s="50"/>
      <c r="GQ7" s="50"/>
      <c r="GR7" s="50"/>
      <c r="GS7" s="50"/>
      <c r="GT7" s="50"/>
      <c r="GU7" s="50"/>
      <c r="GV7" s="50"/>
      <c r="GW7" s="50"/>
      <c r="GX7" s="50"/>
      <c r="GY7" s="50"/>
      <c r="GZ7" s="50"/>
      <c r="HA7" s="50"/>
      <c r="HB7" s="50"/>
      <c r="HC7" s="50"/>
      <c r="HD7" s="50"/>
      <c r="HE7" s="50"/>
      <c r="HF7" s="50"/>
      <c r="HG7" s="50"/>
      <c r="HH7" s="50"/>
      <c r="HI7" s="50"/>
      <c r="HJ7" s="50"/>
      <c r="HK7" s="50"/>
      <c r="HL7" s="50"/>
      <c r="HM7" s="61"/>
    </row>
    <row r="8" s="62" customFormat="true" ht="30" hidden="false" customHeight="true" outlineLevel="1" collapsed="false">
      <c r="A8" s="53" t="n">
        <v>6</v>
      </c>
      <c r="B8" s="54" t="n">
        <v>44995.6015740741</v>
      </c>
      <c r="C8" s="55" t="n">
        <v>0</v>
      </c>
      <c r="D8" s="56" t="n">
        <v>21</v>
      </c>
      <c r="E8" s="57" t="n">
        <v>1.7</v>
      </c>
      <c r="F8" s="58" t="n">
        <v>69</v>
      </c>
      <c r="G8" s="55" t="n">
        <v>1</v>
      </c>
      <c r="H8" s="55" t="n">
        <v>1</v>
      </c>
      <c r="I8" s="55" t="n">
        <v>0</v>
      </c>
      <c r="J8" s="55" t="n">
        <v>0</v>
      </c>
      <c r="K8" s="55" t="n">
        <v>1</v>
      </c>
      <c r="L8" s="55" t="n">
        <v>0</v>
      </c>
      <c r="M8" s="59" t="n">
        <v>1</v>
      </c>
      <c r="N8" s="60" t="s">
        <v>36</v>
      </c>
      <c r="O8" s="60" t="n">
        <v>1</v>
      </c>
      <c r="P8" s="60"/>
      <c r="Q8" s="60"/>
      <c r="R8" s="60"/>
      <c r="S8" s="60" t="n">
        <v>1</v>
      </c>
      <c r="T8" s="60" t="n">
        <v>1</v>
      </c>
      <c r="U8" s="60"/>
      <c r="V8" s="60"/>
      <c r="W8" s="60"/>
      <c r="X8" s="6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  <c r="BS8" s="50"/>
      <c r="BT8" s="50"/>
      <c r="BU8" s="50"/>
      <c r="BV8" s="50"/>
      <c r="BW8" s="50"/>
      <c r="BX8" s="50"/>
      <c r="BY8" s="50"/>
      <c r="BZ8" s="50"/>
      <c r="CA8" s="50"/>
      <c r="CB8" s="50"/>
      <c r="CC8" s="50"/>
      <c r="CD8" s="50"/>
      <c r="CE8" s="50"/>
      <c r="CF8" s="50"/>
      <c r="CG8" s="50"/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  <c r="DF8" s="50"/>
      <c r="DG8" s="50"/>
      <c r="DH8" s="50"/>
      <c r="DI8" s="50"/>
      <c r="DJ8" s="50"/>
      <c r="DK8" s="50"/>
      <c r="DL8" s="50"/>
      <c r="DM8" s="50"/>
      <c r="DN8" s="50"/>
      <c r="DO8" s="50"/>
      <c r="DP8" s="50"/>
      <c r="DQ8" s="50"/>
      <c r="DR8" s="50"/>
      <c r="DS8" s="50"/>
      <c r="DT8" s="50"/>
      <c r="DU8" s="50"/>
      <c r="DV8" s="50"/>
      <c r="DW8" s="50"/>
      <c r="DX8" s="50"/>
      <c r="DY8" s="50"/>
      <c r="DZ8" s="50"/>
      <c r="EA8" s="50"/>
      <c r="EB8" s="50"/>
      <c r="EC8" s="50"/>
      <c r="ED8" s="50"/>
      <c r="EE8" s="50"/>
      <c r="EF8" s="50"/>
      <c r="EG8" s="50"/>
      <c r="EH8" s="50"/>
      <c r="EI8" s="50"/>
      <c r="EJ8" s="50"/>
      <c r="EK8" s="50"/>
      <c r="EL8" s="50"/>
      <c r="EM8" s="50"/>
      <c r="EN8" s="50"/>
      <c r="EO8" s="50"/>
      <c r="EP8" s="50"/>
      <c r="EQ8" s="50"/>
      <c r="ER8" s="50"/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H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X8" s="50"/>
      <c r="FY8" s="50"/>
      <c r="FZ8" s="50"/>
      <c r="GA8" s="50"/>
      <c r="GB8" s="50"/>
      <c r="GC8" s="50"/>
      <c r="GD8" s="50"/>
      <c r="GE8" s="50"/>
      <c r="GF8" s="50"/>
      <c r="GG8" s="50"/>
      <c r="GH8" s="50"/>
      <c r="GI8" s="50"/>
      <c r="GJ8" s="50"/>
      <c r="GK8" s="50"/>
      <c r="GL8" s="50"/>
      <c r="GM8" s="50"/>
      <c r="GN8" s="50"/>
      <c r="GO8" s="50"/>
      <c r="GP8" s="50"/>
      <c r="GQ8" s="50"/>
      <c r="GR8" s="50"/>
      <c r="GS8" s="50"/>
      <c r="GT8" s="50"/>
      <c r="GU8" s="50"/>
      <c r="GV8" s="50"/>
      <c r="GW8" s="50"/>
      <c r="GX8" s="50"/>
      <c r="GY8" s="50"/>
      <c r="GZ8" s="50"/>
      <c r="HA8" s="50"/>
      <c r="HB8" s="50"/>
      <c r="HC8" s="50"/>
      <c r="HD8" s="50"/>
      <c r="HE8" s="50"/>
      <c r="HF8" s="50"/>
      <c r="HG8" s="50"/>
      <c r="HH8" s="50"/>
      <c r="HI8" s="50"/>
      <c r="HJ8" s="50"/>
      <c r="HK8" s="50"/>
      <c r="HL8" s="50"/>
      <c r="HM8" s="61"/>
    </row>
    <row r="9" s="62" customFormat="true" ht="30" hidden="false" customHeight="true" outlineLevel="1" collapsed="false">
      <c r="A9" s="53" t="n">
        <v>7</v>
      </c>
      <c r="B9" s="54" t="n">
        <v>44995.6027430556</v>
      </c>
      <c r="C9" s="55" t="n">
        <v>0</v>
      </c>
      <c r="D9" s="56" t="n">
        <v>22</v>
      </c>
      <c r="E9" s="57" t="n">
        <v>1.68</v>
      </c>
      <c r="F9" s="58" t="n">
        <v>50</v>
      </c>
      <c r="G9" s="55" t="n">
        <v>1</v>
      </c>
      <c r="H9" s="55" t="n">
        <v>2</v>
      </c>
      <c r="I9" s="55" t="n">
        <v>1</v>
      </c>
      <c r="J9" s="55" t="n">
        <v>1</v>
      </c>
      <c r="K9" s="55" t="n">
        <v>0</v>
      </c>
      <c r="L9" s="55" t="n">
        <v>0</v>
      </c>
      <c r="M9" s="59" t="n">
        <v>1</v>
      </c>
      <c r="N9" s="60" t="s">
        <v>31</v>
      </c>
      <c r="O9" s="60" t="n">
        <v>0</v>
      </c>
      <c r="P9" s="60"/>
      <c r="Q9" s="60"/>
      <c r="R9" s="60"/>
      <c r="S9" s="60"/>
      <c r="T9" s="60"/>
      <c r="U9" s="60"/>
      <c r="V9" s="60"/>
      <c r="W9" s="60"/>
      <c r="X9" s="60" t="n">
        <v>0</v>
      </c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  <c r="EH9" s="50"/>
      <c r="EI9" s="50"/>
      <c r="EJ9" s="50"/>
      <c r="EK9" s="50"/>
      <c r="EL9" s="50"/>
      <c r="EM9" s="50"/>
      <c r="EN9" s="50"/>
      <c r="EO9" s="50"/>
      <c r="EP9" s="50"/>
      <c r="EQ9" s="50"/>
      <c r="ER9" s="50"/>
      <c r="ES9" s="50"/>
      <c r="ET9" s="50"/>
      <c r="EU9" s="50"/>
      <c r="EV9" s="50"/>
      <c r="EW9" s="50"/>
      <c r="EX9" s="50"/>
      <c r="EY9" s="50"/>
      <c r="EZ9" s="50"/>
      <c r="FA9" s="50"/>
      <c r="FB9" s="50"/>
      <c r="FC9" s="50"/>
      <c r="FD9" s="50"/>
      <c r="FE9" s="50"/>
      <c r="FF9" s="50"/>
      <c r="FG9" s="50"/>
      <c r="FH9" s="50"/>
      <c r="FI9" s="50"/>
      <c r="FJ9" s="50"/>
      <c r="FK9" s="50"/>
      <c r="FL9" s="50"/>
      <c r="FM9" s="50"/>
      <c r="FN9" s="50"/>
      <c r="FO9" s="50"/>
      <c r="FP9" s="50"/>
      <c r="FQ9" s="50"/>
      <c r="FR9" s="50"/>
      <c r="FS9" s="50"/>
      <c r="FT9" s="50"/>
      <c r="FU9" s="50"/>
      <c r="FV9" s="50"/>
      <c r="FW9" s="50"/>
      <c r="FX9" s="50"/>
      <c r="FY9" s="50"/>
      <c r="FZ9" s="50"/>
      <c r="GA9" s="50"/>
      <c r="GB9" s="50"/>
      <c r="GC9" s="50"/>
      <c r="GD9" s="50"/>
      <c r="GE9" s="50"/>
      <c r="GF9" s="50"/>
      <c r="GG9" s="50"/>
      <c r="GH9" s="50"/>
      <c r="GI9" s="50"/>
      <c r="GJ9" s="50"/>
      <c r="GK9" s="50"/>
      <c r="GL9" s="50"/>
      <c r="GM9" s="50"/>
      <c r="GN9" s="50"/>
      <c r="GO9" s="50"/>
      <c r="GP9" s="50"/>
      <c r="GQ9" s="50"/>
      <c r="GR9" s="50"/>
      <c r="GS9" s="50"/>
      <c r="GT9" s="50"/>
      <c r="GU9" s="50"/>
      <c r="GV9" s="50"/>
      <c r="GW9" s="50"/>
      <c r="GX9" s="50"/>
      <c r="GY9" s="50"/>
      <c r="GZ9" s="50"/>
      <c r="HA9" s="50"/>
      <c r="HB9" s="50"/>
      <c r="HC9" s="50"/>
      <c r="HD9" s="50"/>
      <c r="HE9" s="50"/>
      <c r="HF9" s="50"/>
      <c r="HG9" s="50"/>
      <c r="HH9" s="50"/>
      <c r="HI9" s="50"/>
      <c r="HJ9" s="50"/>
      <c r="HK9" s="50"/>
      <c r="HL9" s="50"/>
      <c r="HM9" s="61"/>
    </row>
    <row r="10" s="62" customFormat="true" ht="30" hidden="false" customHeight="true" outlineLevel="1" collapsed="false">
      <c r="A10" s="53" t="n">
        <v>8</v>
      </c>
      <c r="B10" s="54" t="n">
        <v>44995.6289930556</v>
      </c>
      <c r="C10" s="55" t="n">
        <v>0</v>
      </c>
      <c r="D10" s="56" t="n">
        <v>24</v>
      </c>
      <c r="E10" s="57" t="n">
        <v>1.54</v>
      </c>
      <c r="F10" s="58" t="n">
        <v>51</v>
      </c>
      <c r="G10" s="55" t="n">
        <v>1</v>
      </c>
      <c r="H10" s="55" t="n">
        <v>3</v>
      </c>
      <c r="I10" s="55" t="n">
        <v>0</v>
      </c>
      <c r="J10" s="55" t="n">
        <v>1</v>
      </c>
      <c r="K10" s="55" t="n">
        <v>1</v>
      </c>
      <c r="L10" s="55" t="n">
        <v>1</v>
      </c>
      <c r="M10" s="59" t="n">
        <v>1</v>
      </c>
      <c r="N10" s="60" t="s">
        <v>36</v>
      </c>
      <c r="O10" s="60" t="n">
        <v>1</v>
      </c>
      <c r="P10" s="60"/>
      <c r="Q10" s="60"/>
      <c r="R10" s="60"/>
      <c r="S10" s="60" t="n">
        <v>1</v>
      </c>
      <c r="T10" s="60" t="n">
        <v>1</v>
      </c>
      <c r="U10" s="60"/>
      <c r="V10" s="60"/>
      <c r="W10" s="60"/>
      <c r="X10" s="6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  <c r="EN10" s="50"/>
      <c r="EO10" s="50"/>
      <c r="EP10" s="50"/>
      <c r="EQ10" s="50"/>
      <c r="ER10" s="50"/>
      <c r="ES10" s="50"/>
      <c r="ET10" s="50"/>
      <c r="EU10" s="50"/>
      <c r="EV10" s="50"/>
      <c r="EW10" s="50"/>
      <c r="EX10" s="50"/>
      <c r="EY10" s="50"/>
      <c r="EZ10" s="50"/>
      <c r="FA10" s="50"/>
      <c r="FB10" s="50"/>
      <c r="FC10" s="50"/>
      <c r="FD10" s="50"/>
      <c r="FE10" s="50"/>
      <c r="FF10" s="50"/>
      <c r="FG10" s="50"/>
      <c r="FH10" s="50"/>
      <c r="FI10" s="50"/>
      <c r="FJ10" s="50"/>
      <c r="FK10" s="50"/>
      <c r="FL10" s="50"/>
      <c r="FM10" s="50"/>
      <c r="FN10" s="50"/>
      <c r="FO10" s="50"/>
      <c r="FP10" s="50"/>
      <c r="FQ10" s="50"/>
      <c r="FR10" s="50"/>
      <c r="FS10" s="50"/>
      <c r="FT10" s="50"/>
      <c r="FU10" s="50"/>
      <c r="FV10" s="50"/>
      <c r="FW10" s="50"/>
      <c r="FX10" s="50"/>
      <c r="FY10" s="50"/>
      <c r="FZ10" s="50"/>
      <c r="GA10" s="50"/>
      <c r="GB10" s="50"/>
      <c r="GC10" s="50"/>
      <c r="GD10" s="50"/>
      <c r="GE10" s="50"/>
      <c r="GF10" s="50"/>
      <c r="GG10" s="50"/>
      <c r="GH10" s="50"/>
      <c r="GI10" s="50"/>
      <c r="GJ10" s="50"/>
      <c r="GK10" s="50"/>
      <c r="GL10" s="50"/>
      <c r="GM10" s="50"/>
      <c r="GN10" s="50"/>
      <c r="GO10" s="50"/>
      <c r="GP10" s="50"/>
      <c r="GQ10" s="50"/>
      <c r="GR10" s="50"/>
      <c r="GS10" s="50"/>
      <c r="GT10" s="50"/>
      <c r="GU10" s="50"/>
      <c r="GV10" s="50"/>
      <c r="GW10" s="50"/>
      <c r="GX10" s="50"/>
      <c r="GY10" s="50"/>
      <c r="GZ10" s="50"/>
      <c r="HA10" s="50"/>
      <c r="HB10" s="50"/>
      <c r="HC10" s="50"/>
      <c r="HD10" s="50"/>
      <c r="HE10" s="50"/>
      <c r="HF10" s="50"/>
      <c r="HG10" s="50"/>
      <c r="HH10" s="50"/>
      <c r="HI10" s="50"/>
      <c r="HJ10" s="50"/>
      <c r="HK10" s="50"/>
      <c r="HL10" s="50"/>
      <c r="HM10" s="61"/>
    </row>
    <row r="11" s="62" customFormat="true" ht="30" hidden="false" customHeight="true" outlineLevel="1" collapsed="false">
      <c r="A11" s="53" t="n">
        <v>9</v>
      </c>
      <c r="B11" s="54" t="n">
        <v>44995.6794212963</v>
      </c>
      <c r="C11" s="55" t="n">
        <v>0</v>
      </c>
      <c r="D11" s="56" t="n">
        <v>18</v>
      </c>
      <c r="E11" s="57" t="n">
        <v>1.6</v>
      </c>
      <c r="F11" s="58" t="n">
        <v>55</v>
      </c>
      <c r="G11" s="55" t="n">
        <v>1</v>
      </c>
      <c r="H11" s="55" t="n">
        <v>2</v>
      </c>
      <c r="I11" s="55" t="n">
        <v>1</v>
      </c>
      <c r="J11" s="55" t="n">
        <v>0</v>
      </c>
      <c r="K11" s="55" t="n">
        <v>0</v>
      </c>
      <c r="L11" s="55" t="n">
        <v>1</v>
      </c>
      <c r="M11" s="59" t="n">
        <v>1</v>
      </c>
      <c r="N11" s="60" t="s">
        <v>37</v>
      </c>
      <c r="O11" s="60" t="n">
        <v>1</v>
      </c>
      <c r="P11" s="60"/>
      <c r="Q11" s="60"/>
      <c r="R11" s="60" t="n">
        <v>1</v>
      </c>
      <c r="S11" s="60" t="n">
        <v>1</v>
      </c>
      <c r="T11" s="60" t="n">
        <v>1</v>
      </c>
      <c r="U11" s="60"/>
      <c r="V11" s="60" t="n">
        <v>1</v>
      </c>
      <c r="W11" s="60" t="n">
        <v>1</v>
      </c>
      <c r="X11" s="6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50"/>
      <c r="EY11" s="50"/>
      <c r="EZ11" s="50"/>
      <c r="FA11" s="50"/>
      <c r="FB11" s="50"/>
      <c r="FC11" s="50"/>
      <c r="FD11" s="50"/>
      <c r="FE11" s="50"/>
      <c r="FF11" s="50"/>
      <c r="FG11" s="50"/>
      <c r="FH11" s="50"/>
      <c r="FI11" s="50"/>
      <c r="FJ11" s="50"/>
      <c r="FK11" s="50"/>
      <c r="FL11" s="50"/>
      <c r="FM11" s="50"/>
      <c r="FN11" s="50"/>
      <c r="FO11" s="50"/>
      <c r="FP11" s="50"/>
      <c r="FQ11" s="50"/>
      <c r="FR11" s="50"/>
      <c r="FS11" s="50"/>
      <c r="FT11" s="50"/>
      <c r="FU11" s="50"/>
      <c r="FV11" s="50"/>
      <c r="FW11" s="50"/>
      <c r="FX11" s="50"/>
      <c r="FY11" s="50"/>
      <c r="FZ11" s="50"/>
      <c r="GA11" s="50"/>
      <c r="GB11" s="50"/>
      <c r="GC11" s="50"/>
      <c r="GD11" s="50"/>
      <c r="GE11" s="50"/>
      <c r="GF11" s="50"/>
      <c r="GG11" s="50"/>
      <c r="GH11" s="50"/>
      <c r="GI11" s="50"/>
      <c r="GJ11" s="50"/>
      <c r="GK11" s="50"/>
      <c r="GL11" s="50"/>
      <c r="GM11" s="50"/>
      <c r="GN11" s="50"/>
      <c r="GO11" s="50"/>
      <c r="GP11" s="50"/>
      <c r="GQ11" s="50"/>
      <c r="GR11" s="50"/>
      <c r="GS11" s="50"/>
      <c r="GT11" s="50"/>
      <c r="GU11" s="50"/>
      <c r="GV11" s="50"/>
      <c r="GW11" s="50"/>
      <c r="GX11" s="50"/>
      <c r="GY11" s="50"/>
      <c r="GZ11" s="50"/>
      <c r="HA11" s="50"/>
      <c r="HB11" s="50"/>
      <c r="HC11" s="50"/>
      <c r="HD11" s="50"/>
      <c r="HE11" s="50"/>
      <c r="HF11" s="50"/>
      <c r="HG11" s="50"/>
      <c r="HH11" s="50"/>
      <c r="HI11" s="50"/>
      <c r="HJ11" s="50"/>
      <c r="HK11" s="50"/>
      <c r="HL11" s="50"/>
      <c r="HM11" s="61"/>
    </row>
    <row r="12" s="62" customFormat="true" ht="40.15" hidden="false" customHeight="true" outlineLevel="1" collapsed="false">
      <c r="A12" s="53" t="n">
        <v>10</v>
      </c>
      <c r="B12" s="54" t="n">
        <v>44995.7963657407</v>
      </c>
      <c r="C12" s="55" t="n">
        <v>1</v>
      </c>
      <c r="D12" s="56" t="n">
        <v>21</v>
      </c>
      <c r="E12" s="57" t="n">
        <v>1.58</v>
      </c>
      <c r="F12" s="58" t="n">
        <v>56</v>
      </c>
      <c r="G12" s="55" t="n">
        <v>1</v>
      </c>
      <c r="H12" s="55" t="n">
        <v>1</v>
      </c>
      <c r="I12" s="55" t="n">
        <v>0</v>
      </c>
      <c r="J12" s="55" t="n">
        <v>0</v>
      </c>
      <c r="K12" s="55" t="n">
        <v>1</v>
      </c>
      <c r="L12" s="55" t="n">
        <v>0</v>
      </c>
      <c r="M12" s="59" t="n">
        <v>1</v>
      </c>
      <c r="N12" s="60" t="s">
        <v>38</v>
      </c>
      <c r="O12" s="60" t="n">
        <v>1</v>
      </c>
      <c r="P12" s="60"/>
      <c r="Q12" s="60"/>
      <c r="R12" s="60"/>
      <c r="S12" s="60"/>
      <c r="T12" s="60"/>
      <c r="U12" s="60"/>
      <c r="V12" s="60" t="n">
        <v>1</v>
      </c>
      <c r="W12" s="60"/>
      <c r="X12" s="6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/>
      <c r="EH12" s="50"/>
      <c r="EI12" s="50"/>
      <c r="EJ12" s="50"/>
      <c r="EK12" s="50"/>
      <c r="EL12" s="50"/>
      <c r="EM12" s="50"/>
      <c r="EN12" s="50"/>
      <c r="EO12" s="50"/>
      <c r="EP12" s="50"/>
      <c r="EQ12" s="50"/>
      <c r="ER12" s="50"/>
      <c r="ES12" s="50"/>
      <c r="ET12" s="50"/>
      <c r="EU12" s="50"/>
      <c r="EV12" s="50"/>
      <c r="EW12" s="50"/>
      <c r="EX12" s="50"/>
      <c r="EY12" s="50"/>
      <c r="EZ12" s="50"/>
      <c r="FA12" s="50"/>
      <c r="FB12" s="50"/>
      <c r="FC12" s="50"/>
      <c r="FD12" s="50"/>
      <c r="FE12" s="50"/>
      <c r="FF12" s="50"/>
      <c r="FG12" s="50"/>
      <c r="FH12" s="50"/>
      <c r="FI12" s="50"/>
      <c r="FJ12" s="50"/>
      <c r="FK12" s="50"/>
      <c r="FL12" s="50"/>
      <c r="FM12" s="50"/>
      <c r="FN12" s="50"/>
      <c r="FO12" s="50"/>
      <c r="FP12" s="50"/>
      <c r="FQ12" s="50"/>
      <c r="FR12" s="50"/>
      <c r="FS12" s="50"/>
      <c r="FT12" s="50"/>
      <c r="FU12" s="50"/>
      <c r="FV12" s="50"/>
      <c r="FW12" s="50"/>
      <c r="FX12" s="50"/>
      <c r="FY12" s="50"/>
      <c r="FZ12" s="50"/>
      <c r="GA12" s="50"/>
      <c r="GB12" s="50"/>
      <c r="GC12" s="50"/>
      <c r="GD12" s="50"/>
      <c r="GE12" s="50"/>
      <c r="GF12" s="50"/>
      <c r="GG12" s="50"/>
      <c r="GH12" s="50"/>
      <c r="GI12" s="50"/>
      <c r="GJ12" s="50"/>
      <c r="GK12" s="50"/>
      <c r="GL12" s="50"/>
      <c r="GM12" s="50"/>
      <c r="GN12" s="50"/>
      <c r="GO12" s="50"/>
      <c r="GP12" s="50"/>
      <c r="GQ12" s="50"/>
      <c r="GR12" s="50"/>
      <c r="GS12" s="50"/>
      <c r="GT12" s="50"/>
      <c r="GU12" s="50"/>
      <c r="GV12" s="50"/>
      <c r="GW12" s="50"/>
      <c r="GX12" s="50"/>
      <c r="GY12" s="50"/>
      <c r="GZ12" s="50"/>
      <c r="HA12" s="50"/>
      <c r="HB12" s="50"/>
      <c r="HC12" s="50"/>
      <c r="HD12" s="50"/>
      <c r="HE12" s="50"/>
      <c r="HF12" s="50"/>
      <c r="HG12" s="50"/>
      <c r="HH12" s="50"/>
      <c r="HI12" s="50"/>
      <c r="HJ12" s="50"/>
      <c r="HK12" s="50"/>
      <c r="HL12" s="50"/>
      <c r="HM12" s="61"/>
    </row>
    <row r="13" s="62" customFormat="true" ht="30" hidden="false" customHeight="true" outlineLevel="1" collapsed="false">
      <c r="A13" s="53" t="n">
        <v>11</v>
      </c>
      <c r="B13" s="54" t="n">
        <v>44995.9520138889</v>
      </c>
      <c r="C13" s="55" t="n">
        <v>0</v>
      </c>
      <c r="D13" s="56" t="n">
        <v>20</v>
      </c>
      <c r="E13" s="57" t="n">
        <v>1.65</v>
      </c>
      <c r="F13" s="58" t="n">
        <v>54.5</v>
      </c>
      <c r="G13" s="55" t="n">
        <v>1</v>
      </c>
      <c r="H13" s="55" t="n">
        <v>1</v>
      </c>
      <c r="I13" s="55" t="n">
        <v>0</v>
      </c>
      <c r="J13" s="55" t="n">
        <v>0</v>
      </c>
      <c r="K13" s="55" t="n">
        <v>1</v>
      </c>
      <c r="L13" s="55" t="n">
        <v>0</v>
      </c>
      <c r="M13" s="59" t="n">
        <v>1</v>
      </c>
      <c r="N13" s="60" t="s">
        <v>39</v>
      </c>
      <c r="O13" s="60" t="n">
        <v>1</v>
      </c>
      <c r="P13" s="60"/>
      <c r="Q13" s="60"/>
      <c r="R13" s="60" t="n">
        <v>1</v>
      </c>
      <c r="S13" s="60"/>
      <c r="T13" s="60"/>
      <c r="U13" s="60"/>
      <c r="V13" s="60"/>
      <c r="W13" s="60"/>
      <c r="X13" s="6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  <c r="EN13" s="50"/>
      <c r="EO13" s="50"/>
      <c r="EP13" s="50"/>
      <c r="EQ13" s="50"/>
      <c r="ER13" s="50"/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B13" s="50"/>
      <c r="GC13" s="50"/>
      <c r="GD13" s="50"/>
      <c r="GE13" s="50"/>
      <c r="GF13" s="50"/>
      <c r="GG13" s="50"/>
      <c r="GH13" s="50"/>
      <c r="GI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50"/>
      <c r="HH13" s="50"/>
      <c r="HI13" s="50"/>
      <c r="HJ13" s="50"/>
      <c r="HK13" s="50"/>
      <c r="HL13" s="50"/>
      <c r="HM13" s="61"/>
    </row>
    <row r="14" s="62" customFormat="true" ht="30" hidden="false" customHeight="true" outlineLevel="1" collapsed="false">
      <c r="A14" s="53" t="n">
        <v>12</v>
      </c>
      <c r="B14" s="54" t="n">
        <v>44996.5028356481</v>
      </c>
      <c r="C14" s="55" t="n">
        <v>0</v>
      </c>
      <c r="D14" s="56" t="n">
        <v>20</v>
      </c>
      <c r="E14" s="57" t="n">
        <v>1.77</v>
      </c>
      <c r="F14" s="58" t="n">
        <v>62.2</v>
      </c>
      <c r="G14" s="55" t="n">
        <v>1</v>
      </c>
      <c r="H14" s="55" t="n">
        <v>1</v>
      </c>
      <c r="I14" s="55" t="n">
        <v>1</v>
      </c>
      <c r="J14" s="55" t="n">
        <v>0</v>
      </c>
      <c r="K14" s="55" t="n">
        <v>0</v>
      </c>
      <c r="L14" s="55" t="n">
        <v>0</v>
      </c>
      <c r="M14" s="59" t="n">
        <v>1</v>
      </c>
      <c r="N14" s="60" t="s">
        <v>36</v>
      </c>
      <c r="O14" s="60" t="n">
        <v>1</v>
      </c>
      <c r="P14" s="60"/>
      <c r="Q14" s="60"/>
      <c r="R14" s="60"/>
      <c r="S14" s="60" t="n">
        <v>1</v>
      </c>
      <c r="T14" s="60" t="n">
        <v>1</v>
      </c>
      <c r="U14" s="60"/>
      <c r="V14" s="60"/>
      <c r="W14" s="60"/>
      <c r="X14" s="6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  <c r="EN14" s="50"/>
      <c r="EO14" s="50"/>
      <c r="EP14" s="50"/>
      <c r="EQ14" s="50"/>
      <c r="ER14" s="50"/>
      <c r="ES14" s="50"/>
      <c r="ET14" s="50"/>
      <c r="EU14" s="50"/>
      <c r="EV14" s="50"/>
      <c r="EW14" s="50"/>
      <c r="EX14" s="50"/>
      <c r="EY14" s="50"/>
      <c r="EZ14" s="50"/>
      <c r="FA14" s="50"/>
      <c r="FB14" s="50"/>
      <c r="FC14" s="50"/>
      <c r="FD14" s="50"/>
      <c r="FE14" s="50"/>
      <c r="FF14" s="50"/>
      <c r="FG14" s="50"/>
      <c r="FH14" s="50"/>
      <c r="FI14" s="50"/>
      <c r="FJ14" s="50"/>
      <c r="FK14" s="50"/>
      <c r="FL14" s="50"/>
      <c r="FM14" s="50"/>
      <c r="FN14" s="50"/>
      <c r="FO14" s="50"/>
      <c r="FP14" s="50"/>
      <c r="FQ14" s="50"/>
      <c r="FR14" s="50"/>
      <c r="FS14" s="50"/>
      <c r="FT14" s="50"/>
      <c r="FU14" s="50"/>
      <c r="FV14" s="50"/>
      <c r="FW14" s="50"/>
      <c r="FX14" s="50"/>
      <c r="FY14" s="50"/>
      <c r="FZ14" s="50"/>
      <c r="GA14" s="50"/>
      <c r="GB14" s="50"/>
      <c r="GC14" s="50"/>
      <c r="GD14" s="50"/>
      <c r="GE14" s="50"/>
      <c r="GF14" s="50"/>
      <c r="GG14" s="50"/>
      <c r="GH14" s="50"/>
      <c r="GI14" s="50"/>
      <c r="GJ14" s="50"/>
      <c r="GK14" s="50"/>
      <c r="GL14" s="50"/>
      <c r="GM14" s="50"/>
      <c r="GN14" s="50"/>
      <c r="GO14" s="50"/>
      <c r="GP14" s="50"/>
      <c r="GQ14" s="50"/>
      <c r="GR14" s="50"/>
      <c r="GS14" s="50"/>
      <c r="GT14" s="50"/>
      <c r="GU14" s="50"/>
      <c r="GV14" s="50"/>
      <c r="GW14" s="50"/>
      <c r="GX14" s="50"/>
      <c r="GY14" s="50"/>
      <c r="GZ14" s="50"/>
      <c r="HA14" s="50"/>
      <c r="HB14" s="50"/>
      <c r="HC14" s="50"/>
      <c r="HD14" s="50"/>
      <c r="HE14" s="50"/>
      <c r="HF14" s="50"/>
      <c r="HG14" s="50"/>
      <c r="HH14" s="50"/>
      <c r="HI14" s="50"/>
      <c r="HJ14" s="50"/>
      <c r="HK14" s="50"/>
      <c r="HL14" s="50"/>
      <c r="HM14" s="61"/>
    </row>
    <row r="15" s="62" customFormat="true" ht="30" hidden="false" customHeight="true" outlineLevel="1" collapsed="false">
      <c r="A15" s="53" t="n">
        <v>13</v>
      </c>
      <c r="B15" s="54" t="n">
        <v>44996.9589583333</v>
      </c>
      <c r="C15" s="55" t="n">
        <v>0</v>
      </c>
      <c r="D15" s="56" t="n">
        <v>21</v>
      </c>
      <c r="E15" s="57" t="n">
        <v>1.75</v>
      </c>
      <c r="F15" s="58" t="n">
        <v>80</v>
      </c>
      <c r="G15" s="55" t="n">
        <v>1</v>
      </c>
      <c r="H15" s="55" t="n">
        <v>1</v>
      </c>
      <c r="I15" s="55" t="n">
        <v>1</v>
      </c>
      <c r="J15" s="55" t="n">
        <v>0</v>
      </c>
      <c r="K15" s="55" t="n">
        <v>0</v>
      </c>
      <c r="L15" s="55" t="n">
        <v>0</v>
      </c>
      <c r="M15" s="59" t="n">
        <v>1</v>
      </c>
      <c r="N15" s="60" t="s">
        <v>40</v>
      </c>
      <c r="O15" s="60" t="n">
        <v>1</v>
      </c>
      <c r="P15" s="60" t="n">
        <v>1</v>
      </c>
      <c r="Q15" s="60" t="n">
        <v>1</v>
      </c>
      <c r="R15" s="60"/>
      <c r="S15" s="60"/>
      <c r="T15" s="60" t="n">
        <v>1</v>
      </c>
      <c r="U15" s="60"/>
      <c r="V15" s="60"/>
      <c r="W15" s="60"/>
      <c r="X15" s="6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0"/>
      <c r="EG15" s="50"/>
      <c r="EH15" s="50"/>
      <c r="EI15" s="50"/>
      <c r="EJ15" s="50"/>
      <c r="EK15" s="50"/>
      <c r="EL15" s="50"/>
      <c r="EM15" s="50"/>
      <c r="EN15" s="50"/>
      <c r="EO15" s="50"/>
      <c r="EP15" s="50"/>
      <c r="EQ15" s="50"/>
      <c r="ER15" s="50"/>
      <c r="ES15" s="50"/>
      <c r="ET15" s="50"/>
      <c r="EU15" s="50"/>
      <c r="EV15" s="50"/>
      <c r="EW15" s="50"/>
      <c r="EX15" s="50"/>
      <c r="EY15" s="50"/>
      <c r="EZ15" s="50"/>
      <c r="FA15" s="50"/>
      <c r="FB15" s="50"/>
      <c r="FC15" s="50"/>
      <c r="FD15" s="50"/>
      <c r="FE15" s="50"/>
      <c r="FF15" s="50"/>
      <c r="FG15" s="50"/>
      <c r="FH15" s="50"/>
      <c r="FI15" s="50"/>
      <c r="FJ15" s="50"/>
      <c r="FK15" s="50"/>
      <c r="FL15" s="50"/>
      <c r="FM15" s="50"/>
      <c r="FN15" s="50"/>
      <c r="FO15" s="50"/>
      <c r="FP15" s="50"/>
      <c r="FQ15" s="50"/>
      <c r="FR15" s="50"/>
      <c r="FS15" s="50"/>
      <c r="FT15" s="50"/>
      <c r="FU15" s="50"/>
      <c r="FV15" s="50"/>
      <c r="FW15" s="50"/>
      <c r="FX15" s="50"/>
      <c r="FY15" s="50"/>
      <c r="FZ15" s="50"/>
      <c r="GA15" s="50"/>
      <c r="GB15" s="50"/>
      <c r="GC15" s="50"/>
      <c r="GD15" s="50"/>
      <c r="GE15" s="50"/>
      <c r="GF15" s="50"/>
      <c r="GG15" s="50"/>
      <c r="GH15" s="50"/>
      <c r="GI15" s="50"/>
      <c r="GJ15" s="50"/>
      <c r="GK15" s="50"/>
      <c r="GL15" s="50"/>
      <c r="GM15" s="50"/>
      <c r="GN15" s="50"/>
      <c r="GO15" s="50"/>
      <c r="GP15" s="50"/>
      <c r="GQ15" s="50"/>
      <c r="GR15" s="50"/>
      <c r="GS15" s="50"/>
      <c r="GT15" s="50"/>
      <c r="GU15" s="50"/>
      <c r="GV15" s="50"/>
      <c r="GW15" s="50"/>
      <c r="GX15" s="50"/>
      <c r="GY15" s="50"/>
      <c r="GZ15" s="50"/>
      <c r="HA15" s="50"/>
      <c r="HB15" s="50"/>
      <c r="HC15" s="50"/>
      <c r="HD15" s="50"/>
      <c r="HE15" s="50"/>
      <c r="HF15" s="50"/>
      <c r="HG15" s="50"/>
      <c r="HH15" s="50"/>
      <c r="HI15" s="50"/>
      <c r="HJ15" s="50"/>
      <c r="HK15" s="50"/>
      <c r="HL15" s="50"/>
      <c r="HM15" s="61"/>
    </row>
    <row r="16" s="62" customFormat="true" ht="30" hidden="false" customHeight="true" outlineLevel="1" collapsed="false">
      <c r="A16" s="53" t="n">
        <v>14</v>
      </c>
      <c r="B16" s="54" t="n">
        <v>45003.359849537</v>
      </c>
      <c r="C16" s="55" t="n">
        <v>0</v>
      </c>
      <c r="D16" s="56" t="n">
        <v>28</v>
      </c>
      <c r="E16" s="57" t="n">
        <v>1.65</v>
      </c>
      <c r="F16" s="58" t="n">
        <v>54</v>
      </c>
      <c r="G16" s="55" t="n">
        <v>1</v>
      </c>
      <c r="H16" s="55" t="n">
        <v>2</v>
      </c>
      <c r="I16" s="55" t="n">
        <v>1</v>
      </c>
      <c r="J16" s="55" t="n">
        <v>0</v>
      </c>
      <c r="K16" s="55" t="n">
        <v>1</v>
      </c>
      <c r="L16" s="55" t="n">
        <v>0</v>
      </c>
      <c r="M16" s="59" t="n">
        <v>1</v>
      </c>
      <c r="N16" s="60" t="s">
        <v>41</v>
      </c>
      <c r="O16" s="60" t="n">
        <v>1</v>
      </c>
      <c r="P16" s="60" t="n">
        <v>1</v>
      </c>
      <c r="Q16" s="60" t="n">
        <v>1</v>
      </c>
      <c r="R16" s="60"/>
      <c r="S16" s="60" t="n">
        <v>1</v>
      </c>
      <c r="T16" s="60" t="n">
        <v>1</v>
      </c>
      <c r="U16" s="60"/>
      <c r="V16" s="60" t="n">
        <v>1</v>
      </c>
      <c r="W16" s="60" t="n">
        <v>1</v>
      </c>
      <c r="X16" s="6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/>
      <c r="EG16" s="50"/>
      <c r="EH16" s="50"/>
      <c r="EI16" s="50"/>
      <c r="EJ16" s="50"/>
      <c r="EK16" s="50"/>
      <c r="EL16" s="50"/>
      <c r="EM16" s="50"/>
      <c r="EN16" s="50"/>
      <c r="EO16" s="50"/>
      <c r="EP16" s="50"/>
      <c r="EQ16" s="50"/>
      <c r="ER16" s="50"/>
      <c r="ES16" s="50"/>
      <c r="ET16" s="50"/>
      <c r="EU16" s="50"/>
      <c r="EV16" s="50"/>
      <c r="EW16" s="50"/>
      <c r="EX16" s="50"/>
      <c r="EY16" s="50"/>
      <c r="EZ16" s="50"/>
      <c r="FA16" s="50"/>
      <c r="FB16" s="50"/>
      <c r="FC16" s="50"/>
      <c r="FD16" s="50"/>
      <c r="FE16" s="50"/>
      <c r="FF16" s="50"/>
      <c r="FG16" s="50"/>
      <c r="FH16" s="50"/>
      <c r="FI16" s="50"/>
      <c r="FJ16" s="50"/>
      <c r="FK16" s="50"/>
      <c r="FL16" s="50"/>
      <c r="FM16" s="50"/>
      <c r="FN16" s="50"/>
      <c r="FO16" s="50"/>
      <c r="FP16" s="50"/>
      <c r="FQ16" s="50"/>
      <c r="FR16" s="50"/>
      <c r="FS16" s="50"/>
      <c r="FT16" s="50"/>
      <c r="FU16" s="50"/>
      <c r="FV16" s="50"/>
      <c r="FW16" s="50"/>
      <c r="FX16" s="50"/>
      <c r="FY16" s="50"/>
      <c r="FZ16" s="50"/>
      <c r="GA16" s="50"/>
      <c r="GB16" s="50"/>
      <c r="GC16" s="50"/>
      <c r="GD16" s="50"/>
      <c r="GE16" s="50"/>
      <c r="GF16" s="50"/>
      <c r="GG16" s="50"/>
      <c r="GH16" s="50"/>
      <c r="GI16" s="50"/>
      <c r="GJ16" s="50"/>
      <c r="GK16" s="50"/>
      <c r="GL16" s="50"/>
      <c r="GM16" s="50"/>
      <c r="GN16" s="50"/>
      <c r="GO16" s="50"/>
      <c r="GP16" s="50"/>
      <c r="GQ16" s="50"/>
      <c r="GR16" s="50"/>
      <c r="GS16" s="50"/>
      <c r="GT16" s="50"/>
      <c r="GU16" s="50"/>
      <c r="GV16" s="50"/>
      <c r="GW16" s="50"/>
      <c r="GX16" s="50"/>
      <c r="GY16" s="50"/>
      <c r="GZ16" s="50"/>
      <c r="HA16" s="50"/>
      <c r="HB16" s="50"/>
      <c r="HC16" s="50"/>
      <c r="HD16" s="50"/>
      <c r="HE16" s="50"/>
      <c r="HF16" s="50"/>
      <c r="HG16" s="50"/>
      <c r="HH16" s="50"/>
      <c r="HI16" s="50"/>
      <c r="HJ16" s="50"/>
      <c r="HK16" s="50"/>
      <c r="HL16" s="50"/>
      <c r="HM16" s="61"/>
    </row>
    <row r="17" s="62" customFormat="true" ht="30" hidden="false" customHeight="true" outlineLevel="1" collapsed="false">
      <c r="A17" s="53" t="n">
        <v>15</v>
      </c>
      <c r="B17" s="54" t="n">
        <v>45003.3638194444</v>
      </c>
      <c r="C17" s="55" t="n">
        <v>0</v>
      </c>
      <c r="D17" s="56" t="n">
        <v>34</v>
      </c>
      <c r="E17" s="57" t="n">
        <v>1.68</v>
      </c>
      <c r="F17" s="58" t="n">
        <v>59</v>
      </c>
      <c r="G17" s="55" t="n">
        <v>1</v>
      </c>
      <c r="H17" s="55" t="n">
        <v>2</v>
      </c>
      <c r="I17" s="55" t="n">
        <v>1</v>
      </c>
      <c r="J17" s="55" t="n">
        <v>0</v>
      </c>
      <c r="K17" s="55" t="n">
        <v>1</v>
      </c>
      <c r="L17" s="55" t="n">
        <v>0</v>
      </c>
      <c r="M17" s="59" t="n">
        <v>1</v>
      </c>
      <c r="N17" s="60" t="s">
        <v>42</v>
      </c>
      <c r="O17" s="60" t="n">
        <v>1</v>
      </c>
      <c r="P17" s="60"/>
      <c r="Q17" s="60"/>
      <c r="R17" s="60" t="n">
        <v>1</v>
      </c>
      <c r="S17" s="60"/>
      <c r="T17" s="60"/>
      <c r="U17" s="60"/>
      <c r="V17" s="60"/>
      <c r="W17" s="60" t="n">
        <v>1</v>
      </c>
      <c r="X17" s="6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0"/>
      <c r="EA17" s="50"/>
      <c r="EB17" s="50"/>
      <c r="EC17" s="50"/>
      <c r="ED17" s="50"/>
      <c r="EE17" s="50"/>
      <c r="EF17" s="50"/>
      <c r="EG17" s="50"/>
      <c r="EH17" s="50"/>
      <c r="EI17" s="50"/>
      <c r="EJ17" s="50"/>
      <c r="EK17" s="50"/>
      <c r="EL17" s="50"/>
      <c r="EM17" s="50"/>
      <c r="EN17" s="50"/>
      <c r="EO17" s="50"/>
      <c r="EP17" s="50"/>
      <c r="EQ17" s="50"/>
      <c r="ER17" s="50"/>
      <c r="ES17" s="50"/>
      <c r="ET17" s="50"/>
      <c r="EU17" s="50"/>
      <c r="EV17" s="50"/>
      <c r="EW17" s="50"/>
      <c r="EX17" s="50"/>
      <c r="EY17" s="50"/>
      <c r="EZ17" s="50"/>
      <c r="FA17" s="50"/>
      <c r="FB17" s="50"/>
      <c r="FC17" s="50"/>
      <c r="FD17" s="50"/>
      <c r="FE17" s="50"/>
      <c r="FF17" s="50"/>
      <c r="FG17" s="50"/>
      <c r="FH17" s="50"/>
      <c r="FI17" s="50"/>
      <c r="FJ17" s="50"/>
      <c r="FK17" s="50"/>
      <c r="FL17" s="50"/>
      <c r="FM17" s="50"/>
      <c r="FN17" s="50"/>
      <c r="FO17" s="50"/>
      <c r="FP17" s="50"/>
      <c r="FQ17" s="50"/>
      <c r="FR17" s="50"/>
      <c r="FS17" s="50"/>
      <c r="FT17" s="50"/>
      <c r="FU17" s="50"/>
      <c r="FV17" s="50"/>
      <c r="FW17" s="50"/>
      <c r="FX17" s="50"/>
      <c r="FY17" s="50"/>
      <c r="FZ17" s="50"/>
      <c r="GA17" s="50"/>
      <c r="GB17" s="50"/>
      <c r="GC17" s="50"/>
      <c r="GD17" s="50"/>
      <c r="GE17" s="50"/>
      <c r="GF17" s="50"/>
      <c r="GG17" s="50"/>
      <c r="GH17" s="50"/>
      <c r="GI17" s="50"/>
      <c r="GJ17" s="50"/>
      <c r="GK17" s="50"/>
      <c r="GL17" s="50"/>
      <c r="GM17" s="50"/>
      <c r="GN17" s="50"/>
      <c r="GO17" s="50"/>
      <c r="GP17" s="50"/>
      <c r="GQ17" s="50"/>
      <c r="GR17" s="50"/>
      <c r="GS17" s="50"/>
      <c r="GT17" s="50"/>
      <c r="GU17" s="50"/>
      <c r="GV17" s="50"/>
      <c r="GW17" s="50"/>
      <c r="GX17" s="50"/>
      <c r="GY17" s="50"/>
      <c r="GZ17" s="50"/>
      <c r="HA17" s="50"/>
      <c r="HB17" s="50"/>
      <c r="HC17" s="50"/>
      <c r="HD17" s="50"/>
      <c r="HE17" s="50"/>
      <c r="HF17" s="50"/>
      <c r="HG17" s="50"/>
      <c r="HH17" s="50"/>
      <c r="HI17" s="50"/>
      <c r="HJ17" s="50"/>
      <c r="HK17" s="50"/>
      <c r="HL17" s="50"/>
      <c r="HM17" s="61"/>
    </row>
    <row r="18" s="62" customFormat="true" ht="30" hidden="false" customHeight="true" outlineLevel="1" collapsed="false">
      <c r="A18" s="53" t="n">
        <v>16</v>
      </c>
      <c r="B18" s="54" t="n">
        <v>45003.3703356481</v>
      </c>
      <c r="C18" s="55" t="n">
        <v>0</v>
      </c>
      <c r="D18" s="56" t="n">
        <v>30</v>
      </c>
      <c r="E18" s="57" t="n">
        <v>1.76</v>
      </c>
      <c r="F18" s="58" t="n">
        <v>55</v>
      </c>
      <c r="G18" s="55" t="n">
        <v>1</v>
      </c>
      <c r="H18" s="55" t="n">
        <v>2</v>
      </c>
      <c r="I18" s="55" t="n">
        <v>0</v>
      </c>
      <c r="J18" s="55" t="n">
        <v>1</v>
      </c>
      <c r="K18" s="55" t="n">
        <v>1</v>
      </c>
      <c r="L18" s="55" t="n">
        <v>0</v>
      </c>
      <c r="M18" s="59" t="n">
        <v>1</v>
      </c>
      <c r="N18" s="60" t="s">
        <v>31</v>
      </c>
      <c r="O18" s="60" t="n">
        <v>0</v>
      </c>
      <c r="P18" s="60"/>
      <c r="Q18" s="60"/>
      <c r="R18" s="60"/>
      <c r="S18" s="60"/>
      <c r="T18" s="60"/>
      <c r="U18" s="60"/>
      <c r="V18" s="60"/>
      <c r="W18" s="60"/>
      <c r="X18" s="60" t="n">
        <v>0</v>
      </c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  <c r="DF18" s="50"/>
      <c r="DG18" s="50"/>
      <c r="DH18" s="50"/>
      <c r="DI18" s="50"/>
      <c r="DJ18" s="50"/>
      <c r="DK18" s="50"/>
      <c r="DL18" s="50"/>
      <c r="DM18" s="50"/>
      <c r="DN18" s="50"/>
      <c r="DO18" s="50"/>
      <c r="DP18" s="50"/>
      <c r="DQ18" s="50"/>
      <c r="DR18" s="50"/>
      <c r="DS18" s="50"/>
      <c r="DT18" s="50"/>
      <c r="DU18" s="50"/>
      <c r="DV18" s="50"/>
      <c r="DW18" s="50"/>
      <c r="DX18" s="50"/>
      <c r="DY18" s="50"/>
      <c r="DZ18" s="50"/>
      <c r="EA18" s="50"/>
      <c r="EB18" s="50"/>
      <c r="EC18" s="50"/>
      <c r="ED18" s="50"/>
      <c r="EE18" s="50"/>
      <c r="EF18" s="50"/>
      <c r="EG18" s="50"/>
      <c r="EH18" s="50"/>
      <c r="EI18" s="50"/>
      <c r="EJ18" s="50"/>
      <c r="EK18" s="50"/>
      <c r="EL18" s="50"/>
      <c r="EM18" s="50"/>
      <c r="EN18" s="50"/>
      <c r="EO18" s="50"/>
      <c r="EP18" s="50"/>
      <c r="EQ18" s="50"/>
      <c r="ER18" s="50"/>
      <c r="ES18" s="50"/>
      <c r="ET18" s="50"/>
      <c r="EU18" s="50"/>
      <c r="EV18" s="50"/>
      <c r="EW18" s="50"/>
      <c r="EX18" s="50"/>
      <c r="EY18" s="50"/>
      <c r="EZ18" s="50"/>
      <c r="FA18" s="50"/>
      <c r="FB18" s="50"/>
      <c r="FC18" s="50"/>
      <c r="FD18" s="50"/>
      <c r="FE18" s="50"/>
      <c r="FF18" s="50"/>
      <c r="FG18" s="50"/>
      <c r="FH18" s="50"/>
      <c r="FI18" s="50"/>
      <c r="FJ18" s="50"/>
      <c r="FK18" s="50"/>
      <c r="FL18" s="50"/>
      <c r="FM18" s="50"/>
      <c r="FN18" s="50"/>
      <c r="FO18" s="50"/>
      <c r="FP18" s="50"/>
      <c r="FQ18" s="50"/>
      <c r="FR18" s="50"/>
      <c r="FS18" s="50"/>
      <c r="FT18" s="50"/>
      <c r="FU18" s="50"/>
      <c r="FV18" s="50"/>
      <c r="FW18" s="50"/>
      <c r="FX18" s="50"/>
      <c r="FY18" s="50"/>
      <c r="FZ18" s="50"/>
      <c r="GA18" s="50"/>
      <c r="GB18" s="50"/>
      <c r="GC18" s="50"/>
      <c r="GD18" s="50"/>
      <c r="GE18" s="50"/>
      <c r="GF18" s="50"/>
      <c r="GG18" s="50"/>
      <c r="GH18" s="50"/>
      <c r="GI18" s="50"/>
      <c r="GJ18" s="50"/>
      <c r="GK18" s="50"/>
      <c r="GL18" s="50"/>
      <c r="GM18" s="50"/>
      <c r="GN18" s="50"/>
      <c r="GO18" s="50"/>
      <c r="GP18" s="50"/>
      <c r="GQ18" s="50"/>
      <c r="GR18" s="50"/>
      <c r="GS18" s="50"/>
      <c r="GT18" s="50"/>
      <c r="GU18" s="50"/>
      <c r="GV18" s="50"/>
      <c r="GW18" s="50"/>
      <c r="GX18" s="50"/>
      <c r="GY18" s="50"/>
      <c r="GZ18" s="50"/>
      <c r="HA18" s="50"/>
      <c r="HB18" s="50"/>
      <c r="HC18" s="50"/>
      <c r="HD18" s="50"/>
      <c r="HE18" s="50"/>
      <c r="HF18" s="50"/>
      <c r="HG18" s="50"/>
      <c r="HH18" s="50"/>
      <c r="HI18" s="50"/>
      <c r="HJ18" s="50"/>
      <c r="HK18" s="50"/>
      <c r="HL18" s="50"/>
      <c r="HM18" s="61"/>
    </row>
    <row r="19" s="62" customFormat="true" ht="30" hidden="false" customHeight="true" outlineLevel="1" collapsed="false">
      <c r="A19" s="53" t="n">
        <v>17</v>
      </c>
      <c r="B19" s="54" t="n">
        <v>45003.3740856481</v>
      </c>
      <c r="C19" s="55" t="n">
        <v>0</v>
      </c>
      <c r="D19" s="56" t="n">
        <v>31</v>
      </c>
      <c r="E19" s="57" t="n">
        <v>1.76</v>
      </c>
      <c r="F19" s="58" t="n">
        <v>110</v>
      </c>
      <c r="G19" s="55" t="n">
        <v>1</v>
      </c>
      <c r="H19" s="55" t="n">
        <v>3</v>
      </c>
      <c r="I19" s="55" t="n">
        <v>1</v>
      </c>
      <c r="J19" s="55" t="n">
        <v>1</v>
      </c>
      <c r="K19" s="55" t="n">
        <v>1</v>
      </c>
      <c r="L19" s="55" t="n">
        <v>0</v>
      </c>
      <c r="M19" s="59" t="n">
        <v>1</v>
      </c>
      <c r="N19" s="60" t="s">
        <v>32</v>
      </c>
      <c r="O19" s="60" t="n">
        <v>1</v>
      </c>
      <c r="P19" s="60" t="n">
        <v>1</v>
      </c>
      <c r="Q19" s="60"/>
      <c r="R19" s="60"/>
      <c r="S19" s="60"/>
      <c r="T19" s="60"/>
      <c r="U19" s="60"/>
      <c r="V19" s="60"/>
      <c r="W19" s="60"/>
      <c r="X19" s="6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  <c r="DF19" s="50"/>
      <c r="DG19" s="50"/>
      <c r="DH19" s="50"/>
      <c r="DI19" s="50"/>
      <c r="DJ19" s="50"/>
      <c r="DK19" s="50"/>
      <c r="DL19" s="50"/>
      <c r="DM19" s="50"/>
      <c r="DN19" s="50"/>
      <c r="DO19" s="50"/>
      <c r="DP19" s="50"/>
      <c r="DQ19" s="50"/>
      <c r="DR19" s="50"/>
      <c r="DS19" s="50"/>
      <c r="DT19" s="50"/>
      <c r="DU19" s="50"/>
      <c r="DV19" s="50"/>
      <c r="DW19" s="50"/>
      <c r="DX19" s="50"/>
      <c r="DY19" s="50"/>
      <c r="DZ19" s="50"/>
      <c r="EA19" s="50"/>
      <c r="EB19" s="50"/>
      <c r="EC19" s="50"/>
      <c r="ED19" s="50"/>
      <c r="EE19" s="50"/>
      <c r="EF19" s="50"/>
      <c r="EG19" s="50"/>
      <c r="EH19" s="50"/>
      <c r="EI19" s="50"/>
      <c r="EJ19" s="50"/>
      <c r="EK19" s="50"/>
      <c r="EL19" s="50"/>
      <c r="EM19" s="50"/>
      <c r="EN19" s="50"/>
      <c r="EO19" s="50"/>
      <c r="EP19" s="50"/>
      <c r="EQ19" s="50"/>
      <c r="ER19" s="50"/>
      <c r="ES19" s="50"/>
      <c r="ET19" s="50"/>
      <c r="EU19" s="50"/>
      <c r="EV19" s="50"/>
      <c r="EW19" s="50"/>
      <c r="EX19" s="50"/>
      <c r="EY19" s="50"/>
      <c r="EZ19" s="50"/>
      <c r="FA19" s="50"/>
      <c r="FB19" s="50"/>
      <c r="FC19" s="50"/>
      <c r="FD19" s="50"/>
      <c r="FE19" s="50"/>
      <c r="FF19" s="50"/>
      <c r="FG19" s="50"/>
      <c r="FH19" s="50"/>
      <c r="FI19" s="50"/>
      <c r="FJ19" s="50"/>
      <c r="FK19" s="50"/>
      <c r="FL19" s="50"/>
      <c r="FM19" s="50"/>
      <c r="FN19" s="50"/>
      <c r="FO19" s="50"/>
      <c r="FP19" s="50"/>
      <c r="FQ19" s="50"/>
      <c r="FR19" s="50"/>
      <c r="FS19" s="50"/>
      <c r="FT19" s="50"/>
      <c r="FU19" s="50"/>
      <c r="FV19" s="50"/>
      <c r="FW19" s="50"/>
      <c r="FX19" s="50"/>
      <c r="FY19" s="50"/>
      <c r="FZ19" s="50"/>
      <c r="GA19" s="50"/>
      <c r="GB19" s="50"/>
      <c r="GC19" s="50"/>
      <c r="GD19" s="50"/>
      <c r="GE19" s="50"/>
      <c r="GF19" s="50"/>
      <c r="GG19" s="50"/>
      <c r="GH19" s="50"/>
      <c r="GI19" s="50"/>
      <c r="GJ19" s="50"/>
      <c r="GK19" s="50"/>
      <c r="GL19" s="50"/>
      <c r="GM19" s="50"/>
      <c r="GN19" s="50"/>
      <c r="GO19" s="50"/>
      <c r="GP19" s="50"/>
      <c r="GQ19" s="50"/>
      <c r="GR19" s="50"/>
      <c r="GS19" s="50"/>
      <c r="GT19" s="50"/>
      <c r="GU19" s="50"/>
      <c r="GV19" s="50"/>
      <c r="GW19" s="50"/>
      <c r="GX19" s="50"/>
      <c r="GY19" s="50"/>
      <c r="GZ19" s="50"/>
      <c r="HA19" s="50"/>
      <c r="HB19" s="50"/>
      <c r="HC19" s="50"/>
      <c r="HD19" s="50"/>
      <c r="HE19" s="50"/>
      <c r="HF19" s="50"/>
      <c r="HG19" s="50"/>
      <c r="HH19" s="50"/>
      <c r="HI19" s="50"/>
      <c r="HJ19" s="50"/>
      <c r="HK19" s="50"/>
      <c r="HL19" s="50"/>
      <c r="HM19" s="61"/>
    </row>
    <row r="20" s="62" customFormat="true" ht="30" hidden="false" customHeight="true" outlineLevel="1" collapsed="false">
      <c r="A20" s="53" t="n">
        <v>18</v>
      </c>
      <c r="B20" s="54" t="n">
        <v>45003.427650463</v>
      </c>
      <c r="C20" s="55" t="n">
        <v>0</v>
      </c>
      <c r="D20" s="56" t="n">
        <v>27</v>
      </c>
      <c r="E20" s="57" t="n">
        <v>1.76</v>
      </c>
      <c r="F20" s="58" t="n">
        <v>58</v>
      </c>
      <c r="G20" s="55" t="n">
        <v>1</v>
      </c>
      <c r="H20" s="55" t="n">
        <v>3</v>
      </c>
      <c r="I20" s="55" t="n">
        <v>1</v>
      </c>
      <c r="J20" s="55" t="n">
        <v>1</v>
      </c>
      <c r="K20" s="55" t="n">
        <v>1</v>
      </c>
      <c r="L20" s="55" t="n">
        <v>0</v>
      </c>
      <c r="M20" s="59" t="n">
        <v>1</v>
      </c>
      <c r="N20" s="60" t="s">
        <v>33</v>
      </c>
      <c r="O20" s="60" t="n">
        <v>1</v>
      </c>
      <c r="P20" s="60" t="n">
        <v>1</v>
      </c>
      <c r="Q20" s="60"/>
      <c r="R20" s="60"/>
      <c r="S20" s="60" t="n">
        <v>1</v>
      </c>
      <c r="T20" s="60" t="n">
        <v>1</v>
      </c>
      <c r="U20" s="60"/>
      <c r="V20" s="60"/>
      <c r="W20" s="60"/>
      <c r="X20" s="6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  <c r="DF20" s="50"/>
      <c r="DG20" s="50"/>
      <c r="DH20" s="50"/>
      <c r="DI20" s="50"/>
      <c r="DJ20" s="50"/>
      <c r="DK20" s="50"/>
      <c r="DL20" s="50"/>
      <c r="DM20" s="50"/>
      <c r="DN20" s="50"/>
      <c r="DO20" s="50"/>
      <c r="DP20" s="50"/>
      <c r="DQ20" s="50"/>
      <c r="DR20" s="50"/>
      <c r="DS20" s="50"/>
      <c r="DT20" s="50"/>
      <c r="DU20" s="50"/>
      <c r="DV20" s="50"/>
      <c r="DW20" s="50"/>
      <c r="DX20" s="50"/>
      <c r="DY20" s="50"/>
      <c r="DZ20" s="50"/>
      <c r="EA20" s="50"/>
      <c r="EB20" s="50"/>
      <c r="EC20" s="50"/>
      <c r="ED20" s="50"/>
      <c r="EE20" s="50"/>
      <c r="EF20" s="50"/>
      <c r="EG20" s="50"/>
      <c r="EH20" s="50"/>
      <c r="EI20" s="50"/>
      <c r="EJ20" s="50"/>
      <c r="EK20" s="50"/>
      <c r="EL20" s="50"/>
      <c r="EM20" s="50"/>
      <c r="EN20" s="50"/>
      <c r="EO20" s="50"/>
      <c r="EP20" s="50"/>
      <c r="EQ20" s="50"/>
      <c r="ER20" s="50"/>
      <c r="ES20" s="50"/>
      <c r="ET20" s="50"/>
      <c r="EU20" s="50"/>
      <c r="EV20" s="50"/>
      <c r="EW20" s="50"/>
      <c r="EX20" s="50"/>
      <c r="EY20" s="50"/>
      <c r="EZ20" s="50"/>
      <c r="FA20" s="50"/>
      <c r="FB20" s="50"/>
      <c r="FC20" s="50"/>
      <c r="FD20" s="50"/>
      <c r="FE20" s="50"/>
      <c r="FF20" s="50"/>
      <c r="FG20" s="50"/>
      <c r="FH20" s="50"/>
      <c r="FI20" s="50"/>
      <c r="FJ20" s="50"/>
      <c r="FK20" s="50"/>
      <c r="FL20" s="50"/>
      <c r="FM20" s="50"/>
      <c r="FN20" s="50"/>
      <c r="FO20" s="50"/>
      <c r="FP20" s="50"/>
      <c r="FQ20" s="50"/>
      <c r="FR20" s="50"/>
      <c r="FS20" s="50"/>
      <c r="FT20" s="50"/>
      <c r="FU20" s="50"/>
      <c r="FV20" s="50"/>
      <c r="FW20" s="50"/>
      <c r="FX20" s="50"/>
      <c r="FY20" s="50"/>
      <c r="FZ20" s="50"/>
      <c r="GA20" s="50"/>
      <c r="GB20" s="50"/>
      <c r="GC20" s="50"/>
      <c r="GD20" s="50"/>
      <c r="GE20" s="50"/>
      <c r="GF20" s="50"/>
      <c r="GG20" s="50"/>
      <c r="GH20" s="50"/>
      <c r="GI20" s="50"/>
      <c r="GJ20" s="50"/>
      <c r="GK20" s="50"/>
      <c r="GL20" s="50"/>
      <c r="GM20" s="50"/>
      <c r="GN20" s="50"/>
      <c r="GO20" s="50"/>
      <c r="GP20" s="50"/>
      <c r="GQ20" s="50"/>
      <c r="GR20" s="50"/>
      <c r="GS20" s="50"/>
      <c r="GT20" s="50"/>
      <c r="GU20" s="50"/>
      <c r="GV20" s="50"/>
      <c r="GW20" s="50"/>
      <c r="GX20" s="50"/>
      <c r="GY20" s="50"/>
      <c r="GZ20" s="50"/>
      <c r="HA20" s="50"/>
      <c r="HB20" s="50"/>
      <c r="HC20" s="50"/>
      <c r="HD20" s="50"/>
      <c r="HE20" s="50"/>
      <c r="HF20" s="50"/>
      <c r="HG20" s="50"/>
      <c r="HH20" s="50"/>
      <c r="HI20" s="50"/>
      <c r="HJ20" s="50"/>
      <c r="HK20" s="50"/>
      <c r="HL20" s="50"/>
      <c r="HM20" s="61"/>
    </row>
    <row r="21" s="62" customFormat="true" ht="30" hidden="false" customHeight="true" outlineLevel="1" collapsed="false">
      <c r="A21" s="53" t="n">
        <v>19</v>
      </c>
      <c r="B21" s="54" t="n">
        <v>44995.5610069444</v>
      </c>
      <c r="C21" s="55" t="n">
        <v>1</v>
      </c>
      <c r="D21" s="56" t="n">
        <v>21</v>
      </c>
      <c r="E21" s="57" t="n">
        <v>1.92</v>
      </c>
      <c r="F21" s="58" t="n">
        <v>101</v>
      </c>
      <c r="G21" s="55" t="n">
        <v>1</v>
      </c>
      <c r="H21" s="55" t="n">
        <v>1</v>
      </c>
      <c r="I21" s="55" t="n">
        <v>0</v>
      </c>
      <c r="J21" s="55" t="n">
        <v>1</v>
      </c>
      <c r="K21" s="55" t="n">
        <v>0</v>
      </c>
      <c r="L21" s="55" t="n">
        <v>0</v>
      </c>
      <c r="M21" s="59" t="n">
        <v>1</v>
      </c>
      <c r="N21" s="60" t="s">
        <v>43</v>
      </c>
      <c r="O21" s="60" t="n">
        <v>1</v>
      </c>
      <c r="P21" s="60"/>
      <c r="Q21" s="60" t="n">
        <v>1</v>
      </c>
      <c r="R21" s="60"/>
      <c r="S21" s="60" t="n">
        <v>1</v>
      </c>
      <c r="T21" s="60" t="n">
        <v>1</v>
      </c>
      <c r="U21" s="60"/>
      <c r="V21" s="60"/>
      <c r="W21" s="60"/>
      <c r="X21" s="6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  <c r="DF21" s="50"/>
      <c r="DG21" s="50"/>
      <c r="DH21" s="50"/>
      <c r="DI21" s="50"/>
      <c r="DJ21" s="50"/>
      <c r="DK21" s="50"/>
      <c r="DL21" s="50"/>
      <c r="DM21" s="50"/>
      <c r="DN21" s="50"/>
      <c r="DO21" s="50"/>
      <c r="DP21" s="50"/>
      <c r="DQ21" s="50"/>
      <c r="DR21" s="50"/>
      <c r="DS21" s="50"/>
      <c r="DT21" s="50"/>
      <c r="DU21" s="50"/>
      <c r="DV21" s="50"/>
      <c r="DW21" s="50"/>
      <c r="DX21" s="50"/>
      <c r="DY21" s="50"/>
      <c r="DZ21" s="50"/>
      <c r="EA21" s="50"/>
      <c r="EB21" s="50"/>
      <c r="EC21" s="50"/>
      <c r="ED21" s="50"/>
      <c r="EE21" s="50"/>
      <c r="EF21" s="50"/>
      <c r="EG21" s="50"/>
      <c r="EH21" s="50"/>
      <c r="EI21" s="50"/>
      <c r="EJ21" s="50"/>
      <c r="EK21" s="50"/>
      <c r="EL21" s="50"/>
      <c r="EM21" s="50"/>
      <c r="EN21" s="50"/>
      <c r="EO21" s="50"/>
      <c r="EP21" s="50"/>
      <c r="EQ21" s="50"/>
      <c r="ER21" s="50"/>
      <c r="ES21" s="50"/>
      <c r="ET21" s="50"/>
      <c r="EU21" s="50"/>
      <c r="EV21" s="50"/>
      <c r="EW21" s="50"/>
      <c r="EX21" s="50"/>
      <c r="EY21" s="50"/>
      <c r="EZ21" s="50"/>
      <c r="FA21" s="50"/>
      <c r="FB21" s="50"/>
      <c r="FC21" s="50"/>
      <c r="FD21" s="50"/>
      <c r="FE21" s="50"/>
      <c r="FF21" s="50"/>
      <c r="FG21" s="50"/>
      <c r="FH21" s="50"/>
      <c r="FI21" s="50"/>
      <c r="FJ21" s="50"/>
      <c r="FK21" s="50"/>
      <c r="FL21" s="50"/>
      <c r="FM21" s="50"/>
      <c r="FN21" s="50"/>
      <c r="FO21" s="50"/>
      <c r="FP21" s="50"/>
      <c r="FQ21" s="50"/>
      <c r="FR21" s="50"/>
      <c r="FS21" s="50"/>
      <c r="FT21" s="50"/>
      <c r="FU21" s="50"/>
      <c r="FV21" s="50"/>
      <c r="FW21" s="50"/>
      <c r="FX21" s="50"/>
      <c r="FY21" s="50"/>
      <c r="FZ21" s="50"/>
      <c r="GA21" s="50"/>
      <c r="GB21" s="50"/>
      <c r="GC21" s="50"/>
      <c r="GD21" s="50"/>
      <c r="GE21" s="50"/>
      <c r="GF21" s="50"/>
      <c r="GG21" s="50"/>
      <c r="GH21" s="50"/>
      <c r="GI21" s="50"/>
      <c r="GJ21" s="50"/>
      <c r="GK21" s="50"/>
      <c r="GL21" s="50"/>
      <c r="GM21" s="50"/>
      <c r="GN21" s="50"/>
      <c r="GO21" s="50"/>
      <c r="GP21" s="50"/>
      <c r="GQ21" s="50"/>
      <c r="GR21" s="50"/>
      <c r="GS21" s="50"/>
      <c r="GT21" s="50"/>
      <c r="GU21" s="50"/>
      <c r="GV21" s="50"/>
      <c r="GW21" s="50"/>
      <c r="GX21" s="50"/>
      <c r="GY21" s="50"/>
      <c r="GZ21" s="50"/>
      <c r="HA21" s="50"/>
      <c r="HB21" s="50"/>
      <c r="HC21" s="50"/>
      <c r="HD21" s="50"/>
      <c r="HE21" s="50"/>
      <c r="HF21" s="50"/>
      <c r="HG21" s="50"/>
      <c r="HH21" s="50"/>
      <c r="HI21" s="50"/>
      <c r="HJ21" s="50"/>
      <c r="HK21" s="50"/>
      <c r="HL21" s="50"/>
      <c r="HM21" s="61"/>
    </row>
    <row r="22" s="62" customFormat="true" ht="30" hidden="false" customHeight="true" outlineLevel="1" collapsed="false">
      <c r="A22" s="53" t="n">
        <v>20</v>
      </c>
      <c r="B22" s="54" t="n">
        <v>44995.5658333333</v>
      </c>
      <c r="C22" s="55" t="n">
        <v>1</v>
      </c>
      <c r="D22" s="56" t="n">
        <v>28</v>
      </c>
      <c r="E22" s="57" t="n">
        <v>1.92</v>
      </c>
      <c r="F22" s="58" t="n">
        <v>98</v>
      </c>
      <c r="G22" s="55" t="n">
        <v>1</v>
      </c>
      <c r="H22" s="55" t="n">
        <v>1</v>
      </c>
      <c r="I22" s="55" t="n">
        <v>0</v>
      </c>
      <c r="J22" s="55" t="n">
        <v>1</v>
      </c>
      <c r="K22" s="55" t="n">
        <v>0</v>
      </c>
      <c r="L22" s="55" t="n">
        <v>0</v>
      </c>
      <c r="M22" s="59" t="n">
        <v>1</v>
      </c>
      <c r="N22" s="60" t="s">
        <v>44</v>
      </c>
      <c r="O22" s="60" t="n">
        <v>0</v>
      </c>
      <c r="P22" s="60"/>
      <c r="Q22" s="60"/>
      <c r="R22" s="60"/>
      <c r="S22" s="60"/>
      <c r="T22" s="60" t="n">
        <v>1</v>
      </c>
      <c r="U22" s="60"/>
      <c r="V22" s="60"/>
      <c r="W22" s="60"/>
      <c r="X22" s="6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  <c r="DF22" s="50"/>
      <c r="DG22" s="50"/>
      <c r="DH22" s="50"/>
      <c r="DI22" s="50"/>
      <c r="DJ22" s="50"/>
      <c r="DK22" s="50"/>
      <c r="DL22" s="50"/>
      <c r="DM22" s="50"/>
      <c r="DN22" s="50"/>
      <c r="DO22" s="50"/>
      <c r="DP22" s="50"/>
      <c r="DQ22" s="50"/>
      <c r="DR22" s="50"/>
      <c r="DS22" s="50"/>
      <c r="DT22" s="50"/>
      <c r="DU22" s="50"/>
      <c r="DV22" s="50"/>
      <c r="DW22" s="50"/>
      <c r="DX22" s="50"/>
      <c r="DY22" s="50"/>
      <c r="DZ22" s="50"/>
      <c r="EA22" s="50"/>
      <c r="EB22" s="50"/>
      <c r="EC22" s="50"/>
      <c r="ED22" s="50"/>
      <c r="EE22" s="50"/>
      <c r="EF22" s="50"/>
      <c r="EG22" s="50"/>
      <c r="EH22" s="50"/>
      <c r="EI22" s="50"/>
      <c r="EJ22" s="50"/>
      <c r="EK22" s="50"/>
      <c r="EL22" s="50"/>
      <c r="EM22" s="50"/>
      <c r="EN22" s="50"/>
      <c r="EO22" s="50"/>
      <c r="EP22" s="50"/>
      <c r="EQ22" s="50"/>
      <c r="ER22" s="50"/>
      <c r="ES22" s="50"/>
      <c r="ET22" s="50"/>
      <c r="EU22" s="50"/>
      <c r="EV22" s="50"/>
      <c r="EW22" s="50"/>
      <c r="EX22" s="50"/>
      <c r="EY22" s="50"/>
      <c r="EZ22" s="50"/>
      <c r="FA22" s="50"/>
      <c r="FB22" s="50"/>
      <c r="FC22" s="50"/>
      <c r="FD22" s="50"/>
      <c r="FE22" s="50"/>
      <c r="FF22" s="50"/>
      <c r="FG22" s="50"/>
      <c r="FH22" s="50"/>
      <c r="FI22" s="50"/>
      <c r="FJ22" s="50"/>
      <c r="FK22" s="50"/>
      <c r="FL22" s="50"/>
      <c r="FM22" s="50"/>
      <c r="FN22" s="50"/>
      <c r="FO22" s="50"/>
      <c r="FP22" s="50"/>
      <c r="FQ22" s="50"/>
      <c r="FR22" s="50"/>
      <c r="FS22" s="50"/>
      <c r="FT22" s="50"/>
      <c r="FU22" s="50"/>
      <c r="FV22" s="50"/>
      <c r="FW22" s="50"/>
      <c r="FX22" s="50"/>
      <c r="FY22" s="50"/>
      <c r="FZ22" s="50"/>
      <c r="GA22" s="50"/>
      <c r="GB22" s="50"/>
      <c r="GC22" s="50"/>
      <c r="GD22" s="50"/>
      <c r="GE22" s="50"/>
      <c r="GF22" s="50"/>
      <c r="GG22" s="50"/>
      <c r="GH22" s="50"/>
      <c r="GI22" s="50"/>
      <c r="GJ22" s="50"/>
      <c r="GK22" s="50"/>
      <c r="GL22" s="50"/>
      <c r="GM22" s="50"/>
      <c r="GN22" s="50"/>
      <c r="GO22" s="50"/>
      <c r="GP22" s="50"/>
      <c r="GQ22" s="50"/>
      <c r="GR22" s="50"/>
      <c r="GS22" s="50"/>
      <c r="GT22" s="50"/>
      <c r="GU22" s="50"/>
      <c r="GV22" s="50"/>
      <c r="GW22" s="50"/>
      <c r="GX22" s="50"/>
      <c r="GY22" s="50"/>
      <c r="GZ22" s="50"/>
      <c r="HA22" s="50"/>
      <c r="HB22" s="50"/>
      <c r="HC22" s="50"/>
      <c r="HD22" s="50"/>
      <c r="HE22" s="50"/>
      <c r="HF22" s="50"/>
      <c r="HG22" s="50"/>
      <c r="HH22" s="50"/>
      <c r="HI22" s="50"/>
      <c r="HJ22" s="50"/>
      <c r="HK22" s="50"/>
      <c r="HL22" s="50"/>
      <c r="HM22" s="61"/>
    </row>
    <row r="23" s="62" customFormat="true" ht="30" hidden="false" customHeight="true" outlineLevel="1" collapsed="false">
      <c r="A23" s="53" t="n">
        <v>21</v>
      </c>
      <c r="B23" s="54" t="n">
        <v>44995.5720949074</v>
      </c>
      <c r="C23" s="55" t="n">
        <v>0</v>
      </c>
      <c r="D23" s="56" t="n">
        <v>45</v>
      </c>
      <c r="E23" s="57" t="n">
        <v>1.71</v>
      </c>
      <c r="F23" s="58" t="n">
        <v>98</v>
      </c>
      <c r="G23" s="55" t="n">
        <v>1</v>
      </c>
      <c r="H23" s="55" t="n">
        <v>1</v>
      </c>
      <c r="I23" s="55" t="n">
        <v>0</v>
      </c>
      <c r="J23" s="55" t="n">
        <v>1</v>
      </c>
      <c r="K23" s="55" t="n">
        <v>0</v>
      </c>
      <c r="L23" s="55" t="n">
        <v>0</v>
      </c>
      <c r="M23" s="59" t="n">
        <v>1</v>
      </c>
      <c r="N23" s="60" t="s">
        <v>44</v>
      </c>
      <c r="O23" s="60" t="n">
        <v>0</v>
      </c>
      <c r="P23" s="60"/>
      <c r="Q23" s="60"/>
      <c r="R23" s="60"/>
      <c r="S23" s="60"/>
      <c r="T23" s="60" t="n">
        <v>1</v>
      </c>
      <c r="U23" s="60"/>
      <c r="V23" s="60"/>
      <c r="W23" s="60"/>
      <c r="X23" s="6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  <c r="DF23" s="50"/>
      <c r="DG23" s="50"/>
      <c r="DH23" s="50"/>
      <c r="DI23" s="50"/>
      <c r="DJ23" s="50"/>
      <c r="DK23" s="50"/>
      <c r="DL23" s="50"/>
      <c r="DM23" s="50"/>
      <c r="DN23" s="50"/>
      <c r="DO23" s="50"/>
      <c r="DP23" s="50"/>
      <c r="DQ23" s="50"/>
      <c r="DR23" s="50"/>
      <c r="DS23" s="50"/>
      <c r="DT23" s="50"/>
      <c r="DU23" s="50"/>
      <c r="DV23" s="50"/>
      <c r="DW23" s="50"/>
      <c r="DX23" s="50"/>
      <c r="DY23" s="50"/>
      <c r="DZ23" s="50"/>
      <c r="EA23" s="50"/>
      <c r="EB23" s="50"/>
      <c r="EC23" s="50"/>
      <c r="ED23" s="50"/>
      <c r="EE23" s="50"/>
      <c r="EF23" s="50"/>
      <c r="EG23" s="50"/>
      <c r="EH23" s="50"/>
      <c r="EI23" s="50"/>
      <c r="EJ23" s="50"/>
      <c r="EK23" s="50"/>
      <c r="EL23" s="50"/>
      <c r="EM23" s="50"/>
      <c r="EN23" s="50"/>
      <c r="EO23" s="50"/>
      <c r="EP23" s="50"/>
      <c r="EQ23" s="50"/>
      <c r="ER23" s="50"/>
      <c r="ES23" s="50"/>
      <c r="ET23" s="50"/>
      <c r="EU23" s="50"/>
      <c r="EV23" s="50"/>
      <c r="EW23" s="50"/>
      <c r="EX23" s="50"/>
      <c r="EY23" s="50"/>
      <c r="EZ23" s="50"/>
      <c r="FA23" s="50"/>
      <c r="FB23" s="50"/>
      <c r="FC23" s="50"/>
      <c r="FD23" s="50"/>
      <c r="FE23" s="50"/>
      <c r="FF23" s="50"/>
      <c r="FG23" s="50"/>
      <c r="FH23" s="50"/>
      <c r="FI23" s="50"/>
      <c r="FJ23" s="50"/>
      <c r="FK23" s="50"/>
      <c r="FL23" s="50"/>
      <c r="FM23" s="50"/>
      <c r="FN23" s="50"/>
      <c r="FO23" s="50"/>
      <c r="FP23" s="50"/>
      <c r="FQ23" s="50"/>
      <c r="FR23" s="50"/>
      <c r="FS23" s="50"/>
      <c r="FT23" s="50"/>
      <c r="FU23" s="50"/>
      <c r="FV23" s="50"/>
      <c r="FW23" s="50"/>
      <c r="FX23" s="50"/>
      <c r="FY23" s="50"/>
      <c r="FZ23" s="50"/>
      <c r="GA23" s="50"/>
      <c r="GB23" s="50"/>
      <c r="GC23" s="50"/>
      <c r="GD23" s="50"/>
      <c r="GE23" s="50"/>
      <c r="GF23" s="50"/>
      <c r="GG23" s="50"/>
      <c r="GH23" s="50"/>
      <c r="GI23" s="50"/>
      <c r="GJ23" s="50"/>
      <c r="GK23" s="50"/>
      <c r="GL23" s="50"/>
      <c r="GM23" s="50"/>
      <c r="GN23" s="50"/>
      <c r="GO23" s="50"/>
      <c r="GP23" s="50"/>
      <c r="GQ23" s="50"/>
      <c r="GR23" s="50"/>
      <c r="GS23" s="50"/>
      <c r="GT23" s="50"/>
      <c r="GU23" s="50"/>
      <c r="GV23" s="50"/>
      <c r="GW23" s="50"/>
      <c r="GX23" s="50"/>
      <c r="GY23" s="50"/>
      <c r="GZ23" s="50"/>
      <c r="HA23" s="50"/>
      <c r="HB23" s="50"/>
      <c r="HC23" s="50"/>
      <c r="HD23" s="50"/>
      <c r="HE23" s="50"/>
      <c r="HF23" s="50"/>
      <c r="HG23" s="50"/>
      <c r="HH23" s="50"/>
      <c r="HI23" s="50"/>
      <c r="HJ23" s="50"/>
      <c r="HK23" s="50"/>
      <c r="HL23" s="50"/>
      <c r="HM23" s="61"/>
    </row>
    <row r="24" s="62" customFormat="true" ht="30" hidden="false" customHeight="true" outlineLevel="1" collapsed="false">
      <c r="A24" s="53" t="n">
        <v>22</v>
      </c>
      <c r="B24" s="54" t="n">
        <v>44995.583275463</v>
      </c>
      <c r="C24" s="55" t="n">
        <v>0</v>
      </c>
      <c r="D24" s="56" t="n">
        <v>19</v>
      </c>
      <c r="E24" s="57" t="n">
        <v>1.79</v>
      </c>
      <c r="F24" s="58" t="n">
        <v>57</v>
      </c>
      <c r="G24" s="55" t="n">
        <v>1</v>
      </c>
      <c r="H24" s="55" t="n">
        <v>1</v>
      </c>
      <c r="I24" s="55" t="n">
        <v>1</v>
      </c>
      <c r="J24" s="55" t="n">
        <v>0</v>
      </c>
      <c r="K24" s="55" t="n">
        <v>0</v>
      </c>
      <c r="L24" s="55" t="n">
        <v>0</v>
      </c>
      <c r="M24" s="59" t="n">
        <v>1</v>
      </c>
      <c r="N24" s="60" t="s">
        <v>45</v>
      </c>
      <c r="O24" s="60" t="n">
        <v>1</v>
      </c>
      <c r="P24" s="60"/>
      <c r="Q24" s="60"/>
      <c r="R24" s="60"/>
      <c r="S24" s="60" t="n">
        <v>1</v>
      </c>
      <c r="T24" s="60"/>
      <c r="U24" s="60"/>
      <c r="V24" s="60"/>
      <c r="W24" s="60"/>
      <c r="X24" s="6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  <c r="DF24" s="50"/>
      <c r="DG24" s="50"/>
      <c r="DH24" s="50"/>
      <c r="DI24" s="50"/>
      <c r="DJ24" s="50"/>
      <c r="DK24" s="50"/>
      <c r="DL24" s="50"/>
      <c r="DM24" s="50"/>
      <c r="DN24" s="50"/>
      <c r="DO24" s="50"/>
      <c r="DP24" s="50"/>
      <c r="DQ24" s="50"/>
      <c r="DR24" s="50"/>
      <c r="DS24" s="50"/>
      <c r="DT24" s="50"/>
      <c r="DU24" s="50"/>
      <c r="DV24" s="50"/>
      <c r="DW24" s="50"/>
      <c r="DX24" s="50"/>
      <c r="DY24" s="50"/>
      <c r="DZ24" s="50"/>
      <c r="EA24" s="50"/>
      <c r="EB24" s="50"/>
      <c r="EC24" s="50"/>
      <c r="ED24" s="50"/>
      <c r="EE24" s="50"/>
      <c r="EF24" s="50"/>
      <c r="EG24" s="50"/>
      <c r="EH24" s="50"/>
      <c r="EI24" s="50"/>
      <c r="EJ24" s="50"/>
      <c r="EK24" s="50"/>
      <c r="EL24" s="50"/>
      <c r="EM24" s="50"/>
      <c r="EN24" s="50"/>
      <c r="EO24" s="50"/>
      <c r="EP24" s="50"/>
      <c r="EQ24" s="50"/>
      <c r="ER24" s="50"/>
      <c r="ES24" s="50"/>
      <c r="ET24" s="50"/>
      <c r="EU24" s="50"/>
      <c r="EV24" s="50"/>
      <c r="EW24" s="50"/>
      <c r="EX24" s="50"/>
      <c r="EY24" s="50"/>
      <c r="EZ24" s="50"/>
      <c r="FA24" s="50"/>
      <c r="FB24" s="50"/>
      <c r="FC24" s="50"/>
      <c r="FD24" s="50"/>
      <c r="FE24" s="50"/>
      <c r="FF24" s="50"/>
      <c r="FG24" s="50"/>
      <c r="FH24" s="50"/>
      <c r="FI24" s="50"/>
      <c r="FJ24" s="50"/>
      <c r="FK24" s="50"/>
      <c r="FL24" s="50"/>
      <c r="FM24" s="50"/>
      <c r="FN24" s="50"/>
      <c r="FO24" s="50"/>
      <c r="FP24" s="50"/>
      <c r="FQ24" s="50"/>
      <c r="FR24" s="50"/>
      <c r="FS24" s="50"/>
      <c r="FT24" s="50"/>
      <c r="FU24" s="50"/>
      <c r="FV24" s="50"/>
      <c r="FW24" s="50"/>
      <c r="FX24" s="50"/>
      <c r="FY24" s="50"/>
      <c r="FZ24" s="50"/>
      <c r="GA24" s="50"/>
      <c r="GB24" s="50"/>
      <c r="GC24" s="50"/>
      <c r="GD24" s="50"/>
      <c r="GE24" s="50"/>
      <c r="GF24" s="50"/>
      <c r="GG24" s="50"/>
      <c r="GH24" s="50"/>
      <c r="GI24" s="50"/>
      <c r="GJ24" s="50"/>
      <c r="GK24" s="50"/>
      <c r="GL24" s="50"/>
      <c r="GM24" s="50"/>
      <c r="GN24" s="50"/>
      <c r="GO24" s="50"/>
      <c r="GP24" s="50"/>
      <c r="GQ24" s="50"/>
      <c r="GR24" s="50"/>
      <c r="GS24" s="50"/>
      <c r="GT24" s="50"/>
      <c r="GU24" s="50"/>
      <c r="GV24" s="50"/>
      <c r="GW24" s="50"/>
      <c r="GX24" s="50"/>
      <c r="GY24" s="50"/>
      <c r="GZ24" s="50"/>
      <c r="HA24" s="50"/>
      <c r="HB24" s="50"/>
      <c r="HC24" s="50"/>
      <c r="HD24" s="50"/>
      <c r="HE24" s="50"/>
      <c r="HF24" s="50"/>
      <c r="HG24" s="50"/>
      <c r="HH24" s="50"/>
      <c r="HI24" s="50"/>
      <c r="HJ24" s="50"/>
      <c r="HK24" s="50"/>
      <c r="HL24" s="50"/>
      <c r="HM24" s="61"/>
    </row>
    <row r="25" s="62" customFormat="true" ht="30" hidden="false" customHeight="true" outlineLevel="1" collapsed="false">
      <c r="A25" s="53" t="n">
        <v>23</v>
      </c>
      <c r="B25" s="54" t="n">
        <v>44995.5968518518</v>
      </c>
      <c r="C25" s="55" t="n">
        <v>0</v>
      </c>
      <c r="D25" s="56" t="n">
        <v>23</v>
      </c>
      <c r="E25" s="57" t="n">
        <v>1.62</v>
      </c>
      <c r="F25" s="58" t="n">
        <v>49</v>
      </c>
      <c r="G25" s="55" t="n">
        <v>1</v>
      </c>
      <c r="H25" s="55" t="n">
        <v>1</v>
      </c>
      <c r="I25" s="55" t="n">
        <v>0</v>
      </c>
      <c r="J25" s="55" t="n">
        <v>1</v>
      </c>
      <c r="K25" s="55" t="n">
        <v>0</v>
      </c>
      <c r="L25" s="55" t="n">
        <v>0</v>
      </c>
      <c r="M25" s="59" t="n">
        <v>1</v>
      </c>
      <c r="N25" s="60" t="s">
        <v>31</v>
      </c>
      <c r="O25" s="60" t="n">
        <v>0</v>
      </c>
      <c r="P25" s="60"/>
      <c r="Q25" s="60"/>
      <c r="R25" s="60"/>
      <c r="S25" s="60"/>
      <c r="T25" s="60"/>
      <c r="U25" s="60"/>
      <c r="V25" s="60"/>
      <c r="W25" s="60"/>
      <c r="X25" s="60" t="n">
        <v>0</v>
      </c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0"/>
      <c r="DK25" s="50"/>
      <c r="DL25" s="50"/>
      <c r="DM25" s="50"/>
      <c r="DN25" s="50"/>
      <c r="DO25" s="50"/>
      <c r="DP25" s="50"/>
      <c r="DQ25" s="50"/>
      <c r="DR25" s="50"/>
      <c r="DS25" s="50"/>
      <c r="DT25" s="50"/>
      <c r="DU25" s="50"/>
      <c r="DV25" s="50"/>
      <c r="DW25" s="50"/>
      <c r="DX25" s="50"/>
      <c r="DY25" s="50"/>
      <c r="DZ25" s="50"/>
      <c r="EA25" s="50"/>
      <c r="EB25" s="50"/>
      <c r="EC25" s="50"/>
      <c r="ED25" s="50"/>
      <c r="EE25" s="50"/>
      <c r="EF25" s="50"/>
      <c r="EG25" s="50"/>
      <c r="EH25" s="50"/>
      <c r="EI25" s="50"/>
      <c r="EJ25" s="50"/>
      <c r="EK25" s="50"/>
      <c r="EL25" s="50"/>
      <c r="EM25" s="50"/>
      <c r="EN25" s="50"/>
      <c r="EO25" s="50"/>
      <c r="EP25" s="50"/>
      <c r="EQ25" s="50"/>
      <c r="ER25" s="50"/>
      <c r="ES25" s="50"/>
      <c r="ET25" s="50"/>
      <c r="EU25" s="50"/>
      <c r="EV25" s="50"/>
      <c r="EW25" s="50"/>
      <c r="EX25" s="50"/>
      <c r="EY25" s="50"/>
      <c r="EZ25" s="50"/>
      <c r="FA25" s="50"/>
      <c r="FB25" s="50"/>
      <c r="FC25" s="50"/>
      <c r="FD25" s="50"/>
      <c r="FE25" s="50"/>
      <c r="FF25" s="50"/>
      <c r="FG25" s="50"/>
      <c r="FH25" s="50"/>
      <c r="FI25" s="50"/>
      <c r="FJ25" s="50"/>
      <c r="FK25" s="50"/>
      <c r="FL25" s="50"/>
      <c r="FM25" s="50"/>
      <c r="FN25" s="50"/>
      <c r="FO25" s="50"/>
      <c r="FP25" s="50"/>
      <c r="FQ25" s="50"/>
      <c r="FR25" s="50"/>
      <c r="FS25" s="50"/>
      <c r="FT25" s="50"/>
      <c r="FU25" s="50"/>
      <c r="FV25" s="50"/>
      <c r="FW25" s="50"/>
      <c r="FX25" s="50"/>
      <c r="FY25" s="50"/>
      <c r="FZ25" s="50"/>
      <c r="GA25" s="50"/>
      <c r="GB25" s="50"/>
      <c r="GC25" s="50"/>
      <c r="GD25" s="50"/>
      <c r="GE25" s="50"/>
      <c r="GF25" s="50"/>
      <c r="GG25" s="50"/>
      <c r="GH25" s="50"/>
      <c r="GI25" s="50"/>
      <c r="GJ25" s="50"/>
      <c r="GK25" s="50"/>
      <c r="GL25" s="50"/>
      <c r="GM25" s="50"/>
      <c r="GN25" s="50"/>
      <c r="GO25" s="50"/>
      <c r="GP25" s="50"/>
      <c r="GQ25" s="50"/>
      <c r="GR25" s="50"/>
      <c r="GS25" s="50"/>
      <c r="GT25" s="50"/>
      <c r="GU25" s="50"/>
      <c r="GV25" s="50"/>
      <c r="GW25" s="50"/>
      <c r="GX25" s="50"/>
      <c r="GY25" s="50"/>
      <c r="GZ25" s="50"/>
      <c r="HA25" s="50"/>
      <c r="HB25" s="50"/>
      <c r="HC25" s="50"/>
      <c r="HD25" s="50"/>
      <c r="HE25" s="50"/>
      <c r="HF25" s="50"/>
      <c r="HG25" s="50"/>
      <c r="HH25" s="50"/>
      <c r="HI25" s="50"/>
      <c r="HJ25" s="50"/>
      <c r="HK25" s="50"/>
      <c r="HL25" s="50"/>
      <c r="HM25" s="61"/>
    </row>
    <row r="26" s="62" customFormat="true" ht="30" hidden="false" customHeight="true" outlineLevel="1" collapsed="false">
      <c r="A26" s="53" t="n">
        <v>24</v>
      </c>
      <c r="B26" s="54" t="n">
        <v>44995.5999537037</v>
      </c>
      <c r="C26" s="55" t="n">
        <v>0</v>
      </c>
      <c r="D26" s="56" t="n">
        <v>22</v>
      </c>
      <c r="E26" s="57" t="n">
        <v>1.69</v>
      </c>
      <c r="F26" s="58" t="n">
        <v>48</v>
      </c>
      <c r="G26" s="55" t="n">
        <v>1</v>
      </c>
      <c r="H26" s="55" t="n">
        <v>1</v>
      </c>
      <c r="I26" s="55" t="n">
        <v>0</v>
      </c>
      <c r="J26" s="55" t="n">
        <v>1</v>
      </c>
      <c r="K26" s="55" t="n">
        <v>0</v>
      </c>
      <c r="L26" s="55" t="n">
        <v>0</v>
      </c>
      <c r="M26" s="63" t="n">
        <v>2</v>
      </c>
      <c r="N26" s="60" t="s">
        <v>46</v>
      </c>
      <c r="O26" s="60" t="n">
        <v>1</v>
      </c>
      <c r="P26" s="60" t="n">
        <v>1</v>
      </c>
      <c r="Q26" s="60"/>
      <c r="R26" s="60" t="n">
        <v>1</v>
      </c>
      <c r="S26" s="60" t="n">
        <v>1</v>
      </c>
      <c r="T26" s="60" t="n">
        <v>1</v>
      </c>
      <c r="U26" s="60"/>
      <c r="V26" s="60"/>
      <c r="W26" s="60" t="n">
        <v>1</v>
      </c>
      <c r="X26" s="6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0"/>
      <c r="EY26" s="50"/>
      <c r="EZ26" s="50"/>
      <c r="FA26" s="50"/>
      <c r="FB26" s="50"/>
      <c r="FC26" s="50"/>
      <c r="FD26" s="50"/>
      <c r="FE26" s="50"/>
      <c r="FF26" s="50"/>
      <c r="FG26" s="50"/>
      <c r="FH26" s="50"/>
      <c r="FI26" s="50"/>
      <c r="FJ26" s="50"/>
      <c r="FK26" s="50"/>
      <c r="FL26" s="50"/>
      <c r="FM26" s="50"/>
      <c r="FN26" s="50"/>
      <c r="FO26" s="50"/>
      <c r="FP26" s="50"/>
      <c r="FQ26" s="50"/>
      <c r="FR26" s="50"/>
      <c r="FS26" s="50"/>
      <c r="FT26" s="50"/>
      <c r="FU26" s="50"/>
      <c r="FV26" s="50"/>
      <c r="FW26" s="50"/>
      <c r="FX26" s="50"/>
      <c r="FY26" s="50"/>
      <c r="FZ26" s="50"/>
      <c r="GA26" s="50"/>
      <c r="GB26" s="50"/>
      <c r="GC26" s="50"/>
      <c r="GD26" s="50"/>
      <c r="GE26" s="50"/>
      <c r="GF26" s="50"/>
      <c r="GG26" s="50"/>
      <c r="GH26" s="50"/>
      <c r="GI26" s="50"/>
      <c r="GJ26" s="50"/>
      <c r="GK26" s="50"/>
      <c r="GL26" s="50"/>
      <c r="GM26" s="50"/>
      <c r="GN26" s="50"/>
      <c r="GO26" s="50"/>
      <c r="GP26" s="50"/>
      <c r="GQ26" s="50"/>
      <c r="GR26" s="50"/>
      <c r="GS26" s="50"/>
      <c r="GT26" s="50"/>
      <c r="GU26" s="50"/>
      <c r="GV26" s="50"/>
      <c r="GW26" s="50"/>
      <c r="GX26" s="50"/>
      <c r="GY26" s="50"/>
      <c r="GZ26" s="50"/>
      <c r="HA26" s="50"/>
      <c r="HB26" s="50"/>
      <c r="HC26" s="50"/>
      <c r="HD26" s="50"/>
      <c r="HE26" s="50"/>
      <c r="HF26" s="50"/>
      <c r="HG26" s="50"/>
      <c r="HH26" s="50"/>
      <c r="HI26" s="50"/>
      <c r="HJ26" s="50"/>
      <c r="HK26" s="50"/>
      <c r="HL26" s="50"/>
      <c r="HM26" s="61"/>
    </row>
    <row r="27" s="62" customFormat="true" ht="30" hidden="false" customHeight="true" outlineLevel="1" collapsed="false">
      <c r="A27" s="53" t="n">
        <v>25</v>
      </c>
      <c r="B27" s="54" t="n">
        <v>44995.6207175926</v>
      </c>
      <c r="C27" s="55" t="n">
        <v>0</v>
      </c>
      <c r="D27" s="56" t="n">
        <v>21</v>
      </c>
      <c r="E27" s="57" t="n">
        <v>1.71</v>
      </c>
      <c r="F27" s="58" t="n">
        <v>83</v>
      </c>
      <c r="G27" s="55" t="n">
        <v>1</v>
      </c>
      <c r="H27" s="55" t="n">
        <v>2</v>
      </c>
      <c r="I27" s="55" t="n">
        <v>0</v>
      </c>
      <c r="J27" s="55" t="n">
        <v>1</v>
      </c>
      <c r="K27" s="55" t="n">
        <v>1</v>
      </c>
      <c r="L27" s="55" t="n">
        <v>0</v>
      </c>
      <c r="M27" s="63" t="n">
        <v>2</v>
      </c>
      <c r="N27" s="60" t="s">
        <v>47</v>
      </c>
      <c r="O27" s="60" t="n">
        <v>1</v>
      </c>
      <c r="P27" s="60"/>
      <c r="Q27" s="60" t="n">
        <v>1</v>
      </c>
      <c r="R27" s="60"/>
      <c r="S27" s="60"/>
      <c r="T27" s="60"/>
      <c r="U27" s="60"/>
      <c r="V27" s="60"/>
      <c r="W27" s="60"/>
      <c r="X27" s="6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  <c r="DF27" s="50"/>
      <c r="DG27" s="50"/>
      <c r="DH27" s="50"/>
      <c r="DI27" s="50"/>
      <c r="DJ27" s="50"/>
      <c r="DK27" s="50"/>
      <c r="DL27" s="50"/>
      <c r="DM27" s="50"/>
      <c r="DN27" s="50"/>
      <c r="DO27" s="50"/>
      <c r="DP27" s="50"/>
      <c r="DQ27" s="50"/>
      <c r="DR27" s="50"/>
      <c r="DS27" s="50"/>
      <c r="DT27" s="50"/>
      <c r="DU27" s="50"/>
      <c r="DV27" s="50"/>
      <c r="DW27" s="50"/>
      <c r="DX27" s="50"/>
      <c r="DY27" s="50"/>
      <c r="DZ27" s="50"/>
      <c r="EA27" s="50"/>
      <c r="EB27" s="50"/>
      <c r="EC27" s="50"/>
      <c r="ED27" s="50"/>
      <c r="EE27" s="50"/>
      <c r="EF27" s="50"/>
      <c r="EG27" s="50"/>
      <c r="EH27" s="50"/>
      <c r="EI27" s="50"/>
      <c r="EJ27" s="50"/>
      <c r="EK27" s="50"/>
      <c r="EL27" s="50"/>
      <c r="EM27" s="50"/>
      <c r="EN27" s="50"/>
      <c r="EO27" s="50"/>
      <c r="EP27" s="50"/>
      <c r="EQ27" s="50"/>
      <c r="ER27" s="50"/>
      <c r="ES27" s="50"/>
      <c r="ET27" s="50"/>
      <c r="EU27" s="50"/>
      <c r="EV27" s="50"/>
      <c r="EW27" s="50"/>
      <c r="EX27" s="50"/>
      <c r="EY27" s="50"/>
      <c r="EZ27" s="50"/>
      <c r="FA27" s="50"/>
      <c r="FB27" s="50"/>
      <c r="FC27" s="50"/>
      <c r="FD27" s="50"/>
      <c r="FE27" s="50"/>
      <c r="FF27" s="50"/>
      <c r="FG27" s="50"/>
      <c r="FH27" s="50"/>
      <c r="FI27" s="50"/>
      <c r="FJ27" s="50"/>
      <c r="FK27" s="50"/>
      <c r="FL27" s="50"/>
      <c r="FM27" s="50"/>
      <c r="FN27" s="50"/>
      <c r="FO27" s="50"/>
      <c r="FP27" s="50"/>
      <c r="FQ27" s="50"/>
      <c r="FR27" s="50"/>
      <c r="FS27" s="50"/>
      <c r="FT27" s="50"/>
      <c r="FU27" s="50"/>
      <c r="FV27" s="50"/>
      <c r="FW27" s="50"/>
      <c r="FX27" s="50"/>
      <c r="FY27" s="50"/>
      <c r="FZ27" s="50"/>
      <c r="GA27" s="50"/>
      <c r="GB27" s="50"/>
      <c r="GC27" s="50"/>
      <c r="GD27" s="50"/>
      <c r="GE27" s="50"/>
      <c r="GF27" s="50"/>
      <c r="GG27" s="50"/>
      <c r="GH27" s="50"/>
      <c r="GI27" s="50"/>
      <c r="GJ27" s="50"/>
      <c r="GK27" s="50"/>
      <c r="GL27" s="50"/>
      <c r="GM27" s="50"/>
      <c r="GN27" s="50"/>
      <c r="GO27" s="50"/>
      <c r="GP27" s="50"/>
      <c r="GQ27" s="50"/>
      <c r="GR27" s="50"/>
      <c r="GS27" s="50"/>
      <c r="GT27" s="50"/>
      <c r="GU27" s="50"/>
      <c r="GV27" s="50"/>
      <c r="GW27" s="50"/>
      <c r="GX27" s="50"/>
      <c r="GY27" s="50"/>
      <c r="GZ27" s="50"/>
      <c r="HA27" s="50"/>
      <c r="HB27" s="50"/>
      <c r="HC27" s="50"/>
      <c r="HD27" s="50"/>
      <c r="HE27" s="50"/>
      <c r="HF27" s="50"/>
      <c r="HG27" s="50"/>
      <c r="HH27" s="50"/>
      <c r="HI27" s="50"/>
      <c r="HJ27" s="50"/>
      <c r="HK27" s="50"/>
      <c r="HL27" s="50"/>
      <c r="HM27" s="61"/>
    </row>
    <row r="28" s="62" customFormat="true" ht="30" hidden="false" customHeight="true" outlineLevel="1" collapsed="false">
      <c r="A28" s="53" t="n">
        <v>26</v>
      </c>
      <c r="B28" s="54" t="n">
        <v>44995.625462963</v>
      </c>
      <c r="C28" s="55" t="n">
        <v>1</v>
      </c>
      <c r="D28" s="56" t="n">
        <v>19</v>
      </c>
      <c r="E28" s="57" t="n">
        <v>1.78</v>
      </c>
      <c r="F28" s="58" t="n">
        <v>90</v>
      </c>
      <c r="G28" s="55" t="n">
        <v>1</v>
      </c>
      <c r="H28" s="55" t="n">
        <v>1</v>
      </c>
      <c r="I28" s="55" t="n">
        <v>0</v>
      </c>
      <c r="J28" s="55" t="n">
        <v>1</v>
      </c>
      <c r="K28" s="55" t="n">
        <v>0</v>
      </c>
      <c r="L28" s="55" t="n">
        <v>0</v>
      </c>
      <c r="M28" s="63" t="n">
        <v>2</v>
      </c>
      <c r="N28" s="60" t="s">
        <v>48</v>
      </c>
      <c r="O28" s="60" t="n">
        <v>1</v>
      </c>
      <c r="P28" s="60"/>
      <c r="Q28" s="60"/>
      <c r="R28" s="60" t="n">
        <v>1</v>
      </c>
      <c r="S28" s="60"/>
      <c r="T28" s="60"/>
      <c r="U28" s="60"/>
      <c r="V28" s="60" t="n">
        <v>1</v>
      </c>
      <c r="W28" s="60"/>
      <c r="X28" s="6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  <c r="DF28" s="50"/>
      <c r="DG28" s="50"/>
      <c r="DH28" s="50"/>
      <c r="DI28" s="50"/>
      <c r="DJ28" s="50"/>
      <c r="DK28" s="50"/>
      <c r="DL28" s="50"/>
      <c r="DM28" s="50"/>
      <c r="DN28" s="50"/>
      <c r="DO28" s="50"/>
      <c r="DP28" s="50"/>
      <c r="DQ28" s="50"/>
      <c r="DR28" s="50"/>
      <c r="DS28" s="50"/>
      <c r="DT28" s="50"/>
      <c r="DU28" s="50"/>
      <c r="DV28" s="50"/>
      <c r="DW28" s="50"/>
      <c r="DX28" s="50"/>
      <c r="DY28" s="50"/>
      <c r="DZ28" s="50"/>
      <c r="EA28" s="50"/>
      <c r="EB28" s="50"/>
      <c r="EC28" s="50"/>
      <c r="ED28" s="50"/>
      <c r="EE28" s="50"/>
      <c r="EF28" s="50"/>
      <c r="EG28" s="50"/>
      <c r="EH28" s="50"/>
      <c r="EI28" s="50"/>
      <c r="EJ28" s="50"/>
      <c r="EK28" s="50"/>
      <c r="EL28" s="50"/>
      <c r="EM28" s="50"/>
      <c r="EN28" s="50"/>
      <c r="EO28" s="50"/>
      <c r="EP28" s="50"/>
      <c r="EQ28" s="50"/>
      <c r="ER28" s="50"/>
      <c r="ES28" s="50"/>
      <c r="ET28" s="50"/>
      <c r="EU28" s="50"/>
      <c r="EV28" s="50"/>
      <c r="EW28" s="50"/>
      <c r="EX28" s="50"/>
      <c r="EY28" s="50"/>
      <c r="EZ28" s="50"/>
      <c r="FA28" s="50"/>
      <c r="FB28" s="50"/>
      <c r="FC28" s="50"/>
      <c r="FD28" s="50"/>
      <c r="FE28" s="50"/>
      <c r="FF28" s="50"/>
      <c r="FG28" s="50"/>
      <c r="FH28" s="50"/>
      <c r="FI28" s="50"/>
      <c r="FJ28" s="50"/>
      <c r="FK28" s="50"/>
      <c r="FL28" s="50"/>
      <c r="FM28" s="50"/>
      <c r="FN28" s="50"/>
      <c r="FO28" s="50"/>
      <c r="FP28" s="50"/>
      <c r="FQ28" s="50"/>
      <c r="FR28" s="50"/>
      <c r="FS28" s="50"/>
      <c r="FT28" s="50"/>
      <c r="FU28" s="50"/>
      <c r="FV28" s="50"/>
      <c r="FW28" s="50"/>
      <c r="FX28" s="50"/>
      <c r="FY28" s="50"/>
      <c r="FZ28" s="50"/>
      <c r="GA28" s="50"/>
      <c r="GB28" s="50"/>
      <c r="GC28" s="50"/>
      <c r="GD28" s="50"/>
      <c r="GE28" s="50"/>
      <c r="GF28" s="50"/>
      <c r="GG28" s="50"/>
      <c r="GH28" s="50"/>
      <c r="GI28" s="50"/>
      <c r="GJ28" s="50"/>
      <c r="GK28" s="50"/>
      <c r="GL28" s="50"/>
      <c r="GM28" s="50"/>
      <c r="GN28" s="50"/>
      <c r="GO28" s="50"/>
      <c r="GP28" s="50"/>
      <c r="GQ28" s="50"/>
      <c r="GR28" s="50"/>
      <c r="GS28" s="50"/>
      <c r="GT28" s="50"/>
      <c r="GU28" s="50"/>
      <c r="GV28" s="50"/>
      <c r="GW28" s="50"/>
      <c r="GX28" s="50"/>
      <c r="GY28" s="50"/>
      <c r="GZ28" s="50"/>
      <c r="HA28" s="50"/>
      <c r="HB28" s="50"/>
      <c r="HC28" s="50"/>
      <c r="HD28" s="50"/>
      <c r="HE28" s="50"/>
      <c r="HF28" s="50"/>
      <c r="HG28" s="50"/>
      <c r="HH28" s="50"/>
      <c r="HI28" s="50"/>
      <c r="HJ28" s="50"/>
      <c r="HK28" s="50"/>
      <c r="HL28" s="50"/>
      <c r="HM28" s="61"/>
    </row>
    <row r="29" s="62" customFormat="true" ht="30" hidden="false" customHeight="true" outlineLevel="1" collapsed="false">
      <c r="A29" s="53" t="n">
        <v>27</v>
      </c>
      <c r="B29" s="54" t="n">
        <v>44995.6348148148</v>
      </c>
      <c r="C29" s="55" t="n">
        <v>0</v>
      </c>
      <c r="D29" s="56" t="n">
        <v>22</v>
      </c>
      <c r="E29" s="57" t="n">
        <v>1.8</v>
      </c>
      <c r="F29" s="58" t="n">
        <v>49</v>
      </c>
      <c r="G29" s="55" t="n">
        <v>1</v>
      </c>
      <c r="H29" s="55" t="n">
        <v>1</v>
      </c>
      <c r="I29" s="55" t="n">
        <v>1</v>
      </c>
      <c r="J29" s="55" t="n">
        <v>0</v>
      </c>
      <c r="K29" s="55" t="n">
        <v>0</v>
      </c>
      <c r="L29" s="55" t="n">
        <v>0</v>
      </c>
      <c r="M29" s="63" t="n">
        <v>2</v>
      </c>
      <c r="N29" s="60" t="s">
        <v>45</v>
      </c>
      <c r="O29" s="60" t="n">
        <v>1</v>
      </c>
      <c r="P29" s="60"/>
      <c r="Q29" s="60"/>
      <c r="R29" s="60"/>
      <c r="S29" s="60" t="n">
        <v>1</v>
      </c>
      <c r="T29" s="60"/>
      <c r="U29" s="60"/>
      <c r="V29" s="60"/>
      <c r="W29" s="60"/>
      <c r="X29" s="6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  <c r="DF29" s="50"/>
      <c r="DG29" s="50"/>
      <c r="DH29" s="50"/>
      <c r="DI29" s="50"/>
      <c r="DJ29" s="50"/>
      <c r="DK29" s="50"/>
      <c r="DL29" s="50"/>
      <c r="DM29" s="50"/>
      <c r="DN29" s="50"/>
      <c r="DO29" s="50"/>
      <c r="DP29" s="50"/>
      <c r="DQ29" s="50"/>
      <c r="DR29" s="50"/>
      <c r="DS29" s="50"/>
      <c r="DT29" s="50"/>
      <c r="DU29" s="50"/>
      <c r="DV29" s="50"/>
      <c r="DW29" s="50"/>
      <c r="DX29" s="50"/>
      <c r="DY29" s="50"/>
      <c r="DZ29" s="50"/>
      <c r="EA29" s="50"/>
      <c r="EB29" s="50"/>
      <c r="EC29" s="50"/>
      <c r="ED29" s="50"/>
      <c r="EE29" s="50"/>
      <c r="EF29" s="50"/>
      <c r="EG29" s="50"/>
      <c r="EH29" s="50"/>
      <c r="EI29" s="50"/>
      <c r="EJ29" s="50"/>
      <c r="EK29" s="50"/>
      <c r="EL29" s="50"/>
      <c r="EM29" s="50"/>
      <c r="EN29" s="50"/>
      <c r="EO29" s="50"/>
      <c r="EP29" s="50"/>
      <c r="EQ29" s="50"/>
      <c r="ER29" s="50"/>
      <c r="ES29" s="50"/>
      <c r="ET29" s="50"/>
      <c r="EU29" s="50"/>
      <c r="EV29" s="50"/>
      <c r="EW29" s="50"/>
      <c r="EX29" s="50"/>
      <c r="EY29" s="50"/>
      <c r="EZ29" s="50"/>
      <c r="FA29" s="50"/>
      <c r="FB29" s="50"/>
      <c r="FC29" s="50"/>
      <c r="FD29" s="50"/>
      <c r="FE29" s="50"/>
      <c r="FF29" s="50"/>
      <c r="FG29" s="50"/>
      <c r="FH29" s="50"/>
      <c r="FI29" s="50"/>
      <c r="FJ29" s="50"/>
      <c r="FK29" s="50"/>
      <c r="FL29" s="50"/>
      <c r="FM29" s="50"/>
      <c r="FN29" s="50"/>
      <c r="FO29" s="50"/>
      <c r="FP29" s="50"/>
      <c r="FQ29" s="50"/>
      <c r="FR29" s="50"/>
      <c r="FS29" s="50"/>
      <c r="FT29" s="50"/>
      <c r="FU29" s="50"/>
      <c r="FV29" s="50"/>
      <c r="FW29" s="50"/>
      <c r="FX29" s="50"/>
      <c r="FY29" s="50"/>
      <c r="FZ29" s="50"/>
      <c r="GA29" s="50"/>
      <c r="GB29" s="50"/>
      <c r="GC29" s="50"/>
      <c r="GD29" s="50"/>
      <c r="GE29" s="50"/>
      <c r="GF29" s="50"/>
      <c r="GG29" s="50"/>
      <c r="GH29" s="50"/>
      <c r="GI29" s="50"/>
      <c r="GJ29" s="50"/>
      <c r="GK29" s="50"/>
      <c r="GL29" s="50"/>
      <c r="GM29" s="50"/>
      <c r="GN29" s="50"/>
      <c r="GO29" s="50"/>
      <c r="GP29" s="50"/>
      <c r="GQ29" s="50"/>
      <c r="GR29" s="50"/>
      <c r="GS29" s="50"/>
      <c r="GT29" s="50"/>
      <c r="GU29" s="50"/>
      <c r="GV29" s="50"/>
      <c r="GW29" s="50"/>
      <c r="GX29" s="50"/>
      <c r="GY29" s="50"/>
      <c r="GZ29" s="50"/>
      <c r="HA29" s="50"/>
      <c r="HB29" s="50"/>
      <c r="HC29" s="50"/>
      <c r="HD29" s="50"/>
      <c r="HE29" s="50"/>
      <c r="HF29" s="50"/>
      <c r="HG29" s="50"/>
      <c r="HH29" s="50"/>
      <c r="HI29" s="50"/>
      <c r="HJ29" s="50"/>
      <c r="HK29" s="50"/>
      <c r="HL29" s="50"/>
      <c r="HM29" s="61"/>
    </row>
    <row r="30" s="62" customFormat="true" ht="30" hidden="false" customHeight="true" outlineLevel="1" collapsed="false">
      <c r="A30" s="53" t="n">
        <v>28</v>
      </c>
      <c r="B30" s="54" t="n">
        <v>44995.6421990741</v>
      </c>
      <c r="C30" s="55" t="n">
        <v>0</v>
      </c>
      <c r="D30" s="56" t="n">
        <v>22</v>
      </c>
      <c r="E30" s="57" t="n">
        <v>1.7</v>
      </c>
      <c r="F30" s="58" t="n">
        <v>53</v>
      </c>
      <c r="G30" s="55" t="n">
        <v>1</v>
      </c>
      <c r="H30" s="55" t="n">
        <v>4</v>
      </c>
      <c r="I30" s="55" t="n">
        <v>1</v>
      </c>
      <c r="J30" s="55" t="n">
        <v>1</v>
      </c>
      <c r="K30" s="55" t="n">
        <v>1</v>
      </c>
      <c r="L30" s="55" t="n">
        <v>1</v>
      </c>
      <c r="M30" s="63" t="n">
        <v>2</v>
      </c>
      <c r="N30" s="60" t="s">
        <v>39</v>
      </c>
      <c r="O30" s="60" t="n">
        <v>1</v>
      </c>
      <c r="P30" s="60"/>
      <c r="Q30" s="60"/>
      <c r="R30" s="60" t="n">
        <v>1</v>
      </c>
      <c r="S30" s="60"/>
      <c r="T30" s="60"/>
      <c r="U30" s="60"/>
      <c r="V30" s="60"/>
      <c r="W30" s="60"/>
      <c r="X30" s="6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  <c r="DF30" s="50"/>
      <c r="DG30" s="50"/>
      <c r="DH30" s="50"/>
      <c r="DI30" s="50"/>
      <c r="DJ30" s="50"/>
      <c r="DK30" s="50"/>
      <c r="DL30" s="50"/>
      <c r="DM30" s="50"/>
      <c r="DN30" s="50"/>
      <c r="DO30" s="50"/>
      <c r="DP30" s="50"/>
      <c r="DQ30" s="50"/>
      <c r="DR30" s="50"/>
      <c r="DS30" s="50"/>
      <c r="DT30" s="50"/>
      <c r="DU30" s="50"/>
      <c r="DV30" s="50"/>
      <c r="DW30" s="50"/>
      <c r="DX30" s="50"/>
      <c r="DY30" s="50"/>
      <c r="DZ30" s="50"/>
      <c r="EA30" s="50"/>
      <c r="EB30" s="50"/>
      <c r="EC30" s="50"/>
      <c r="ED30" s="50"/>
      <c r="EE30" s="50"/>
      <c r="EF30" s="50"/>
      <c r="EG30" s="50"/>
      <c r="EH30" s="50"/>
      <c r="EI30" s="50"/>
      <c r="EJ30" s="50"/>
      <c r="EK30" s="50"/>
      <c r="EL30" s="50"/>
      <c r="EM30" s="50"/>
      <c r="EN30" s="50"/>
      <c r="EO30" s="50"/>
      <c r="EP30" s="50"/>
      <c r="EQ30" s="50"/>
      <c r="ER30" s="50"/>
      <c r="ES30" s="50"/>
      <c r="ET30" s="50"/>
      <c r="EU30" s="50"/>
      <c r="EV30" s="50"/>
      <c r="EW30" s="50"/>
      <c r="EX30" s="50"/>
      <c r="EY30" s="50"/>
      <c r="EZ30" s="50"/>
      <c r="FA30" s="50"/>
      <c r="FB30" s="50"/>
      <c r="FC30" s="50"/>
      <c r="FD30" s="50"/>
      <c r="FE30" s="50"/>
      <c r="FF30" s="50"/>
      <c r="FG30" s="50"/>
      <c r="FH30" s="50"/>
      <c r="FI30" s="50"/>
      <c r="FJ30" s="50"/>
      <c r="FK30" s="50"/>
      <c r="FL30" s="50"/>
      <c r="FM30" s="50"/>
      <c r="FN30" s="50"/>
      <c r="FO30" s="50"/>
      <c r="FP30" s="50"/>
      <c r="FQ30" s="50"/>
      <c r="FR30" s="50"/>
      <c r="FS30" s="50"/>
      <c r="FT30" s="50"/>
      <c r="FU30" s="50"/>
      <c r="FV30" s="50"/>
      <c r="FW30" s="50"/>
      <c r="FX30" s="50"/>
      <c r="FY30" s="50"/>
      <c r="FZ30" s="50"/>
      <c r="GA30" s="50"/>
      <c r="GB30" s="50"/>
      <c r="GC30" s="50"/>
      <c r="GD30" s="50"/>
      <c r="GE30" s="50"/>
      <c r="GF30" s="50"/>
      <c r="GG30" s="50"/>
      <c r="GH30" s="50"/>
      <c r="GI30" s="50"/>
      <c r="GJ30" s="50"/>
      <c r="GK30" s="50"/>
      <c r="GL30" s="50"/>
      <c r="GM30" s="50"/>
      <c r="GN30" s="50"/>
      <c r="GO30" s="50"/>
      <c r="GP30" s="50"/>
      <c r="GQ30" s="50"/>
      <c r="GR30" s="50"/>
      <c r="GS30" s="50"/>
      <c r="GT30" s="50"/>
      <c r="GU30" s="50"/>
      <c r="GV30" s="50"/>
      <c r="GW30" s="50"/>
      <c r="GX30" s="50"/>
      <c r="GY30" s="50"/>
      <c r="GZ30" s="50"/>
      <c r="HA30" s="50"/>
      <c r="HB30" s="50"/>
      <c r="HC30" s="50"/>
      <c r="HD30" s="50"/>
      <c r="HE30" s="50"/>
      <c r="HF30" s="50"/>
      <c r="HG30" s="50"/>
      <c r="HH30" s="50"/>
      <c r="HI30" s="50"/>
      <c r="HJ30" s="50"/>
      <c r="HK30" s="50"/>
      <c r="HL30" s="50"/>
      <c r="HM30" s="61"/>
    </row>
    <row r="31" s="62" customFormat="true" ht="30" hidden="false" customHeight="true" outlineLevel="1" collapsed="false">
      <c r="A31" s="53" t="n">
        <v>29</v>
      </c>
      <c r="B31" s="54" t="n">
        <v>44995.6475810185</v>
      </c>
      <c r="C31" s="55" t="n">
        <v>0</v>
      </c>
      <c r="D31" s="56" t="n">
        <v>21</v>
      </c>
      <c r="E31" s="57" t="n">
        <v>1.65</v>
      </c>
      <c r="F31" s="58" t="n">
        <v>53.5</v>
      </c>
      <c r="G31" s="55" t="n">
        <v>1</v>
      </c>
      <c r="H31" s="55" t="n">
        <v>1</v>
      </c>
      <c r="I31" s="55" t="n">
        <v>1</v>
      </c>
      <c r="J31" s="55" t="n">
        <v>0</v>
      </c>
      <c r="K31" s="55" t="n">
        <v>0</v>
      </c>
      <c r="L31" s="55" t="n">
        <v>0</v>
      </c>
      <c r="M31" s="63" t="n">
        <v>2</v>
      </c>
      <c r="N31" s="60" t="s">
        <v>49</v>
      </c>
      <c r="O31" s="60" t="n">
        <v>1</v>
      </c>
      <c r="P31" s="60"/>
      <c r="Q31" s="60"/>
      <c r="R31" s="60"/>
      <c r="S31" s="60" t="n">
        <v>1</v>
      </c>
      <c r="T31" s="60" t="n">
        <v>1</v>
      </c>
      <c r="U31" s="60"/>
      <c r="V31" s="60"/>
      <c r="W31" s="60" t="n">
        <v>1</v>
      </c>
      <c r="X31" s="6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  <c r="DE31" s="50"/>
      <c r="DF31" s="50"/>
      <c r="DG31" s="50"/>
      <c r="DH31" s="50"/>
      <c r="DI31" s="50"/>
      <c r="DJ31" s="50"/>
      <c r="DK31" s="50"/>
      <c r="DL31" s="50"/>
      <c r="DM31" s="50"/>
      <c r="DN31" s="50"/>
      <c r="DO31" s="50"/>
      <c r="DP31" s="50"/>
      <c r="DQ31" s="50"/>
      <c r="DR31" s="50"/>
      <c r="DS31" s="50"/>
      <c r="DT31" s="50"/>
      <c r="DU31" s="50"/>
      <c r="DV31" s="50"/>
      <c r="DW31" s="50"/>
      <c r="DX31" s="50"/>
      <c r="DY31" s="50"/>
      <c r="DZ31" s="50"/>
      <c r="EA31" s="50"/>
      <c r="EB31" s="50"/>
      <c r="EC31" s="50"/>
      <c r="ED31" s="50"/>
      <c r="EE31" s="50"/>
      <c r="EF31" s="50"/>
      <c r="EG31" s="50"/>
      <c r="EH31" s="50"/>
      <c r="EI31" s="50"/>
      <c r="EJ31" s="50"/>
      <c r="EK31" s="50"/>
      <c r="EL31" s="50"/>
      <c r="EM31" s="50"/>
      <c r="EN31" s="50"/>
      <c r="EO31" s="50"/>
      <c r="EP31" s="50"/>
      <c r="EQ31" s="50"/>
      <c r="ER31" s="50"/>
      <c r="ES31" s="50"/>
      <c r="ET31" s="50"/>
      <c r="EU31" s="50"/>
      <c r="EV31" s="50"/>
      <c r="EW31" s="50"/>
      <c r="EX31" s="50"/>
      <c r="EY31" s="50"/>
      <c r="EZ31" s="50"/>
      <c r="FA31" s="50"/>
      <c r="FB31" s="50"/>
      <c r="FC31" s="50"/>
      <c r="FD31" s="50"/>
      <c r="FE31" s="50"/>
      <c r="FF31" s="50"/>
      <c r="FG31" s="50"/>
      <c r="FH31" s="50"/>
      <c r="FI31" s="50"/>
      <c r="FJ31" s="50"/>
      <c r="FK31" s="50"/>
      <c r="FL31" s="50"/>
      <c r="FM31" s="50"/>
      <c r="FN31" s="50"/>
      <c r="FO31" s="50"/>
      <c r="FP31" s="50"/>
      <c r="FQ31" s="50"/>
      <c r="FR31" s="50"/>
      <c r="FS31" s="50"/>
      <c r="FT31" s="50"/>
      <c r="FU31" s="50"/>
      <c r="FV31" s="50"/>
      <c r="FW31" s="50"/>
      <c r="FX31" s="50"/>
      <c r="FY31" s="50"/>
      <c r="FZ31" s="50"/>
      <c r="GA31" s="50"/>
      <c r="GB31" s="50"/>
      <c r="GC31" s="50"/>
      <c r="GD31" s="50"/>
      <c r="GE31" s="50"/>
      <c r="GF31" s="50"/>
      <c r="GG31" s="50"/>
      <c r="GH31" s="50"/>
      <c r="GI31" s="50"/>
      <c r="GJ31" s="50"/>
      <c r="GK31" s="50"/>
      <c r="GL31" s="50"/>
      <c r="GM31" s="50"/>
      <c r="GN31" s="50"/>
      <c r="GO31" s="50"/>
      <c r="GP31" s="50"/>
      <c r="GQ31" s="50"/>
      <c r="GR31" s="50"/>
      <c r="GS31" s="50"/>
      <c r="GT31" s="50"/>
      <c r="GU31" s="50"/>
      <c r="GV31" s="50"/>
      <c r="GW31" s="50"/>
      <c r="GX31" s="50"/>
      <c r="GY31" s="50"/>
      <c r="GZ31" s="50"/>
      <c r="HA31" s="50"/>
      <c r="HB31" s="50"/>
      <c r="HC31" s="50"/>
      <c r="HD31" s="50"/>
      <c r="HE31" s="50"/>
      <c r="HF31" s="50"/>
      <c r="HG31" s="50"/>
      <c r="HH31" s="50"/>
      <c r="HI31" s="50"/>
      <c r="HJ31" s="50"/>
      <c r="HK31" s="50"/>
      <c r="HL31" s="50"/>
      <c r="HM31" s="61"/>
    </row>
    <row r="32" s="62" customFormat="true" ht="30" hidden="false" customHeight="true" outlineLevel="1" collapsed="false">
      <c r="A32" s="53" t="n">
        <v>30</v>
      </c>
      <c r="B32" s="54" t="n">
        <v>44995.6544097222</v>
      </c>
      <c r="C32" s="55" t="n">
        <v>0</v>
      </c>
      <c r="D32" s="56" t="n">
        <v>21</v>
      </c>
      <c r="E32" s="57" t="n">
        <v>1.73</v>
      </c>
      <c r="F32" s="58" t="n">
        <v>51</v>
      </c>
      <c r="G32" s="55" t="n">
        <v>1</v>
      </c>
      <c r="H32" s="55" t="n">
        <v>2</v>
      </c>
      <c r="I32" s="55" t="n">
        <v>1</v>
      </c>
      <c r="J32" s="55" t="n">
        <v>1</v>
      </c>
      <c r="K32" s="55" t="n">
        <v>0</v>
      </c>
      <c r="L32" s="55" t="n">
        <v>0</v>
      </c>
      <c r="M32" s="63" t="n">
        <v>2</v>
      </c>
      <c r="N32" s="60" t="s">
        <v>35</v>
      </c>
      <c r="O32" s="60" t="n">
        <v>1</v>
      </c>
      <c r="P32" s="60"/>
      <c r="Q32" s="60"/>
      <c r="R32" s="60"/>
      <c r="S32" s="60"/>
      <c r="T32" s="60" t="n">
        <v>1</v>
      </c>
      <c r="U32" s="60"/>
      <c r="V32" s="60"/>
      <c r="W32" s="60"/>
      <c r="X32" s="6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  <c r="DF32" s="50"/>
      <c r="DG32" s="50"/>
      <c r="DH32" s="50"/>
      <c r="DI32" s="50"/>
      <c r="DJ32" s="50"/>
      <c r="DK32" s="50"/>
      <c r="DL32" s="50"/>
      <c r="DM32" s="50"/>
      <c r="DN32" s="50"/>
      <c r="DO32" s="50"/>
      <c r="DP32" s="50"/>
      <c r="DQ32" s="50"/>
      <c r="DR32" s="50"/>
      <c r="DS32" s="50"/>
      <c r="DT32" s="50"/>
      <c r="DU32" s="50"/>
      <c r="DV32" s="50"/>
      <c r="DW32" s="50"/>
      <c r="DX32" s="50"/>
      <c r="DY32" s="50"/>
      <c r="DZ32" s="50"/>
      <c r="EA32" s="50"/>
      <c r="EB32" s="50"/>
      <c r="EC32" s="50"/>
      <c r="ED32" s="50"/>
      <c r="EE32" s="50"/>
      <c r="EF32" s="50"/>
      <c r="EG32" s="50"/>
      <c r="EH32" s="50"/>
      <c r="EI32" s="50"/>
      <c r="EJ32" s="50"/>
      <c r="EK32" s="50"/>
      <c r="EL32" s="50"/>
      <c r="EM32" s="50"/>
      <c r="EN32" s="50"/>
      <c r="EO32" s="50"/>
      <c r="EP32" s="50"/>
      <c r="EQ32" s="50"/>
      <c r="ER32" s="50"/>
      <c r="ES32" s="50"/>
      <c r="ET32" s="50"/>
      <c r="EU32" s="50"/>
      <c r="EV32" s="50"/>
      <c r="EW32" s="50"/>
      <c r="EX32" s="50"/>
      <c r="EY32" s="50"/>
      <c r="EZ32" s="50"/>
      <c r="FA32" s="50"/>
      <c r="FB32" s="50"/>
      <c r="FC32" s="50"/>
      <c r="FD32" s="50"/>
      <c r="FE32" s="50"/>
      <c r="FF32" s="50"/>
      <c r="FG32" s="50"/>
      <c r="FH32" s="50"/>
      <c r="FI32" s="50"/>
      <c r="FJ32" s="50"/>
      <c r="FK32" s="50"/>
      <c r="FL32" s="50"/>
      <c r="FM32" s="50"/>
      <c r="FN32" s="50"/>
      <c r="FO32" s="50"/>
      <c r="FP32" s="50"/>
      <c r="FQ32" s="50"/>
      <c r="FR32" s="50"/>
      <c r="FS32" s="50"/>
      <c r="FT32" s="50"/>
      <c r="FU32" s="50"/>
      <c r="FV32" s="50"/>
      <c r="FW32" s="50"/>
      <c r="FX32" s="50"/>
      <c r="FY32" s="50"/>
      <c r="FZ32" s="50"/>
      <c r="GA32" s="50"/>
      <c r="GB32" s="50"/>
      <c r="GC32" s="50"/>
      <c r="GD32" s="50"/>
      <c r="GE32" s="50"/>
      <c r="GF32" s="50"/>
      <c r="GG32" s="50"/>
      <c r="GH32" s="50"/>
      <c r="GI32" s="50"/>
      <c r="GJ32" s="50"/>
      <c r="GK32" s="50"/>
      <c r="GL32" s="50"/>
      <c r="GM32" s="50"/>
      <c r="GN32" s="50"/>
      <c r="GO32" s="50"/>
      <c r="GP32" s="50"/>
      <c r="GQ32" s="50"/>
      <c r="GR32" s="50"/>
      <c r="GS32" s="50"/>
      <c r="GT32" s="50"/>
      <c r="GU32" s="50"/>
      <c r="GV32" s="50"/>
      <c r="GW32" s="50"/>
      <c r="GX32" s="50"/>
      <c r="GY32" s="50"/>
      <c r="GZ32" s="50"/>
      <c r="HA32" s="50"/>
      <c r="HB32" s="50"/>
      <c r="HC32" s="50"/>
      <c r="HD32" s="50"/>
      <c r="HE32" s="50"/>
      <c r="HF32" s="50"/>
      <c r="HG32" s="50"/>
      <c r="HH32" s="50"/>
      <c r="HI32" s="50"/>
      <c r="HJ32" s="50"/>
      <c r="HK32" s="50"/>
      <c r="HL32" s="50"/>
      <c r="HM32" s="61"/>
    </row>
    <row r="33" s="62" customFormat="true" ht="30" hidden="false" customHeight="true" outlineLevel="1" collapsed="false">
      <c r="A33" s="53" t="n">
        <v>31</v>
      </c>
      <c r="B33" s="54" t="n">
        <v>44995.6571990741</v>
      </c>
      <c r="C33" s="55" t="n">
        <v>1</v>
      </c>
      <c r="D33" s="56" t="n">
        <v>23</v>
      </c>
      <c r="E33" s="57" t="n">
        <v>1.85</v>
      </c>
      <c r="F33" s="58" t="n">
        <v>130</v>
      </c>
      <c r="G33" s="55" t="n">
        <v>1</v>
      </c>
      <c r="H33" s="55" t="n">
        <v>1</v>
      </c>
      <c r="I33" s="55" t="n">
        <v>0</v>
      </c>
      <c r="J33" s="55" t="n">
        <v>1</v>
      </c>
      <c r="K33" s="55" t="n">
        <v>0</v>
      </c>
      <c r="L33" s="55" t="n">
        <v>0</v>
      </c>
      <c r="M33" s="63" t="n">
        <v>2</v>
      </c>
      <c r="N33" s="60" t="s">
        <v>43</v>
      </c>
      <c r="O33" s="60" t="n">
        <v>1</v>
      </c>
      <c r="P33" s="60"/>
      <c r="Q33" s="60"/>
      <c r="R33" s="60" t="n">
        <v>1</v>
      </c>
      <c r="S33" s="60" t="n">
        <v>1</v>
      </c>
      <c r="T33" s="60" t="n">
        <v>1</v>
      </c>
      <c r="U33" s="60"/>
      <c r="V33" s="60"/>
      <c r="W33" s="60"/>
      <c r="X33" s="6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  <c r="DF33" s="50"/>
      <c r="DG33" s="50"/>
      <c r="DH33" s="50"/>
      <c r="DI33" s="50"/>
      <c r="DJ33" s="50"/>
      <c r="DK33" s="50"/>
      <c r="DL33" s="50"/>
      <c r="DM33" s="50"/>
      <c r="DN33" s="50"/>
      <c r="DO33" s="50"/>
      <c r="DP33" s="50"/>
      <c r="DQ33" s="50"/>
      <c r="DR33" s="50"/>
      <c r="DS33" s="50"/>
      <c r="DT33" s="50"/>
      <c r="DU33" s="50"/>
      <c r="DV33" s="50"/>
      <c r="DW33" s="50"/>
      <c r="DX33" s="50"/>
      <c r="DY33" s="50"/>
      <c r="DZ33" s="50"/>
      <c r="EA33" s="50"/>
      <c r="EB33" s="50"/>
      <c r="EC33" s="50"/>
      <c r="ED33" s="50"/>
      <c r="EE33" s="50"/>
      <c r="EF33" s="50"/>
      <c r="EG33" s="50"/>
      <c r="EH33" s="50"/>
      <c r="EI33" s="50"/>
      <c r="EJ33" s="50"/>
      <c r="EK33" s="50"/>
      <c r="EL33" s="50"/>
      <c r="EM33" s="50"/>
      <c r="EN33" s="50"/>
      <c r="EO33" s="50"/>
      <c r="EP33" s="50"/>
      <c r="EQ33" s="50"/>
      <c r="ER33" s="50"/>
      <c r="ES33" s="50"/>
      <c r="ET33" s="50"/>
      <c r="EU33" s="50"/>
      <c r="EV33" s="50"/>
      <c r="EW33" s="50"/>
      <c r="EX33" s="50"/>
      <c r="EY33" s="50"/>
      <c r="EZ33" s="50"/>
      <c r="FA33" s="50"/>
      <c r="FB33" s="50"/>
      <c r="FC33" s="50"/>
      <c r="FD33" s="50"/>
      <c r="FE33" s="50"/>
      <c r="FF33" s="50"/>
      <c r="FG33" s="50"/>
      <c r="FH33" s="50"/>
      <c r="FI33" s="50"/>
      <c r="FJ33" s="50"/>
      <c r="FK33" s="50"/>
      <c r="FL33" s="50"/>
      <c r="FM33" s="50"/>
      <c r="FN33" s="50"/>
      <c r="FO33" s="50"/>
      <c r="FP33" s="50"/>
      <c r="FQ33" s="50"/>
      <c r="FR33" s="50"/>
      <c r="FS33" s="50"/>
      <c r="FT33" s="50"/>
      <c r="FU33" s="50"/>
      <c r="FV33" s="50"/>
      <c r="FW33" s="50"/>
      <c r="FX33" s="50"/>
      <c r="FY33" s="50"/>
      <c r="FZ33" s="50"/>
      <c r="GA33" s="50"/>
      <c r="GB33" s="50"/>
      <c r="GC33" s="50"/>
      <c r="GD33" s="50"/>
      <c r="GE33" s="50"/>
      <c r="GF33" s="50"/>
      <c r="GG33" s="50"/>
      <c r="GH33" s="50"/>
      <c r="GI33" s="50"/>
      <c r="GJ33" s="50"/>
      <c r="GK33" s="50"/>
      <c r="GL33" s="50"/>
      <c r="GM33" s="50"/>
      <c r="GN33" s="50"/>
      <c r="GO33" s="50"/>
      <c r="GP33" s="50"/>
      <c r="GQ33" s="50"/>
      <c r="GR33" s="50"/>
      <c r="GS33" s="50"/>
      <c r="GT33" s="50"/>
      <c r="GU33" s="50"/>
      <c r="GV33" s="50"/>
      <c r="GW33" s="50"/>
      <c r="GX33" s="50"/>
      <c r="GY33" s="50"/>
      <c r="GZ33" s="50"/>
      <c r="HA33" s="50"/>
      <c r="HB33" s="50"/>
      <c r="HC33" s="50"/>
      <c r="HD33" s="50"/>
      <c r="HE33" s="50"/>
      <c r="HF33" s="50"/>
      <c r="HG33" s="50"/>
      <c r="HH33" s="50"/>
      <c r="HI33" s="50"/>
      <c r="HJ33" s="50"/>
      <c r="HK33" s="50"/>
      <c r="HL33" s="50"/>
      <c r="HM33" s="61"/>
    </row>
    <row r="34" s="62" customFormat="true" ht="15.75" hidden="false" customHeight="false" outlineLevel="1" collapsed="false">
      <c r="A34" s="53" t="n">
        <v>32</v>
      </c>
      <c r="B34" s="54" t="n">
        <v>44995.6608796296</v>
      </c>
      <c r="C34" s="55" t="n">
        <v>0</v>
      </c>
      <c r="D34" s="56" t="n">
        <v>25</v>
      </c>
      <c r="E34" s="57" t="n">
        <v>1.67</v>
      </c>
      <c r="F34" s="58" t="n">
        <v>50</v>
      </c>
      <c r="G34" s="55" t="n">
        <v>1</v>
      </c>
      <c r="H34" s="55" t="n">
        <v>1</v>
      </c>
      <c r="I34" s="55" t="n">
        <v>0</v>
      </c>
      <c r="J34" s="55" t="n">
        <v>1</v>
      </c>
      <c r="K34" s="55" t="n">
        <v>0</v>
      </c>
      <c r="L34" s="55" t="n">
        <v>0</v>
      </c>
      <c r="M34" s="63" t="n">
        <v>2</v>
      </c>
      <c r="N34" s="60" t="s">
        <v>31</v>
      </c>
      <c r="O34" s="60" t="n">
        <v>0</v>
      </c>
      <c r="P34" s="60"/>
      <c r="Q34" s="60"/>
      <c r="R34" s="60"/>
      <c r="S34" s="60"/>
      <c r="T34" s="60"/>
      <c r="U34" s="60"/>
      <c r="V34" s="60"/>
      <c r="W34" s="60"/>
      <c r="X34" s="60" t="n">
        <v>0</v>
      </c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  <c r="DF34" s="50"/>
      <c r="DG34" s="50"/>
      <c r="DH34" s="50"/>
      <c r="DI34" s="50"/>
      <c r="DJ34" s="50"/>
      <c r="DK34" s="50"/>
      <c r="DL34" s="50"/>
      <c r="DM34" s="50"/>
      <c r="DN34" s="50"/>
      <c r="DO34" s="50"/>
      <c r="DP34" s="50"/>
      <c r="DQ34" s="50"/>
      <c r="DR34" s="50"/>
      <c r="DS34" s="50"/>
      <c r="DT34" s="50"/>
      <c r="DU34" s="50"/>
      <c r="DV34" s="50"/>
      <c r="DW34" s="50"/>
      <c r="DX34" s="50"/>
      <c r="DY34" s="50"/>
      <c r="DZ34" s="50"/>
      <c r="EA34" s="50"/>
      <c r="EB34" s="50"/>
      <c r="EC34" s="50"/>
      <c r="ED34" s="50"/>
      <c r="EE34" s="50"/>
      <c r="EF34" s="50"/>
      <c r="EG34" s="50"/>
      <c r="EH34" s="50"/>
      <c r="EI34" s="50"/>
      <c r="EJ34" s="50"/>
      <c r="EK34" s="50"/>
      <c r="EL34" s="50"/>
      <c r="EM34" s="50"/>
      <c r="EN34" s="50"/>
      <c r="EO34" s="50"/>
      <c r="EP34" s="50"/>
      <c r="EQ34" s="50"/>
      <c r="ER34" s="50"/>
      <c r="ES34" s="50"/>
      <c r="ET34" s="50"/>
      <c r="EU34" s="50"/>
      <c r="EV34" s="50"/>
      <c r="EW34" s="50"/>
      <c r="EX34" s="50"/>
      <c r="EY34" s="50"/>
      <c r="EZ34" s="50"/>
      <c r="FA34" s="50"/>
      <c r="FB34" s="50"/>
      <c r="FC34" s="50"/>
      <c r="FD34" s="50"/>
      <c r="FE34" s="50"/>
      <c r="FF34" s="50"/>
      <c r="FG34" s="50"/>
      <c r="FH34" s="50"/>
      <c r="FI34" s="50"/>
      <c r="FJ34" s="50"/>
      <c r="FK34" s="50"/>
      <c r="FL34" s="50"/>
      <c r="FM34" s="50"/>
      <c r="FN34" s="50"/>
      <c r="FO34" s="50"/>
      <c r="FP34" s="50"/>
      <c r="FQ34" s="50"/>
      <c r="FR34" s="50"/>
      <c r="FS34" s="50"/>
      <c r="FT34" s="50"/>
      <c r="FU34" s="50"/>
      <c r="FV34" s="50"/>
      <c r="FW34" s="50"/>
      <c r="FX34" s="50"/>
      <c r="FY34" s="50"/>
      <c r="FZ34" s="50"/>
      <c r="GA34" s="50"/>
      <c r="GB34" s="50"/>
      <c r="GC34" s="50"/>
      <c r="GD34" s="50"/>
      <c r="GE34" s="50"/>
      <c r="GF34" s="50"/>
      <c r="GG34" s="50"/>
      <c r="GH34" s="50"/>
      <c r="GI34" s="50"/>
      <c r="GJ34" s="50"/>
      <c r="GK34" s="50"/>
      <c r="GL34" s="50"/>
      <c r="GM34" s="50"/>
      <c r="GN34" s="50"/>
      <c r="GO34" s="50"/>
      <c r="GP34" s="50"/>
      <c r="GQ34" s="50"/>
      <c r="GR34" s="50"/>
      <c r="GS34" s="50"/>
      <c r="GT34" s="50"/>
      <c r="GU34" s="50"/>
      <c r="GV34" s="50"/>
      <c r="GW34" s="50"/>
      <c r="GX34" s="50"/>
      <c r="GY34" s="50"/>
      <c r="GZ34" s="50"/>
      <c r="HA34" s="50"/>
      <c r="HB34" s="50"/>
      <c r="HC34" s="50"/>
      <c r="HD34" s="50"/>
      <c r="HE34" s="50"/>
      <c r="HF34" s="50"/>
      <c r="HG34" s="50"/>
      <c r="HH34" s="50"/>
      <c r="HI34" s="50"/>
      <c r="HJ34" s="50"/>
      <c r="HK34" s="50"/>
      <c r="HL34" s="50"/>
      <c r="HM34" s="61"/>
    </row>
    <row r="35" s="62" customFormat="true" ht="31.5" hidden="false" customHeight="false" outlineLevel="1" collapsed="false">
      <c r="A35" s="53" t="n">
        <v>33</v>
      </c>
      <c r="B35" s="54" t="n">
        <v>44995.6678240741</v>
      </c>
      <c r="C35" s="55" t="n">
        <v>0</v>
      </c>
      <c r="D35" s="56" t="n">
        <v>21</v>
      </c>
      <c r="E35" s="57" t="n">
        <v>1.63</v>
      </c>
      <c r="F35" s="58" t="n">
        <v>50</v>
      </c>
      <c r="G35" s="55" t="n">
        <v>1</v>
      </c>
      <c r="H35" s="55" t="n">
        <v>1</v>
      </c>
      <c r="I35" s="55" t="n">
        <v>1</v>
      </c>
      <c r="J35" s="55" t="n">
        <v>0</v>
      </c>
      <c r="K35" s="55" t="n">
        <v>0</v>
      </c>
      <c r="L35" s="55" t="n">
        <v>0</v>
      </c>
      <c r="M35" s="63" t="n">
        <v>2</v>
      </c>
      <c r="N35" s="60" t="s">
        <v>35</v>
      </c>
      <c r="O35" s="60" t="n">
        <v>1</v>
      </c>
      <c r="P35" s="60"/>
      <c r="Q35" s="60"/>
      <c r="R35" s="60"/>
      <c r="S35" s="60"/>
      <c r="T35" s="60" t="n">
        <v>1</v>
      </c>
      <c r="U35" s="60"/>
      <c r="V35" s="60"/>
      <c r="W35" s="60"/>
      <c r="X35" s="6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  <c r="DF35" s="50"/>
      <c r="DG35" s="50"/>
      <c r="DH35" s="50"/>
      <c r="DI35" s="50"/>
      <c r="DJ35" s="50"/>
      <c r="DK35" s="50"/>
      <c r="DL35" s="50"/>
      <c r="DM35" s="50"/>
      <c r="DN35" s="50"/>
      <c r="DO35" s="50"/>
      <c r="DP35" s="50"/>
      <c r="DQ35" s="50"/>
      <c r="DR35" s="50"/>
      <c r="DS35" s="50"/>
      <c r="DT35" s="50"/>
      <c r="DU35" s="50"/>
      <c r="DV35" s="50"/>
      <c r="DW35" s="50"/>
      <c r="DX35" s="50"/>
      <c r="DY35" s="50"/>
      <c r="DZ35" s="50"/>
      <c r="EA35" s="50"/>
      <c r="EB35" s="50"/>
      <c r="EC35" s="50"/>
      <c r="ED35" s="50"/>
      <c r="EE35" s="50"/>
      <c r="EF35" s="50"/>
      <c r="EG35" s="50"/>
      <c r="EH35" s="50"/>
      <c r="EI35" s="50"/>
      <c r="EJ35" s="50"/>
      <c r="EK35" s="50"/>
      <c r="EL35" s="50"/>
      <c r="EM35" s="50"/>
      <c r="EN35" s="50"/>
      <c r="EO35" s="50"/>
      <c r="EP35" s="50"/>
      <c r="EQ35" s="50"/>
      <c r="ER35" s="50"/>
      <c r="ES35" s="50"/>
      <c r="ET35" s="50"/>
      <c r="EU35" s="50"/>
      <c r="EV35" s="50"/>
      <c r="EW35" s="50"/>
      <c r="EX35" s="50"/>
      <c r="EY35" s="50"/>
      <c r="EZ35" s="50"/>
      <c r="FA35" s="50"/>
      <c r="FB35" s="50"/>
      <c r="FC35" s="50"/>
      <c r="FD35" s="50"/>
      <c r="FE35" s="50"/>
      <c r="FF35" s="50"/>
      <c r="FG35" s="50"/>
      <c r="FH35" s="50"/>
      <c r="FI35" s="50"/>
      <c r="FJ35" s="50"/>
      <c r="FK35" s="50"/>
      <c r="FL35" s="50"/>
      <c r="FM35" s="50"/>
      <c r="FN35" s="50"/>
      <c r="FO35" s="50"/>
      <c r="FP35" s="50"/>
      <c r="FQ35" s="50"/>
      <c r="FR35" s="50"/>
      <c r="FS35" s="50"/>
      <c r="FT35" s="50"/>
      <c r="FU35" s="50"/>
      <c r="FV35" s="50"/>
      <c r="FW35" s="50"/>
      <c r="FX35" s="50"/>
      <c r="FY35" s="50"/>
      <c r="FZ35" s="50"/>
      <c r="GA35" s="50"/>
      <c r="GB35" s="50"/>
      <c r="GC35" s="50"/>
      <c r="GD35" s="50"/>
      <c r="GE35" s="50"/>
      <c r="GF35" s="50"/>
      <c r="GG35" s="50"/>
      <c r="GH35" s="50"/>
      <c r="GI35" s="50"/>
      <c r="GJ35" s="50"/>
      <c r="GK35" s="50"/>
      <c r="GL35" s="50"/>
      <c r="GM35" s="50"/>
      <c r="GN35" s="50"/>
      <c r="GO35" s="50"/>
      <c r="GP35" s="50"/>
      <c r="GQ35" s="50"/>
      <c r="GR35" s="50"/>
      <c r="GS35" s="50"/>
      <c r="GT35" s="50"/>
      <c r="GU35" s="50"/>
      <c r="GV35" s="50"/>
      <c r="GW35" s="50"/>
      <c r="GX35" s="50"/>
      <c r="GY35" s="50"/>
      <c r="GZ35" s="50"/>
      <c r="HA35" s="50"/>
      <c r="HB35" s="50"/>
      <c r="HC35" s="50"/>
      <c r="HD35" s="50"/>
      <c r="HE35" s="50"/>
      <c r="HF35" s="50"/>
      <c r="HG35" s="50"/>
      <c r="HH35" s="50"/>
      <c r="HI35" s="50"/>
      <c r="HJ35" s="50"/>
      <c r="HK35" s="50"/>
      <c r="HL35" s="50"/>
      <c r="HM35" s="61"/>
    </row>
    <row r="36" s="62" customFormat="true" ht="42" hidden="false" customHeight="true" outlineLevel="1" collapsed="false">
      <c r="A36" s="53" t="n">
        <v>34</v>
      </c>
      <c r="B36" s="54" t="n">
        <v>44995.6702777778</v>
      </c>
      <c r="C36" s="55" t="n">
        <v>0</v>
      </c>
      <c r="D36" s="56" t="n">
        <v>20</v>
      </c>
      <c r="E36" s="57" t="n">
        <v>1.71</v>
      </c>
      <c r="F36" s="58" t="n">
        <v>45</v>
      </c>
      <c r="G36" s="55" t="n">
        <v>1</v>
      </c>
      <c r="H36" s="55" t="n">
        <v>1</v>
      </c>
      <c r="I36" s="55" t="n">
        <v>0</v>
      </c>
      <c r="J36" s="55" t="n">
        <v>0</v>
      </c>
      <c r="K36" s="55" t="n">
        <v>1</v>
      </c>
      <c r="L36" s="55" t="n">
        <v>0</v>
      </c>
      <c r="M36" s="63" t="n">
        <v>2</v>
      </c>
      <c r="N36" s="60" t="s">
        <v>50</v>
      </c>
      <c r="O36" s="60" t="n">
        <v>0</v>
      </c>
      <c r="P36" s="60"/>
      <c r="Q36" s="60" t="n">
        <v>1</v>
      </c>
      <c r="R36" s="60" t="n">
        <v>1</v>
      </c>
      <c r="S36" s="60"/>
      <c r="T36" s="60"/>
      <c r="U36" s="60"/>
      <c r="V36" s="60" t="n">
        <v>1</v>
      </c>
      <c r="W36" s="60" t="n">
        <v>1</v>
      </c>
      <c r="X36" s="6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  <c r="DF36" s="50"/>
      <c r="DG36" s="50"/>
      <c r="DH36" s="50"/>
      <c r="DI36" s="50"/>
      <c r="DJ36" s="50"/>
      <c r="DK36" s="50"/>
      <c r="DL36" s="50"/>
      <c r="DM36" s="50"/>
      <c r="DN36" s="50"/>
      <c r="DO36" s="50"/>
      <c r="DP36" s="50"/>
      <c r="DQ36" s="50"/>
      <c r="DR36" s="50"/>
      <c r="DS36" s="50"/>
      <c r="DT36" s="50"/>
      <c r="DU36" s="50"/>
      <c r="DV36" s="50"/>
      <c r="DW36" s="50"/>
      <c r="DX36" s="50"/>
      <c r="DY36" s="50"/>
      <c r="DZ36" s="50"/>
      <c r="EA36" s="50"/>
      <c r="EB36" s="50"/>
      <c r="EC36" s="50"/>
      <c r="ED36" s="50"/>
      <c r="EE36" s="50"/>
      <c r="EF36" s="50"/>
      <c r="EG36" s="50"/>
      <c r="EH36" s="50"/>
      <c r="EI36" s="50"/>
      <c r="EJ36" s="50"/>
      <c r="EK36" s="50"/>
      <c r="EL36" s="50"/>
      <c r="EM36" s="50"/>
      <c r="EN36" s="50"/>
      <c r="EO36" s="50"/>
      <c r="EP36" s="50"/>
      <c r="EQ36" s="50"/>
      <c r="ER36" s="50"/>
      <c r="ES36" s="50"/>
      <c r="ET36" s="50"/>
      <c r="EU36" s="50"/>
      <c r="EV36" s="50"/>
      <c r="EW36" s="50"/>
      <c r="EX36" s="50"/>
      <c r="EY36" s="50"/>
      <c r="EZ36" s="50"/>
      <c r="FA36" s="50"/>
      <c r="FB36" s="50"/>
      <c r="FC36" s="50"/>
      <c r="FD36" s="50"/>
      <c r="FE36" s="50"/>
      <c r="FF36" s="50"/>
      <c r="FG36" s="50"/>
      <c r="FH36" s="50"/>
      <c r="FI36" s="50"/>
      <c r="FJ36" s="50"/>
      <c r="FK36" s="50"/>
      <c r="FL36" s="50"/>
      <c r="FM36" s="50"/>
      <c r="FN36" s="50"/>
      <c r="FO36" s="50"/>
      <c r="FP36" s="50"/>
      <c r="FQ36" s="50"/>
      <c r="FR36" s="50"/>
      <c r="FS36" s="50"/>
      <c r="FT36" s="50"/>
      <c r="FU36" s="50"/>
      <c r="FV36" s="50"/>
      <c r="FW36" s="50"/>
      <c r="FX36" s="50"/>
      <c r="FY36" s="50"/>
      <c r="FZ36" s="50"/>
      <c r="GA36" s="50"/>
      <c r="GB36" s="50"/>
      <c r="GC36" s="50"/>
      <c r="GD36" s="50"/>
      <c r="GE36" s="50"/>
      <c r="GF36" s="50"/>
      <c r="GG36" s="50"/>
      <c r="GH36" s="50"/>
      <c r="GI36" s="50"/>
      <c r="GJ36" s="50"/>
      <c r="GK36" s="50"/>
      <c r="GL36" s="50"/>
      <c r="GM36" s="50"/>
      <c r="GN36" s="50"/>
      <c r="GO36" s="50"/>
      <c r="GP36" s="50"/>
      <c r="GQ36" s="50"/>
      <c r="GR36" s="50"/>
      <c r="GS36" s="50"/>
      <c r="GT36" s="50"/>
      <c r="GU36" s="50"/>
      <c r="GV36" s="50"/>
      <c r="GW36" s="50"/>
      <c r="GX36" s="50"/>
      <c r="GY36" s="50"/>
      <c r="GZ36" s="50"/>
      <c r="HA36" s="50"/>
      <c r="HB36" s="50"/>
      <c r="HC36" s="50"/>
      <c r="HD36" s="50"/>
      <c r="HE36" s="50"/>
      <c r="HF36" s="50"/>
      <c r="HG36" s="50"/>
      <c r="HH36" s="50"/>
      <c r="HI36" s="50"/>
      <c r="HJ36" s="50"/>
      <c r="HK36" s="50"/>
      <c r="HL36" s="50"/>
      <c r="HM36" s="61"/>
    </row>
    <row r="37" s="62" customFormat="true" ht="31.5" hidden="false" customHeight="false" outlineLevel="1" collapsed="false">
      <c r="A37" s="53" t="n">
        <v>35</v>
      </c>
      <c r="B37" s="54" t="n">
        <v>44995.7178240741</v>
      </c>
      <c r="C37" s="55" t="n">
        <v>0</v>
      </c>
      <c r="D37" s="56" t="n">
        <v>19</v>
      </c>
      <c r="E37" s="57" t="n">
        <v>1.57</v>
      </c>
      <c r="F37" s="58" t="n">
        <v>43</v>
      </c>
      <c r="G37" s="55" t="n">
        <v>1</v>
      </c>
      <c r="H37" s="55" t="n">
        <v>1</v>
      </c>
      <c r="I37" s="55" t="n">
        <v>0</v>
      </c>
      <c r="J37" s="55" t="n">
        <v>1</v>
      </c>
      <c r="K37" s="55" t="n">
        <v>0</v>
      </c>
      <c r="L37" s="55" t="n">
        <v>0</v>
      </c>
      <c r="M37" s="63" t="n">
        <v>2</v>
      </c>
      <c r="N37" s="60" t="s">
        <v>36</v>
      </c>
      <c r="O37" s="60" t="n">
        <v>1</v>
      </c>
      <c r="P37" s="60"/>
      <c r="Q37" s="60"/>
      <c r="R37" s="60"/>
      <c r="S37" s="60" t="n">
        <v>1</v>
      </c>
      <c r="T37" s="60" t="n">
        <v>1</v>
      </c>
      <c r="U37" s="60"/>
      <c r="V37" s="60"/>
      <c r="W37" s="60"/>
      <c r="X37" s="6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  <c r="DE37" s="50"/>
      <c r="DF37" s="50"/>
      <c r="DG37" s="50"/>
      <c r="DH37" s="50"/>
      <c r="DI37" s="50"/>
      <c r="DJ37" s="50"/>
      <c r="DK37" s="50"/>
      <c r="DL37" s="50"/>
      <c r="DM37" s="50"/>
      <c r="DN37" s="50"/>
      <c r="DO37" s="50"/>
      <c r="DP37" s="50"/>
      <c r="DQ37" s="50"/>
      <c r="DR37" s="50"/>
      <c r="DS37" s="50"/>
      <c r="DT37" s="50"/>
      <c r="DU37" s="50"/>
      <c r="DV37" s="50"/>
      <c r="DW37" s="50"/>
      <c r="DX37" s="50"/>
      <c r="DY37" s="50"/>
      <c r="DZ37" s="50"/>
      <c r="EA37" s="50"/>
      <c r="EB37" s="50"/>
      <c r="EC37" s="50"/>
      <c r="ED37" s="50"/>
      <c r="EE37" s="50"/>
      <c r="EF37" s="50"/>
      <c r="EG37" s="50"/>
      <c r="EH37" s="50"/>
      <c r="EI37" s="50"/>
      <c r="EJ37" s="50"/>
      <c r="EK37" s="50"/>
      <c r="EL37" s="50"/>
      <c r="EM37" s="50"/>
      <c r="EN37" s="50"/>
      <c r="EO37" s="50"/>
      <c r="EP37" s="50"/>
      <c r="EQ37" s="50"/>
      <c r="ER37" s="50"/>
      <c r="ES37" s="50"/>
      <c r="ET37" s="50"/>
      <c r="EU37" s="50"/>
      <c r="EV37" s="50"/>
      <c r="EW37" s="50"/>
      <c r="EX37" s="50"/>
      <c r="EY37" s="50"/>
      <c r="EZ37" s="50"/>
      <c r="FA37" s="50"/>
      <c r="FB37" s="50"/>
      <c r="FC37" s="50"/>
      <c r="FD37" s="50"/>
      <c r="FE37" s="50"/>
      <c r="FF37" s="50"/>
      <c r="FG37" s="50"/>
      <c r="FH37" s="50"/>
      <c r="FI37" s="50"/>
      <c r="FJ37" s="50"/>
      <c r="FK37" s="50"/>
      <c r="FL37" s="50"/>
      <c r="FM37" s="50"/>
      <c r="FN37" s="50"/>
      <c r="FO37" s="50"/>
      <c r="FP37" s="50"/>
      <c r="FQ37" s="50"/>
      <c r="FR37" s="50"/>
      <c r="FS37" s="50"/>
      <c r="FT37" s="50"/>
      <c r="FU37" s="50"/>
      <c r="FV37" s="50"/>
      <c r="FW37" s="50"/>
      <c r="FX37" s="50"/>
      <c r="FY37" s="50"/>
      <c r="FZ37" s="50"/>
      <c r="GA37" s="50"/>
      <c r="GB37" s="50"/>
      <c r="GC37" s="50"/>
      <c r="GD37" s="50"/>
      <c r="GE37" s="50"/>
      <c r="GF37" s="50"/>
      <c r="GG37" s="50"/>
      <c r="GH37" s="50"/>
      <c r="GI37" s="50"/>
      <c r="GJ37" s="50"/>
      <c r="GK37" s="50"/>
      <c r="GL37" s="50"/>
      <c r="GM37" s="50"/>
      <c r="GN37" s="50"/>
      <c r="GO37" s="50"/>
      <c r="GP37" s="50"/>
      <c r="GQ37" s="50"/>
      <c r="GR37" s="50"/>
      <c r="GS37" s="50"/>
      <c r="GT37" s="50"/>
      <c r="GU37" s="50"/>
      <c r="GV37" s="50"/>
      <c r="GW37" s="50"/>
      <c r="GX37" s="50"/>
      <c r="GY37" s="50"/>
      <c r="GZ37" s="50"/>
      <c r="HA37" s="50"/>
      <c r="HB37" s="50"/>
      <c r="HC37" s="50"/>
      <c r="HD37" s="50"/>
      <c r="HE37" s="50"/>
      <c r="HF37" s="50"/>
      <c r="HG37" s="50"/>
      <c r="HH37" s="50"/>
      <c r="HI37" s="50"/>
      <c r="HJ37" s="50"/>
      <c r="HK37" s="50"/>
      <c r="HL37" s="50"/>
      <c r="HM37" s="61"/>
    </row>
    <row r="38" s="62" customFormat="true" ht="15.75" hidden="false" customHeight="false" outlineLevel="1" collapsed="false">
      <c r="A38" s="53" t="n">
        <v>36</v>
      </c>
      <c r="B38" s="54" t="n">
        <v>44995.7577314815</v>
      </c>
      <c r="C38" s="55" t="n">
        <v>0</v>
      </c>
      <c r="D38" s="56" t="n">
        <v>20</v>
      </c>
      <c r="E38" s="57" t="n">
        <v>1.73</v>
      </c>
      <c r="F38" s="58" t="n">
        <v>57</v>
      </c>
      <c r="G38" s="55" t="n">
        <v>1</v>
      </c>
      <c r="H38" s="55" t="n">
        <v>2</v>
      </c>
      <c r="I38" s="55" t="n">
        <v>1</v>
      </c>
      <c r="J38" s="55" t="n">
        <v>1</v>
      </c>
      <c r="K38" s="55" t="n">
        <v>0</v>
      </c>
      <c r="L38" s="55" t="n">
        <v>0</v>
      </c>
      <c r="M38" s="63" t="n">
        <v>2</v>
      </c>
      <c r="N38" s="60" t="s">
        <v>31</v>
      </c>
      <c r="O38" s="60" t="n">
        <v>0</v>
      </c>
      <c r="P38" s="60"/>
      <c r="Q38" s="60"/>
      <c r="R38" s="60"/>
      <c r="S38" s="60"/>
      <c r="T38" s="60"/>
      <c r="U38" s="60"/>
      <c r="V38" s="60"/>
      <c r="W38" s="60"/>
      <c r="X38" s="60" t="n">
        <v>0</v>
      </c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  <c r="DE38" s="50"/>
      <c r="DF38" s="50"/>
      <c r="DG38" s="50"/>
      <c r="DH38" s="50"/>
      <c r="DI38" s="50"/>
      <c r="DJ38" s="50"/>
      <c r="DK38" s="50"/>
      <c r="DL38" s="50"/>
      <c r="DM38" s="50"/>
      <c r="DN38" s="50"/>
      <c r="DO38" s="50"/>
      <c r="DP38" s="50"/>
      <c r="DQ38" s="50"/>
      <c r="DR38" s="50"/>
      <c r="DS38" s="50"/>
      <c r="DT38" s="50"/>
      <c r="DU38" s="50"/>
      <c r="DV38" s="50"/>
      <c r="DW38" s="50"/>
      <c r="DX38" s="50"/>
      <c r="DY38" s="50"/>
      <c r="DZ38" s="50"/>
      <c r="EA38" s="50"/>
      <c r="EB38" s="50"/>
      <c r="EC38" s="50"/>
      <c r="ED38" s="50"/>
      <c r="EE38" s="50"/>
      <c r="EF38" s="50"/>
      <c r="EG38" s="50"/>
      <c r="EH38" s="50"/>
      <c r="EI38" s="50"/>
      <c r="EJ38" s="50"/>
      <c r="EK38" s="50"/>
      <c r="EL38" s="50"/>
      <c r="EM38" s="50"/>
      <c r="EN38" s="50"/>
      <c r="EO38" s="50"/>
      <c r="EP38" s="50"/>
      <c r="EQ38" s="50"/>
      <c r="ER38" s="50"/>
      <c r="ES38" s="50"/>
      <c r="ET38" s="50"/>
      <c r="EU38" s="50"/>
      <c r="EV38" s="50"/>
      <c r="EW38" s="50"/>
      <c r="EX38" s="50"/>
      <c r="EY38" s="50"/>
      <c r="EZ38" s="50"/>
      <c r="FA38" s="50"/>
      <c r="FB38" s="50"/>
      <c r="FC38" s="50"/>
      <c r="FD38" s="50"/>
      <c r="FE38" s="50"/>
      <c r="FF38" s="50"/>
      <c r="FG38" s="50"/>
      <c r="FH38" s="50"/>
      <c r="FI38" s="50"/>
      <c r="FJ38" s="50"/>
      <c r="FK38" s="50"/>
      <c r="FL38" s="50"/>
      <c r="FM38" s="50"/>
      <c r="FN38" s="50"/>
      <c r="FO38" s="50"/>
      <c r="FP38" s="50"/>
      <c r="FQ38" s="50"/>
      <c r="FR38" s="50"/>
      <c r="FS38" s="50"/>
      <c r="FT38" s="50"/>
      <c r="FU38" s="50"/>
      <c r="FV38" s="50"/>
      <c r="FW38" s="50"/>
      <c r="FX38" s="50"/>
      <c r="FY38" s="50"/>
      <c r="FZ38" s="50"/>
      <c r="GA38" s="50"/>
      <c r="GB38" s="50"/>
      <c r="GC38" s="50"/>
      <c r="GD38" s="50"/>
      <c r="GE38" s="50"/>
      <c r="GF38" s="50"/>
      <c r="GG38" s="50"/>
      <c r="GH38" s="50"/>
      <c r="GI38" s="50"/>
      <c r="GJ38" s="50"/>
      <c r="GK38" s="50"/>
      <c r="GL38" s="50"/>
      <c r="GM38" s="50"/>
      <c r="GN38" s="50"/>
      <c r="GO38" s="50"/>
      <c r="GP38" s="50"/>
      <c r="GQ38" s="50"/>
      <c r="GR38" s="50"/>
      <c r="GS38" s="50"/>
      <c r="GT38" s="50"/>
      <c r="GU38" s="50"/>
      <c r="GV38" s="50"/>
      <c r="GW38" s="50"/>
      <c r="GX38" s="50"/>
      <c r="GY38" s="50"/>
      <c r="GZ38" s="50"/>
      <c r="HA38" s="50"/>
      <c r="HB38" s="50"/>
      <c r="HC38" s="50"/>
      <c r="HD38" s="50"/>
      <c r="HE38" s="50"/>
      <c r="HF38" s="50"/>
      <c r="HG38" s="50"/>
      <c r="HH38" s="50"/>
      <c r="HI38" s="50"/>
      <c r="HJ38" s="50"/>
      <c r="HK38" s="50"/>
      <c r="HL38" s="50"/>
      <c r="HM38" s="61"/>
    </row>
    <row r="39" s="62" customFormat="true" ht="36" hidden="false" customHeight="true" outlineLevel="1" collapsed="false">
      <c r="A39" s="53" t="n">
        <v>37</v>
      </c>
      <c r="B39" s="54" t="n">
        <v>44995.7769907407</v>
      </c>
      <c r="C39" s="55" t="n">
        <v>0</v>
      </c>
      <c r="D39" s="56" t="n">
        <v>29</v>
      </c>
      <c r="E39" s="57" t="n">
        <v>1.83</v>
      </c>
      <c r="F39" s="58" t="n">
        <v>98</v>
      </c>
      <c r="G39" s="55" t="n">
        <v>1</v>
      </c>
      <c r="H39" s="55" t="n">
        <v>1</v>
      </c>
      <c r="I39" s="55" t="n">
        <v>1</v>
      </c>
      <c r="J39" s="55" t="n">
        <v>0</v>
      </c>
      <c r="K39" s="55" t="n">
        <v>0</v>
      </c>
      <c r="L39" s="55" t="n">
        <v>0</v>
      </c>
      <c r="M39" s="63" t="n">
        <v>2</v>
      </c>
      <c r="N39" s="60" t="s">
        <v>51</v>
      </c>
      <c r="O39" s="60" t="n">
        <v>1</v>
      </c>
      <c r="P39" s="60" t="n">
        <v>1</v>
      </c>
      <c r="Q39" s="60" t="n">
        <v>1</v>
      </c>
      <c r="R39" s="60" t="n">
        <v>1</v>
      </c>
      <c r="S39" s="60"/>
      <c r="T39" s="60" t="n">
        <v>1</v>
      </c>
      <c r="U39" s="60"/>
      <c r="V39" s="60"/>
      <c r="W39" s="60" t="n">
        <v>1</v>
      </c>
      <c r="X39" s="6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  <c r="ER39" s="50"/>
      <c r="ES39" s="50"/>
      <c r="ET39" s="50"/>
      <c r="EU39" s="50"/>
      <c r="EV39" s="50"/>
      <c r="EW39" s="50"/>
      <c r="EX39" s="50"/>
      <c r="EY39" s="50"/>
      <c r="EZ39" s="50"/>
      <c r="FA39" s="50"/>
      <c r="FB39" s="50"/>
      <c r="FC39" s="50"/>
      <c r="FD39" s="50"/>
      <c r="FE39" s="50"/>
      <c r="FF39" s="50"/>
      <c r="FG39" s="50"/>
      <c r="FH39" s="50"/>
      <c r="FI39" s="50"/>
      <c r="FJ39" s="50"/>
      <c r="FK39" s="50"/>
      <c r="FL39" s="50"/>
      <c r="FM39" s="50"/>
      <c r="FN39" s="50"/>
      <c r="FO39" s="50"/>
      <c r="FP39" s="50"/>
      <c r="FQ39" s="50"/>
      <c r="FR39" s="50"/>
      <c r="FS39" s="50"/>
      <c r="FT39" s="50"/>
      <c r="FU39" s="50"/>
      <c r="FV39" s="50"/>
      <c r="FW39" s="50"/>
      <c r="FX39" s="50"/>
      <c r="FY39" s="50"/>
      <c r="FZ39" s="50"/>
      <c r="GA39" s="50"/>
      <c r="GB39" s="50"/>
      <c r="GC39" s="50"/>
      <c r="GD39" s="50"/>
      <c r="GE39" s="50"/>
      <c r="GF39" s="50"/>
      <c r="GG39" s="50"/>
      <c r="GH39" s="50"/>
      <c r="GI39" s="50"/>
      <c r="GJ39" s="50"/>
      <c r="GK39" s="50"/>
      <c r="GL39" s="50"/>
      <c r="GM39" s="50"/>
      <c r="GN39" s="50"/>
      <c r="GO39" s="50"/>
      <c r="GP39" s="50"/>
      <c r="GQ39" s="50"/>
      <c r="GR39" s="50"/>
      <c r="GS39" s="50"/>
      <c r="GT39" s="50"/>
      <c r="GU39" s="50"/>
      <c r="GV39" s="50"/>
      <c r="GW39" s="50"/>
      <c r="GX39" s="50"/>
      <c r="GY39" s="50"/>
      <c r="GZ39" s="50"/>
      <c r="HA39" s="50"/>
      <c r="HB39" s="50"/>
      <c r="HC39" s="50"/>
      <c r="HD39" s="50"/>
      <c r="HE39" s="50"/>
      <c r="HF39" s="50"/>
      <c r="HG39" s="50"/>
      <c r="HH39" s="50"/>
      <c r="HI39" s="50"/>
      <c r="HJ39" s="50"/>
      <c r="HK39" s="50"/>
      <c r="HL39" s="50"/>
      <c r="HM39" s="61"/>
    </row>
    <row r="40" s="62" customFormat="true" ht="36" hidden="false" customHeight="true" outlineLevel="1" collapsed="false">
      <c r="A40" s="53" t="n">
        <v>38</v>
      </c>
      <c r="B40" s="54" t="n">
        <v>44995.8527430556</v>
      </c>
      <c r="C40" s="55" t="n">
        <v>1</v>
      </c>
      <c r="D40" s="56" t="n">
        <v>21</v>
      </c>
      <c r="E40" s="57" t="n">
        <v>1.65</v>
      </c>
      <c r="F40" s="58" t="n">
        <v>60</v>
      </c>
      <c r="G40" s="55" t="n">
        <v>1</v>
      </c>
      <c r="H40" s="55" t="n">
        <v>2</v>
      </c>
      <c r="I40" s="55" t="n">
        <v>0</v>
      </c>
      <c r="J40" s="55" t="n">
        <v>1</v>
      </c>
      <c r="K40" s="55" t="n">
        <v>1</v>
      </c>
      <c r="L40" s="55" t="n">
        <v>0</v>
      </c>
      <c r="M40" s="63" t="n">
        <v>2</v>
      </c>
      <c r="N40" s="60" t="s">
        <v>52</v>
      </c>
      <c r="O40" s="60" t="n">
        <v>1</v>
      </c>
      <c r="P40" s="60"/>
      <c r="Q40" s="60"/>
      <c r="R40" s="60"/>
      <c r="S40" s="60"/>
      <c r="T40" s="60"/>
      <c r="U40" s="60"/>
      <c r="V40" s="60" t="n">
        <v>1</v>
      </c>
      <c r="W40" s="60" t="n">
        <v>1</v>
      </c>
      <c r="X40" s="6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  <c r="DF40" s="50"/>
      <c r="DG40" s="50"/>
      <c r="DH40" s="50"/>
      <c r="DI40" s="50"/>
      <c r="DJ40" s="50"/>
      <c r="DK40" s="50"/>
      <c r="DL40" s="50"/>
      <c r="DM40" s="50"/>
      <c r="DN40" s="50"/>
      <c r="DO40" s="50"/>
      <c r="DP40" s="50"/>
      <c r="DQ40" s="50"/>
      <c r="DR40" s="50"/>
      <c r="DS40" s="50"/>
      <c r="DT40" s="50"/>
      <c r="DU40" s="50"/>
      <c r="DV40" s="50"/>
      <c r="DW40" s="50"/>
      <c r="DX40" s="50"/>
      <c r="DY40" s="50"/>
      <c r="DZ40" s="50"/>
      <c r="EA40" s="50"/>
      <c r="EB40" s="50"/>
      <c r="EC40" s="50"/>
      <c r="ED40" s="50"/>
      <c r="EE40" s="50"/>
      <c r="EF40" s="50"/>
      <c r="EG40" s="50"/>
      <c r="EH40" s="50"/>
      <c r="EI40" s="50"/>
      <c r="EJ40" s="50"/>
      <c r="EK40" s="50"/>
      <c r="EL40" s="50"/>
      <c r="EM40" s="50"/>
      <c r="EN40" s="50"/>
      <c r="EO40" s="50"/>
      <c r="EP40" s="50"/>
      <c r="EQ40" s="50"/>
      <c r="ER40" s="50"/>
      <c r="ES40" s="50"/>
      <c r="ET40" s="50"/>
      <c r="EU40" s="50"/>
      <c r="EV40" s="50"/>
      <c r="EW40" s="50"/>
      <c r="EX40" s="50"/>
      <c r="EY40" s="50"/>
      <c r="EZ40" s="50"/>
      <c r="FA40" s="50"/>
      <c r="FB40" s="50"/>
      <c r="FC40" s="50"/>
      <c r="FD40" s="50"/>
      <c r="FE40" s="50"/>
      <c r="FF40" s="50"/>
      <c r="FG40" s="50"/>
      <c r="FH40" s="50"/>
      <c r="FI40" s="50"/>
      <c r="FJ40" s="50"/>
      <c r="FK40" s="50"/>
      <c r="FL40" s="50"/>
      <c r="FM40" s="50"/>
      <c r="FN40" s="50"/>
      <c r="FO40" s="50"/>
      <c r="FP40" s="50"/>
      <c r="FQ40" s="50"/>
      <c r="FR40" s="50"/>
      <c r="FS40" s="50"/>
      <c r="FT40" s="50"/>
      <c r="FU40" s="50"/>
      <c r="FV40" s="50"/>
      <c r="FW40" s="50"/>
      <c r="FX40" s="50"/>
      <c r="FY40" s="50"/>
      <c r="FZ40" s="50"/>
      <c r="GA40" s="50"/>
      <c r="GB40" s="50"/>
      <c r="GC40" s="50"/>
      <c r="GD40" s="50"/>
      <c r="GE40" s="50"/>
      <c r="GF40" s="50"/>
      <c r="GG40" s="50"/>
      <c r="GH40" s="50"/>
      <c r="GI40" s="50"/>
      <c r="GJ40" s="50"/>
      <c r="GK40" s="50"/>
      <c r="GL40" s="50"/>
      <c r="GM40" s="50"/>
      <c r="GN40" s="50"/>
      <c r="GO40" s="50"/>
      <c r="GP40" s="50"/>
      <c r="GQ40" s="50"/>
      <c r="GR40" s="50"/>
      <c r="GS40" s="50"/>
      <c r="GT40" s="50"/>
      <c r="GU40" s="50"/>
      <c r="GV40" s="50"/>
      <c r="GW40" s="50"/>
      <c r="GX40" s="50"/>
      <c r="GY40" s="50"/>
      <c r="GZ40" s="50"/>
      <c r="HA40" s="50"/>
      <c r="HB40" s="50"/>
      <c r="HC40" s="50"/>
      <c r="HD40" s="50"/>
      <c r="HE40" s="50"/>
      <c r="HF40" s="50"/>
      <c r="HG40" s="50"/>
      <c r="HH40" s="50"/>
      <c r="HI40" s="50"/>
      <c r="HJ40" s="50"/>
      <c r="HK40" s="50"/>
      <c r="HL40" s="50"/>
      <c r="HM40" s="61"/>
    </row>
    <row r="41" s="62" customFormat="true" ht="36" hidden="false" customHeight="true" outlineLevel="1" collapsed="false">
      <c r="A41" s="53" t="n">
        <v>39</v>
      </c>
      <c r="B41" s="54" t="n">
        <v>44995.8655787037</v>
      </c>
      <c r="C41" s="55" t="n">
        <v>0</v>
      </c>
      <c r="D41" s="56" t="n">
        <v>23</v>
      </c>
      <c r="E41" s="57" t="n">
        <v>1.68</v>
      </c>
      <c r="F41" s="58" t="n">
        <v>65</v>
      </c>
      <c r="G41" s="55" t="n">
        <v>1</v>
      </c>
      <c r="H41" s="55" t="n">
        <v>4</v>
      </c>
      <c r="I41" s="55" t="n">
        <v>1</v>
      </c>
      <c r="J41" s="55" t="n">
        <v>1</v>
      </c>
      <c r="K41" s="55" t="n">
        <v>1</v>
      </c>
      <c r="L41" s="55" t="n">
        <v>1</v>
      </c>
      <c r="M41" s="63" t="n">
        <v>2</v>
      </c>
      <c r="N41" s="60" t="s">
        <v>45</v>
      </c>
      <c r="O41" s="60" t="n">
        <v>1</v>
      </c>
      <c r="P41" s="60"/>
      <c r="Q41" s="60"/>
      <c r="R41" s="60"/>
      <c r="S41" s="60" t="n">
        <v>1</v>
      </c>
      <c r="T41" s="60"/>
      <c r="U41" s="60"/>
      <c r="V41" s="60"/>
      <c r="W41" s="60"/>
      <c r="X41" s="6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  <c r="DF41" s="50"/>
      <c r="DG41" s="50"/>
      <c r="DH41" s="50"/>
      <c r="DI41" s="50"/>
      <c r="DJ41" s="50"/>
      <c r="DK41" s="50"/>
      <c r="DL41" s="50"/>
      <c r="DM41" s="50"/>
      <c r="DN41" s="50"/>
      <c r="DO41" s="50"/>
      <c r="DP41" s="50"/>
      <c r="DQ41" s="50"/>
      <c r="DR41" s="50"/>
      <c r="DS41" s="50"/>
      <c r="DT41" s="50"/>
      <c r="DU41" s="50"/>
      <c r="DV41" s="50"/>
      <c r="DW41" s="50"/>
      <c r="DX41" s="50"/>
      <c r="DY41" s="50"/>
      <c r="DZ41" s="50"/>
      <c r="EA41" s="50"/>
      <c r="EB41" s="50"/>
      <c r="EC41" s="50"/>
      <c r="ED41" s="50"/>
      <c r="EE41" s="50"/>
      <c r="EF41" s="50"/>
      <c r="EG41" s="50"/>
      <c r="EH41" s="50"/>
      <c r="EI41" s="50"/>
      <c r="EJ41" s="50"/>
      <c r="EK41" s="50"/>
      <c r="EL41" s="50"/>
      <c r="EM41" s="50"/>
      <c r="EN41" s="50"/>
      <c r="EO41" s="50"/>
      <c r="EP41" s="50"/>
      <c r="EQ41" s="50"/>
      <c r="ER41" s="50"/>
      <c r="ES41" s="50"/>
      <c r="ET41" s="50"/>
      <c r="EU41" s="50"/>
      <c r="EV41" s="50"/>
      <c r="EW41" s="50"/>
      <c r="EX41" s="50"/>
      <c r="EY41" s="50"/>
      <c r="EZ41" s="50"/>
      <c r="FA41" s="50"/>
      <c r="FB41" s="50"/>
      <c r="FC41" s="50"/>
      <c r="FD41" s="50"/>
      <c r="FE41" s="50"/>
      <c r="FF41" s="50"/>
      <c r="FG41" s="50"/>
      <c r="FH41" s="50"/>
      <c r="FI41" s="50"/>
      <c r="FJ41" s="50"/>
      <c r="FK41" s="50"/>
      <c r="FL41" s="50"/>
      <c r="FM41" s="50"/>
      <c r="FN41" s="50"/>
      <c r="FO41" s="50"/>
      <c r="FP41" s="50"/>
      <c r="FQ41" s="50"/>
      <c r="FR41" s="50"/>
      <c r="FS41" s="50"/>
      <c r="FT41" s="50"/>
      <c r="FU41" s="50"/>
      <c r="FV41" s="50"/>
      <c r="FW41" s="50"/>
      <c r="FX41" s="50"/>
      <c r="FY41" s="50"/>
      <c r="FZ41" s="50"/>
      <c r="GA41" s="50"/>
      <c r="GB41" s="50"/>
      <c r="GC41" s="50"/>
      <c r="GD41" s="50"/>
      <c r="GE41" s="50"/>
      <c r="GF41" s="50"/>
      <c r="GG41" s="50"/>
      <c r="GH41" s="50"/>
      <c r="GI41" s="50"/>
      <c r="GJ41" s="50"/>
      <c r="GK41" s="50"/>
      <c r="GL41" s="50"/>
      <c r="GM41" s="50"/>
      <c r="GN41" s="50"/>
      <c r="GO41" s="50"/>
      <c r="GP41" s="50"/>
      <c r="GQ41" s="50"/>
      <c r="GR41" s="50"/>
      <c r="GS41" s="50"/>
      <c r="GT41" s="50"/>
      <c r="GU41" s="50"/>
      <c r="GV41" s="50"/>
      <c r="GW41" s="50"/>
      <c r="GX41" s="50"/>
      <c r="GY41" s="50"/>
      <c r="GZ41" s="50"/>
      <c r="HA41" s="50"/>
      <c r="HB41" s="50"/>
      <c r="HC41" s="50"/>
      <c r="HD41" s="50"/>
      <c r="HE41" s="50"/>
      <c r="HF41" s="50"/>
      <c r="HG41" s="50"/>
      <c r="HH41" s="50"/>
      <c r="HI41" s="50"/>
      <c r="HJ41" s="50"/>
      <c r="HK41" s="50"/>
      <c r="HL41" s="50"/>
      <c r="HM41" s="61"/>
    </row>
    <row r="42" s="62" customFormat="true" ht="36" hidden="false" customHeight="true" outlineLevel="1" collapsed="false">
      <c r="A42" s="53" t="n">
        <v>40</v>
      </c>
      <c r="B42" s="54" t="n">
        <v>44996.2932638889</v>
      </c>
      <c r="C42" s="55" t="n">
        <v>0</v>
      </c>
      <c r="D42" s="56" t="n">
        <v>41</v>
      </c>
      <c r="E42" s="57" t="n">
        <v>1.68</v>
      </c>
      <c r="F42" s="58" t="n">
        <v>75</v>
      </c>
      <c r="G42" s="55" t="n">
        <v>1</v>
      </c>
      <c r="H42" s="55" t="n">
        <v>2</v>
      </c>
      <c r="I42" s="55" t="n">
        <v>0</v>
      </c>
      <c r="J42" s="55" t="n">
        <v>1</v>
      </c>
      <c r="K42" s="55" t="n">
        <v>1</v>
      </c>
      <c r="L42" s="55" t="n">
        <v>0</v>
      </c>
      <c r="M42" s="63" t="n">
        <v>2</v>
      </c>
      <c r="N42" s="60" t="s">
        <v>53</v>
      </c>
      <c r="O42" s="60"/>
      <c r="P42" s="60"/>
      <c r="Q42" s="60"/>
      <c r="R42" s="60"/>
      <c r="S42" s="60"/>
      <c r="T42" s="60"/>
      <c r="U42" s="60"/>
      <c r="V42" s="60"/>
      <c r="W42" s="60"/>
      <c r="X42" s="60" t="n">
        <v>0</v>
      </c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  <c r="DF42" s="50"/>
      <c r="DG42" s="50"/>
      <c r="DH42" s="50"/>
      <c r="DI42" s="50"/>
      <c r="DJ42" s="50"/>
      <c r="DK42" s="50"/>
      <c r="DL42" s="50"/>
      <c r="DM42" s="50"/>
      <c r="DN42" s="50"/>
      <c r="DO42" s="50"/>
      <c r="DP42" s="50"/>
      <c r="DQ42" s="50"/>
      <c r="DR42" s="50"/>
      <c r="DS42" s="50"/>
      <c r="DT42" s="50"/>
      <c r="DU42" s="50"/>
      <c r="DV42" s="50"/>
      <c r="DW42" s="50"/>
      <c r="DX42" s="50"/>
      <c r="DY42" s="50"/>
      <c r="DZ42" s="50"/>
      <c r="EA42" s="50"/>
      <c r="EB42" s="50"/>
      <c r="EC42" s="50"/>
      <c r="ED42" s="50"/>
      <c r="EE42" s="50"/>
      <c r="EF42" s="50"/>
      <c r="EG42" s="50"/>
      <c r="EH42" s="50"/>
      <c r="EI42" s="50"/>
      <c r="EJ42" s="50"/>
      <c r="EK42" s="50"/>
      <c r="EL42" s="50"/>
      <c r="EM42" s="50"/>
      <c r="EN42" s="50"/>
      <c r="EO42" s="50"/>
      <c r="EP42" s="50"/>
      <c r="EQ42" s="50"/>
      <c r="ER42" s="50"/>
      <c r="ES42" s="50"/>
      <c r="ET42" s="50"/>
      <c r="EU42" s="50"/>
      <c r="EV42" s="50"/>
      <c r="EW42" s="50"/>
      <c r="EX42" s="50"/>
      <c r="EY42" s="50"/>
      <c r="EZ42" s="50"/>
      <c r="FA42" s="50"/>
      <c r="FB42" s="50"/>
      <c r="FC42" s="50"/>
      <c r="FD42" s="50"/>
      <c r="FE42" s="50"/>
      <c r="FF42" s="50"/>
      <c r="FG42" s="50"/>
      <c r="FH42" s="50"/>
      <c r="FI42" s="50"/>
      <c r="FJ42" s="50"/>
      <c r="FK42" s="50"/>
      <c r="FL42" s="50"/>
      <c r="FM42" s="50"/>
      <c r="FN42" s="50"/>
      <c r="FO42" s="50"/>
      <c r="FP42" s="50"/>
      <c r="FQ42" s="50"/>
      <c r="FR42" s="50"/>
      <c r="FS42" s="50"/>
      <c r="FT42" s="50"/>
      <c r="FU42" s="50"/>
      <c r="FV42" s="50"/>
      <c r="FW42" s="50"/>
      <c r="FX42" s="50"/>
      <c r="FY42" s="50"/>
      <c r="FZ42" s="50"/>
      <c r="GA42" s="50"/>
      <c r="GB42" s="50"/>
      <c r="GC42" s="50"/>
      <c r="GD42" s="50"/>
      <c r="GE42" s="50"/>
      <c r="GF42" s="50"/>
      <c r="GG42" s="50"/>
      <c r="GH42" s="50"/>
      <c r="GI42" s="50"/>
      <c r="GJ42" s="50"/>
      <c r="GK42" s="50"/>
      <c r="GL42" s="50"/>
      <c r="GM42" s="50"/>
      <c r="GN42" s="50"/>
      <c r="GO42" s="50"/>
      <c r="GP42" s="50"/>
      <c r="GQ42" s="50"/>
      <c r="GR42" s="50"/>
      <c r="GS42" s="50"/>
      <c r="GT42" s="50"/>
      <c r="GU42" s="50"/>
      <c r="GV42" s="50"/>
      <c r="GW42" s="50"/>
      <c r="GX42" s="50"/>
      <c r="GY42" s="50"/>
      <c r="GZ42" s="50"/>
      <c r="HA42" s="50"/>
      <c r="HB42" s="50"/>
      <c r="HC42" s="50"/>
      <c r="HD42" s="50"/>
      <c r="HE42" s="50"/>
      <c r="HF42" s="50"/>
      <c r="HG42" s="50"/>
      <c r="HH42" s="50"/>
      <c r="HI42" s="50"/>
      <c r="HJ42" s="50"/>
      <c r="HK42" s="50"/>
      <c r="HL42" s="50"/>
      <c r="HM42" s="61"/>
    </row>
    <row r="43" s="62" customFormat="true" ht="36" hidden="false" customHeight="true" outlineLevel="1" collapsed="false">
      <c r="A43" s="53" t="n">
        <v>41</v>
      </c>
      <c r="B43" s="54" t="n">
        <v>44996.3544907407</v>
      </c>
      <c r="C43" s="55" t="n">
        <v>0</v>
      </c>
      <c r="D43" s="56" t="n">
        <v>21</v>
      </c>
      <c r="E43" s="57" t="n">
        <v>1.76</v>
      </c>
      <c r="F43" s="58" t="n">
        <v>62</v>
      </c>
      <c r="G43" s="55" t="n">
        <v>1</v>
      </c>
      <c r="H43" s="55" t="n">
        <v>1</v>
      </c>
      <c r="I43" s="55" t="n">
        <v>0</v>
      </c>
      <c r="J43" s="55" t="n">
        <v>0</v>
      </c>
      <c r="K43" s="55" t="n">
        <v>1</v>
      </c>
      <c r="L43" s="55" t="n">
        <v>0</v>
      </c>
      <c r="M43" s="63" t="n">
        <v>2</v>
      </c>
      <c r="N43" s="60" t="s">
        <v>36</v>
      </c>
      <c r="O43" s="60" t="n">
        <v>1</v>
      </c>
      <c r="P43" s="60"/>
      <c r="Q43" s="60"/>
      <c r="R43" s="60"/>
      <c r="S43" s="60" t="n">
        <v>1</v>
      </c>
      <c r="T43" s="60" t="n">
        <v>1</v>
      </c>
      <c r="U43" s="60"/>
      <c r="V43" s="60"/>
      <c r="W43" s="60"/>
      <c r="X43" s="6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  <c r="CC43" s="50"/>
      <c r="CD43" s="50"/>
      <c r="CE43" s="50"/>
      <c r="CF43" s="50"/>
      <c r="CG43" s="50"/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  <c r="DF43" s="50"/>
      <c r="DG43" s="50"/>
      <c r="DH43" s="50"/>
      <c r="DI43" s="50"/>
      <c r="DJ43" s="50"/>
      <c r="DK43" s="50"/>
      <c r="DL43" s="50"/>
      <c r="DM43" s="50"/>
      <c r="DN43" s="50"/>
      <c r="DO43" s="50"/>
      <c r="DP43" s="50"/>
      <c r="DQ43" s="50"/>
      <c r="DR43" s="50"/>
      <c r="DS43" s="50"/>
      <c r="DT43" s="50"/>
      <c r="DU43" s="50"/>
      <c r="DV43" s="50"/>
      <c r="DW43" s="50"/>
      <c r="DX43" s="50"/>
      <c r="DY43" s="50"/>
      <c r="DZ43" s="50"/>
      <c r="EA43" s="50"/>
      <c r="EB43" s="50"/>
      <c r="EC43" s="50"/>
      <c r="ED43" s="50"/>
      <c r="EE43" s="50"/>
      <c r="EF43" s="50"/>
      <c r="EG43" s="50"/>
      <c r="EH43" s="50"/>
      <c r="EI43" s="50"/>
      <c r="EJ43" s="50"/>
      <c r="EK43" s="50"/>
      <c r="EL43" s="50"/>
      <c r="EM43" s="50"/>
      <c r="EN43" s="50"/>
      <c r="EO43" s="50"/>
      <c r="EP43" s="50"/>
      <c r="EQ43" s="50"/>
      <c r="ER43" s="50"/>
      <c r="ES43" s="50"/>
      <c r="ET43" s="50"/>
      <c r="EU43" s="50"/>
      <c r="EV43" s="50"/>
      <c r="EW43" s="50"/>
      <c r="EX43" s="50"/>
      <c r="EY43" s="50"/>
      <c r="EZ43" s="50"/>
      <c r="FA43" s="50"/>
      <c r="FB43" s="50"/>
      <c r="FC43" s="50"/>
      <c r="FD43" s="50"/>
      <c r="FE43" s="50"/>
      <c r="FF43" s="50"/>
      <c r="FG43" s="50"/>
      <c r="FH43" s="50"/>
      <c r="FI43" s="50"/>
      <c r="FJ43" s="50"/>
      <c r="FK43" s="50"/>
      <c r="FL43" s="50"/>
      <c r="FM43" s="50"/>
      <c r="FN43" s="50"/>
      <c r="FO43" s="50"/>
      <c r="FP43" s="50"/>
      <c r="FQ43" s="50"/>
      <c r="FR43" s="50"/>
      <c r="FS43" s="50"/>
      <c r="FT43" s="50"/>
      <c r="FU43" s="50"/>
      <c r="FV43" s="50"/>
      <c r="FW43" s="50"/>
      <c r="FX43" s="50"/>
      <c r="FY43" s="50"/>
      <c r="FZ43" s="50"/>
      <c r="GA43" s="50"/>
      <c r="GB43" s="50"/>
      <c r="GC43" s="50"/>
      <c r="GD43" s="50"/>
      <c r="GE43" s="50"/>
      <c r="GF43" s="50"/>
      <c r="GG43" s="50"/>
      <c r="GH43" s="50"/>
      <c r="GI43" s="50"/>
      <c r="GJ43" s="50"/>
      <c r="GK43" s="50"/>
      <c r="GL43" s="50"/>
      <c r="GM43" s="50"/>
      <c r="GN43" s="50"/>
      <c r="GO43" s="50"/>
      <c r="GP43" s="50"/>
      <c r="GQ43" s="50"/>
      <c r="GR43" s="50"/>
      <c r="GS43" s="50"/>
      <c r="GT43" s="50"/>
      <c r="GU43" s="50"/>
      <c r="GV43" s="50"/>
      <c r="GW43" s="50"/>
      <c r="GX43" s="50"/>
      <c r="GY43" s="50"/>
      <c r="GZ43" s="50"/>
      <c r="HA43" s="50"/>
      <c r="HB43" s="50"/>
      <c r="HC43" s="50"/>
      <c r="HD43" s="50"/>
      <c r="HE43" s="50"/>
      <c r="HF43" s="50"/>
      <c r="HG43" s="50"/>
      <c r="HH43" s="50"/>
      <c r="HI43" s="50"/>
      <c r="HJ43" s="50"/>
      <c r="HK43" s="50"/>
      <c r="HL43" s="50"/>
      <c r="HM43" s="61"/>
    </row>
    <row r="44" s="62" customFormat="true" ht="36" hidden="false" customHeight="true" outlineLevel="1" collapsed="false">
      <c r="A44" s="53" t="n">
        <v>42</v>
      </c>
      <c r="B44" s="54" t="n">
        <v>44996.5138541667</v>
      </c>
      <c r="C44" s="55" t="n">
        <v>1</v>
      </c>
      <c r="D44" s="56" t="n">
        <v>37</v>
      </c>
      <c r="E44" s="57" t="n">
        <v>1.63</v>
      </c>
      <c r="F44" s="58" t="n">
        <v>63</v>
      </c>
      <c r="G44" s="55" t="n">
        <v>1</v>
      </c>
      <c r="H44" s="55" t="n">
        <v>2</v>
      </c>
      <c r="I44" s="55" t="n">
        <v>0</v>
      </c>
      <c r="J44" s="55" t="n">
        <v>1</v>
      </c>
      <c r="K44" s="55" t="n">
        <v>1</v>
      </c>
      <c r="L44" s="55" t="n">
        <v>0</v>
      </c>
      <c r="M44" s="63" t="n">
        <v>2</v>
      </c>
      <c r="N44" s="60" t="s">
        <v>31</v>
      </c>
      <c r="O44" s="60" t="n">
        <v>0</v>
      </c>
      <c r="P44" s="60"/>
      <c r="Q44" s="60"/>
      <c r="R44" s="60"/>
      <c r="S44" s="60"/>
      <c r="T44" s="60"/>
      <c r="U44" s="60"/>
      <c r="V44" s="60"/>
      <c r="W44" s="60"/>
      <c r="X44" s="60" t="n">
        <v>0</v>
      </c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50"/>
      <c r="CG44" s="50"/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  <c r="DE44" s="50"/>
      <c r="DF44" s="50"/>
      <c r="DG44" s="50"/>
      <c r="DH44" s="50"/>
      <c r="DI44" s="50"/>
      <c r="DJ44" s="50"/>
      <c r="DK44" s="50"/>
      <c r="DL44" s="50"/>
      <c r="DM44" s="50"/>
      <c r="DN44" s="50"/>
      <c r="DO44" s="50"/>
      <c r="DP44" s="50"/>
      <c r="DQ44" s="50"/>
      <c r="DR44" s="50"/>
      <c r="DS44" s="50"/>
      <c r="DT44" s="50"/>
      <c r="DU44" s="50"/>
      <c r="DV44" s="50"/>
      <c r="DW44" s="50"/>
      <c r="DX44" s="50"/>
      <c r="DY44" s="50"/>
      <c r="DZ44" s="50"/>
      <c r="EA44" s="50"/>
      <c r="EB44" s="50"/>
      <c r="EC44" s="50"/>
      <c r="ED44" s="50"/>
      <c r="EE44" s="50"/>
      <c r="EF44" s="50"/>
      <c r="EG44" s="50"/>
      <c r="EH44" s="50"/>
      <c r="EI44" s="50"/>
      <c r="EJ44" s="50"/>
      <c r="EK44" s="50"/>
      <c r="EL44" s="50"/>
      <c r="EM44" s="50"/>
      <c r="EN44" s="50"/>
      <c r="EO44" s="50"/>
      <c r="EP44" s="50"/>
      <c r="EQ44" s="50"/>
      <c r="ER44" s="50"/>
      <c r="ES44" s="50"/>
      <c r="ET44" s="50"/>
      <c r="EU44" s="50"/>
      <c r="EV44" s="50"/>
      <c r="EW44" s="50"/>
      <c r="EX44" s="50"/>
      <c r="EY44" s="50"/>
      <c r="EZ44" s="50"/>
      <c r="FA44" s="50"/>
      <c r="FB44" s="50"/>
      <c r="FC44" s="50"/>
      <c r="FD44" s="50"/>
      <c r="FE44" s="50"/>
      <c r="FF44" s="50"/>
      <c r="FG44" s="50"/>
      <c r="FH44" s="50"/>
      <c r="FI44" s="50"/>
      <c r="FJ44" s="50"/>
      <c r="FK44" s="50"/>
      <c r="FL44" s="50"/>
      <c r="FM44" s="50"/>
      <c r="FN44" s="50"/>
      <c r="FO44" s="50"/>
      <c r="FP44" s="50"/>
      <c r="FQ44" s="50"/>
      <c r="FR44" s="50"/>
      <c r="FS44" s="50"/>
      <c r="FT44" s="50"/>
      <c r="FU44" s="50"/>
      <c r="FV44" s="50"/>
      <c r="FW44" s="50"/>
      <c r="FX44" s="50"/>
      <c r="FY44" s="50"/>
      <c r="FZ44" s="50"/>
      <c r="GA44" s="50"/>
      <c r="GB44" s="50"/>
      <c r="GC44" s="50"/>
      <c r="GD44" s="50"/>
      <c r="GE44" s="50"/>
      <c r="GF44" s="50"/>
      <c r="GG44" s="50"/>
      <c r="GH44" s="50"/>
      <c r="GI44" s="50"/>
      <c r="GJ44" s="50"/>
      <c r="GK44" s="50"/>
      <c r="GL44" s="50"/>
      <c r="GM44" s="50"/>
      <c r="GN44" s="50"/>
      <c r="GO44" s="50"/>
      <c r="GP44" s="50"/>
      <c r="GQ44" s="50"/>
      <c r="GR44" s="50"/>
      <c r="GS44" s="50"/>
      <c r="GT44" s="50"/>
      <c r="GU44" s="50"/>
      <c r="GV44" s="50"/>
      <c r="GW44" s="50"/>
      <c r="GX44" s="50"/>
      <c r="GY44" s="50"/>
      <c r="GZ44" s="50"/>
      <c r="HA44" s="50"/>
      <c r="HB44" s="50"/>
      <c r="HC44" s="50"/>
      <c r="HD44" s="50"/>
      <c r="HE44" s="50"/>
      <c r="HF44" s="50"/>
      <c r="HG44" s="50"/>
      <c r="HH44" s="50"/>
      <c r="HI44" s="50"/>
      <c r="HJ44" s="50"/>
      <c r="HK44" s="50"/>
      <c r="HL44" s="50"/>
      <c r="HM44" s="61"/>
    </row>
    <row r="45" s="62" customFormat="true" ht="46.9" hidden="false" customHeight="true" outlineLevel="1" collapsed="false">
      <c r="A45" s="53" t="n">
        <v>43</v>
      </c>
      <c r="B45" s="54" t="n">
        <v>44997.7295023148</v>
      </c>
      <c r="C45" s="55" t="n">
        <v>1</v>
      </c>
      <c r="D45" s="56" t="n">
        <v>34</v>
      </c>
      <c r="E45" s="57" t="n">
        <v>1.58</v>
      </c>
      <c r="F45" s="58" t="n">
        <v>58</v>
      </c>
      <c r="G45" s="55" t="n">
        <v>1</v>
      </c>
      <c r="H45" s="55" t="n">
        <v>2</v>
      </c>
      <c r="I45" s="55" t="n">
        <v>1</v>
      </c>
      <c r="J45" s="55" t="n">
        <v>0</v>
      </c>
      <c r="K45" s="55" t="n">
        <v>1</v>
      </c>
      <c r="L45" s="55" t="n">
        <v>0</v>
      </c>
      <c r="M45" s="63" t="n">
        <v>2</v>
      </c>
      <c r="N45" s="60" t="s">
        <v>41</v>
      </c>
      <c r="O45" s="60" t="n">
        <v>1</v>
      </c>
      <c r="P45" s="60" t="n">
        <v>1</v>
      </c>
      <c r="Q45" s="60" t="n">
        <v>1</v>
      </c>
      <c r="R45" s="60"/>
      <c r="S45" s="60" t="n">
        <v>1</v>
      </c>
      <c r="T45" s="60" t="n">
        <v>1</v>
      </c>
      <c r="U45" s="60"/>
      <c r="V45" s="60" t="n">
        <v>1</v>
      </c>
      <c r="W45" s="60" t="n">
        <v>1</v>
      </c>
      <c r="X45" s="6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  <c r="DF45" s="50"/>
      <c r="DG45" s="50"/>
      <c r="DH45" s="50"/>
      <c r="DI45" s="50"/>
      <c r="DJ45" s="50"/>
      <c r="DK45" s="50"/>
      <c r="DL45" s="50"/>
      <c r="DM45" s="50"/>
      <c r="DN45" s="50"/>
      <c r="DO45" s="50"/>
      <c r="DP45" s="50"/>
      <c r="DQ45" s="50"/>
      <c r="DR45" s="50"/>
      <c r="DS45" s="50"/>
      <c r="DT45" s="50"/>
      <c r="DU45" s="50"/>
      <c r="DV45" s="50"/>
      <c r="DW45" s="50"/>
      <c r="DX45" s="50"/>
      <c r="DY45" s="50"/>
      <c r="DZ45" s="50"/>
      <c r="EA45" s="50"/>
      <c r="EB45" s="50"/>
      <c r="EC45" s="50"/>
      <c r="ED45" s="50"/>
      <c r="EE45" s="50"/>
      <c r="EF45" s="50"/>
      <c r="EG45" s="50"/>
      <c r="EH45" s="50"/>
      <c r="EI45" s="50"/>
      <c r="EJ45" s="50"/>
      <c r="EK45" s="50"/>
      <c r="EL45" s="50"/>
      <c r="EM45" s="50"/>
      <c r="EN45" s="50"/>
      <c r="EO45" s="50"/>
      <c r="EP45" s="50"/>
      <c r="EQ45" s="50"/>
      <c r="ER45" s="50"/>
      <c r="ES45" s="50"/>
      <c r="ET45" s="50"/>
      <c r="EU45" s="50"/>
      <c r="EV45" s="50"/>
      <c r="EW45" s="50"/>
      <c r="EX45" s="50"/>
      <c r="EY45" s="50"/>
      <c r="EZ45" s="50"/>
      <c r="FA45" s="50"/>
      <c r="FB45" s="50"/>
      <c r="FC45" s="50"/>
      <c r="FD45" s="50"/>
      <c r="FE45" s="50"/>
      <c r="FF45" s="50"/>
      <c r="FG45" s="50"/>
      <c r="FH45" s="50"/>
      <c r="FI45" s="50"/>
      <c r="FJ45" s="50"/>
      <c r="FK45" s="50"/>
      <c r="FL45" s="50"/>
      <c r="FM45" s="50"/>
      <c r="FN45" s="50"/>
      <c r="FO45" s="50"/>
      <c r="FP45" s="50"/>
      <c r="FQ45" s="50"/>
      <c r="FR45" s="50"/>
      <c r="FS45" s="50"/>
      <c r="FT45" s="50"/>
      <c r="FU45" s="50"/>
      <c r="FV45" s="50"/>
      <c r="FW45" s="50"/>
      <c r="FX45" s="50"/>
      <c r="FY45" s="50"/>
      <c r="FZ45" s="50"/>
      <c r="GA45" s="50"/>
      <c r="GB45" s="50"/>
      <c r="GC45" s="50"/>
      <c r="GD45" s="50"/>
      <c r="GE45" s="50"/>
      <c r="GF45" s="50"/>
      <c r="GG45" s="50"/>
      <c r="GH45" s="50"/>
      <c r="GI45" s="50"/>
      <c r="GJ45" s="50"/>
      <c r="GK45" s="50"/>
      <c r="GL45" s="50"/>
      <c r="GM45" s="50"/>
      <c r="GN45" s="50"/>
      <c r="GO45" s="50"/>
      <c r="GP45" s="50"/>
      <c r="GQ45" s="50"/>
      <c r="GR45" s="50"/>
      <c r="GS45" s="50"/>
      <c r="GT45" s="50"/>
      <c r="GU45" s="50"/>
      <c r="GV45" s="50"/>
      <c r="GW45" s="50"/>
      <c r="GX45" s="50"/>
      <c r="GY45" s="50"/>
      <c r="GZ45" s="50"/>
      <c r="HA45" s="50"/>
      <c r="HB45" s="50"/>
      <c r="HC45" s="50"/>
      <c r="HD45" s="50"/>
      <c r="HE45" s="50"/>
      <c r="HF45" s="50"/>
      <c r="HG45" s="50"/>
      <c r="HH45" s="50"/>
      <c r="HI45" s="50"/>
      <c r="HJ45" s="50"/>
      <c r="HK45" s="50"/>
      <c r="HL45" s="50"/>
      <c r="HM45" s="61"/>
    </row>
    <row r="46" s="62" customFormat="true" ht="15.75" hidden="false" customHeight="false" outlineLevel="1" collapsed="false">
      <c r="A46" s="53" t="n">
        <v>44</v>
      </c>
      <c r="B46" s="54" t="n">
        <v>45003.3739930556</v>
      </c>
      <c r="C46" s="55" t="n">
        <v>0</v>
      </c>
      <c r="D46" s="56" t="n">
        <v>51</v>
      </c>
      <c r="E46" s="57" t="n">
        <v>1.64</v>
      </c>
      <c r="F46" s="58" t="n">
        <v>60</v>
      </c>
      <c r="G46" s="55" t="n">
        <v>1</v>
      </c>
      <c r="H46" s="55" t="n">
        <v>1</v>
      </c>
      <c r="I46" s="55" t="n">
        <v>1</v>
      </c>
      <c r="J46" s="55" t="n">
        <v>0</v>
      </c>
      <c r="K46" s="55" t="n">
        <v>0</v>
      </c>
      <c r="L46" s="55" t="n">
        <v>0</v>
      </c>
      <c r="M46" s="63" t="n">
        <v>2</v>
      </c>
      <c r="N46" s="60" t="s">
        <v>44</v>
      </c>
      <c r="O46" s="60" t="n">
        <v>0</v>
      </c>
      <c r="P46" s="60"/>
      <c r="Q46" s="60"/>
      <c r="R46" s="60"/>
      <c r="S46" s="60"/>
      <c r="T46" s="60" t="n">
        <v>1</v>
      </c>
      <c r="U46" s="60"/>
      <c r="V46" s="60"/>
      <c r="W46" s="60"/>
      <c r="X46" s="6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  <c r="DF46" s="50"/>
      <c r="DG46" s="50"/>
      <c r="DH46" s="50"/>
      <c r="DI46" s="50"/>
      <c r="DJ46" s="50"/>
      <c r="DK46" s="50"/>
      <c r="DL46" s="50"/>
      <c r="DM46" s="50"/>
      <c r="DN46" s="50"/>
      <c r="DO46" s="50"/>
      <c r="DP46" s="50"/>
      <c r="DQ46" s="50"/>
      <c r="DR46" s="50"/>
      <c r="DS46" s="50"/>
      <c r="DT46" s="50"/>
      <c r="DU46" s="50"/>
      <c r="DV46" s="50"/>
      <c r="DW46" s="50"/>
      <c r="DX46" s="50"/>
      <c r="DY46" s="50"/>
      <c r="DZ46" s="50"/>
      <c r="EA46" s="50"/>
      <c r="EB46" s="50"/>
      <c r="EC46" s="50"/>
      <c r="ED46" s="50"/>
      <c r="EE46" s="50"/>
      <c r="EF46" s="50"/>
      <c r="EG46" s="50"/>
      <c r="EH46" s="50"/>
      <c r="EI46" s="50"/>
      <c r="EJ46" s="50"/>
      <c r="EK46" s="50"/>
      <c r="EL46" s="50"/>
      <c r="EM46" s="50"/>
      <c r="EN46" s="50"/>
      <c r="EO46" s="50"/>
      <c r="EP46" s="50"/>
      <c r="EQ46" s="50"/>
      <c r="ER46" s="50"/>
      <c r="ES46" s="50"/>
      <c r="ET46" s="50"/>
      <c r="EU46" s="50"/>
      <c r="EV46" s="50"/>
      <c r="EW46" s="50"/>
      <c r="EX46" s="50"/>
      <c r="EY46" s="50"/>
      <c r="EZ46" s="50"/>
      <c r="FA46" s="50"/>
      <c r="FB46" s="50"/>
      <c r="FC46" s="50"/>
      <c r="FD46" s="50"/>
      <c r="FE46" s="50"/>
      <c r="FF46" s="50"/>
      <c r="FG46" s="50"/>
      <c r="FH46" s="50"/>
      <c r="FI46" s="50"/>
      <c r="FJ46" s="50"/>
      <c r="FK46" s="50"/>
      <c r="FL46" s="50"/>
      <c r="FM46" s="50"/>
      <c r="FN46" s="50"/>
      <c r="FO46" s="50"/>
      <c r="FP46" s="50"/>
      <c r="FQ46" s="50"/>
      <c r="FR46" s="50"/>
      <c r="FS46" s="50"/>
      <c r="FT46" s="50"/>
      <c r="FU46" s="50"/>
      <c r="FV46" s="50"/>
      <c r="FW46" s="50"/>
      <c r="FX46" s="50"/>
      <c r="FY46" s="50"/>
      <c r="FZ46" s="50"/>
      <c r="GA46" s="50"/>
      <c r="GB46" s="50"/>
      <c r="GC46" s="50"/>
      <c r="GD46" s="50"/>
      <c r="GE46" s="50"/>
      <c r="GF46" s="50"/>
      <c r="GG46" s="50"/>
      <c r="GH46" s="50"/>
      <c r="GI46" s="50"/>
      <c r="GJ46" s="50"/>
      <c r="GK46" s="50"/>
      <c r="GL46" s="50"/>
      <c r="GM46" s="50"/>
      <c r="GN46" s="50"/>
      <c r="GO46" s="50"/>
      <c r="GP46" s="50"/>
      <c r="GQ46" s="50"/>
      <c r="GR46" s="50"/>
      <c r="GS46" s="50"/>
      <c r="GT46" s="50"/>
      <c r="GU46" s="50"/>
      <c r="GV46" s="50"/>
      <c r="GW46" s="50"/>
      <c r="GX46" s="50"/>
      <c r="GY46" s="50"/>
      <c r="GZ46" s="50"/>
      <c r="HA46" s="50"/>
      <c r="HB46" s="50"/>
      <c r="HC46" s="50"/>
      <c r="HD46" s="50"/>
      <c r="HE46" s="50"/>
      <c r="HF46" s="50"/>
      <c r="HG46" s="50"/>
      <c r="HH46" s="50"/>
      <c r="HI46" s="50"/>
      <c r="HJ46" s="50"/>
      <c r="HK46" s="50"/>
      <c r="HL46" s="50"/>
      <c r="HM46" s="61"/>
    </row>
    <row r="47" s="62" customFormat="true" ht="15.75" hidden="false" customHeight="false" outlineLevel="1" collapsed="false">
      <c r="A47" s="53" t="n">
        <v>45</v>
      </c>
      <c r="B47" s="54" t="n">
        <v>45003.391099537</v>
      </c>
      <c r="C47" s="55" t="n">
        <v>0</v>
      </c>
      <c r="D47" s="56" t="n">
        <v>44</v>
      </c>
      <c r="E47" s="57" t="n">
        <v>1.64</v>
      </c>
      <c r="F47" s="58" t="n">
        <v>80</v>
      </c>
      <c r="G47" s="55" t="n">
        <v>1</v>
      </c>
      <c r="H47" s="55" t="n">
        <v>3</v>
      </c>
      <c r="I47" s="55" t="n">
        <v>0</v>
      </c>
      <c r="J47" s="55" t="n">
        <v>1</v>
      </c>
      <c r="K47" s="55" t="n">
        <v>1</v>
      </c>
      <c r="L47" s="55" t="n">
        <v>1</v>
      </c>
      <c r="M47" s="63" t="n">
        <v>2</v>
      </c>
      <c r="N47" s="60" t="s">
        <v>31</v>
      </c>
      <c r="O47" s="60" t="n">
        <v>0</v>
      </c>
      <c r="P47" s="60"/>
      <c r="Q47" s="60"/>
      <c r="R47" s="60"/>
      <c r="S47" s="60"/>
      <c r="T47" s="60"/>
      <c r="U47" s="60"/>
      <c r="V47" s="60"/>
      <c r="W47" s="60"/>
      <c r="X47" s="60" t="n">
        <v>0</v>
      </c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  <c r="CC47" s="50"/>
      <c r="CD47" s="50"/>
      <c r="CE47" s="50"/>
      <c r="CF47" s="50"/>
      <c r="CG47" s="50"/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  <c r="DF47" s="50"/>
      <c r="DG47" s="50"/>
      <c r="DH47" s="50"/>
      <c r="DI47" s="50"/>
      <c r="DJ47" s="50"/>
      <c r="DK47" s="50"/>
      <c r="DL47" s="50"/>
      <c r="DM47" s="50"/>
      <c r="DN47" s="50"/>
      <c r="DO47" s="50"/>
      <c r="DP47" s="50"/>
      <c r="DQ47" s="50"/>
      <c r="DR47" s="50"/>
      <c r="DS47" s="50"/>
      <c r="DT47" s="50"/>
      <c r="DU47" s="50"/>
      <c r="DV47" s="50"/>
      <c r="DW47" s="50"/>
      <c r="DX47" s="50"/>
      <c r="DY47" s="50"/>
      <c r="DZ47" s="50"/>
      <c r="EA47" s="50"/>
      <c r="EB47" s="50"/>
      <c r="EC47" s="50"/>
      <c r="ED47" s="50"/>
      <c r="EE47" s="50"/>
      <c r="EF47" s="50"/>
      <c r="EG47" s="50"/>
      <c r="EH47" s="50"/>
      <c r="EI47" s="50"/>
      <c r="EJ47" s="50"/>
      <c r="EK47" s="50"/>
      <c r="EL47" s="50"/>
      <c r="EM47" s="50"/>
      <c r="EN47" s="50"/>
      <c r="EO47" s="50"/>
      <c r="EP47" s="50"/>
      <c r="EQ47" s="50"/>
      <c r="ER47" s="50"/>
      <c r="ES47" s="50"/>
      <c r="ET47" s="50"/>
      <c r="EU47" s="50"/>
      <c r="EV47" s="50"/>
      <c r="EW47" s="50"/>
      <c r="EX47" s="50"/>
      <c r="EY47" s="50"/>
      <c r="EZ47" s="50"/>
      <c r="FA47" s="50"/>
      <c r="FB47" s="50"/>
      <c r="FC47" s="50"/>
      <c r="FD47" s="50"/>
      <c r="FE47" s="50"/>
      <c r="FF47" s="50"/>
      <c r="FG47" s="50"/>
      <c r="FH47" s="50"/>
      <c r="FI47" s="50"/>
      <c r="FJ47" s="50"/>
      <c r="FK47" s="50"/>
      <c r="FL47" s="50"/>
      <c r="FM47" s="50"/>
      <c r="FN47" s="50"/>
      <c r="FO47" s="50"/>
      <c r="FP47" s="50"/>
      <c r="FQ47" s="50"/>
      <c r="FR47" s="50"/>
      <c r="FS47" s="50"/>
      <c r="FT47" s="50"/>
      <c r="FU47" s="50"/>
      <c r="FV47" s="50"/>
      <c r="FW47" s="50"/>
      <c r="FX47" s="50"/>
      <c r="FY47" s="50"/>
      <c r="FZ47" s="50"/>
      <c r="GA47" s="50"/>
      <c r="GB47" s="50"/>
      <c r="GC47" s="50"/>
      <c r="GD47" s="50"/>
      <c r="GE47" s="50"/>
      <c r="GF47" s="50"/>
      <c r="GG47" s="50"/>
      <c r="GH47" s="50"/>
      <c r="GI47" s="50"/>
      <c r="GJ47" s="50"/>
      <c r="GK47" s="50"/>
      <c r="GL47" s="50"/>
      <c r="GM47" s="50"/>
      <c r="GN47" s="50"/>
      <c r="GO47" s="50"/>
      <c r="GP47" s="50"/>
      <c r="GQ47" s="50"/>
      <c r="GR47" s="50"/>
      <c r="GS47" s="50"/>
      <c r="GT47" s="50"/>
      <c r="GU47" s="50"/>
      <c r="GV47" s="50"/>
      <c r="GW47" s="50"/>
      <c r="GX47" s="50"/>
      <c r="GY47" s="50"/>
      <c r="GZ47" s="50"/>
      <c r="HA47" s="50"/>
      <c r="HB47" s="50"/>
      <c r="HC47" s="50"/>
      <c r="HD47" s="50"/>
      <c r="HE47" s="50"/>
      <c r="HF47" s="50"/>
      <c r="HG47" s="50"/>
      <c r="HH47" s="50"/>
      <c r="HI47" s="50"/>
      <c r="HJ47" s="50"/>
      <c r="HK47" s="50"/>
      <c r="HL47" s="50"/>
      <c r="HM47" s="61"/>
    </row>
    <row r="48" s="62" customFormat="true" ht="31.5" hidden="false" customHeight="false" outlineLevel="1" collapsed="false">
      <c r="A48" s="53" t="n">
        <v>46</v>
      </c>
      <c r="B48" s="54" t="n">
        <v>45003.4467361111</v>
      </c>
      <c r="C48" s="55" t="n">
        <v>0</v>
      </c>
      <c r="D48" s="56" t="n">
        <v>30</v>
      </c>
      <c r="E48" s="57" t="n">
        <v>1.74</v>
      </c>
      <c r="F48" s="58" t="n">
        <v>67</v>
      </c>
      <c r="G48" s="55" t="n">
        <v>1</v>
      </c>
      <c r="H48" s="55" t="n">
        <v>1</v>
      </c>
      <c r="I48" s="55" t="n">
        <v>0</v>
      </c>
      <c r="J48" s="55" t="n">
        <v>1</v>
      </c>
      <c r="K48" s="55" t="n">
        <v>0</v>
      </c>
      <c r="L48" s="55" t="n">
        <v>0</v>
      </c>
      <c r="M48" s="63" t="n">
        <v>2</v>
      </c>
      <c r="N48" s="60" t="s">
        <v>36</v>
      </c>
      <c r="O48" s="60" t="n">
        <v>1</v>
      </c>
      <c r="P48" s="60"/>
      <c r="Q48" s="60"/>
      <c r="R48" s="60"/>
      <c r="S48" s="60" t="n">
        <v>1</v>
      </c>
      <c r="T48" s="60" t="n">
        <v>1</v>
      </c>
      <c r="U48" s="60"/>
      <c r="V48" s="60"/>
      <c r="W48" s="60"/>
      <c r="X48" s="6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  <c r="DF48" s="50"/>
      <c r="DG48" s="50"/>
      <c r="DH48" s="50"/>
      <c r="DI48" s="50"/>
      <c r="DJ48" s="50"/>
      <c r="DK48" s="50"/>
      <c r="DL48" s="50"/>
      <c r="DM48" s="50"/>
      <c r="DN48" s="50"/>
      <c r="DO48" s="50"/>
      <c r="DP48" s="50"/>
      <c r="DQ48" s="50"/>
      <c r="DR48" s="50"/>
      <c r="DS48" s="50"/>
      <c r="DT48" s="50"/>
      <c r="DU48" s="50"/>
      <c r="DV48" s="50"/>
      <c r="DW48" s="50"/>
      <c r="DX48" s="50"/>
      <c r="DY48" s="50"/>
      <c r="DZ48" s="50"/>
      <c r="EA48" s="50"/>
      <c r="EB48" s="50"/>
      <c r="EC48" s="50"/>
      <c r="ED48" s="50"/>
      <c r="EE48" s="50"/>
      <c r="EF48" s="50"/>
      <c r="EG48" s="50"/>
      <c r="EH48" s="50"/>
      <c r="EI48" s="50"/>
      <c r="EJ48" s="50"/>
      <c r="EK48" s="50"/>
      <c r="EL48" s="50"/>
      <c r="EM48" s="50"/>
      <c r="EN48" s="50"/>
      <c r="EO48" s="50"/>
      <c r="EP48" s="50"/>
      <c r="EQ48" s="50"/>
      <c r="ER48" s="50"/>
      <c r="ES48" s="50"/>
      <c r="ET48" s="50"/>
      <c r="EU48" s="50"/>
      <c r="EV48" s="50"/>
      <c r="EW48" s="50"/>
      <c r="EX48" s="50"/>
      <c r="EY48" s="50"/>
      <c r="EZ48" s="50"/>
      <c r="FA48" s="50"/>
      <c r="FB48" s="50"/>
      <c r="FC48" s="50"/>
      <c r="FD48" s="50"/>
      <c r="FE48" s="50"/>
      <c r="FF48" s="50"/>
      <c r="FG48" s="50"/>
      <c r="FH48" s="50"/>
      <c r="FI48" s="50"/>
      <c r="FJ48" s="50"/>
      <c r="FK48" s="50"/>
      <c r="FL48" s="50"/>
      <c r="FM48" s="50"/>
      <c r="FN48" s="50"/>
      <c r="FO48" s="50"/>
      <c r="FP48" s="50"/>
      <c r="FQ48" s="50"/>
      <c r="FR48" s="50"/>
      <c r="FS48" s="50"/>
      <c r="FT48" s="50"/>
      <c r="FU48" s="50"/>
      <c r="FV48" s="50"/>
      <c r="FW48" s="50"/>
      <c r="FX48" s="50"/>
      <c r="FY48" s="50"/>
      <c r="FZ48" s="50"/>
      <c r="GA48" s="50"/>
      <c r="GB48" s="50"/>
      <c r="GC48" s="50"/>
      <c r="GD48" s="50"/>
      <c r="GE48" s="50"/>
      <c r="GF48" s="50"/>
      <c r="GG48" s="50"/>
      <c r="GH48" s="50"/>
      <c r="GI48" s="50"/>
      <c r="GJ48" s="50"/>
      <c r="GK48" s="50"/>
      <c r="GL48" s="50"/>
      <c r="GM48" s="50"/>
      <c r="GN48" s="50"/>
      <c r="GO48" s="50"/>
      <c r="GP48" s="50"/>
      <c r="GQ48" s="50"/>
      <c r="GR48" s="50"/>
      <c r="GS48" s="50"/>
      <c r="GT48" s="50"/>
      <c r="GU48" s="50"/>
      <c r="GV48" s="50"/>
      <c r="GW48" s="50"/>
      <c r="GX48" s="50"/>
      <c r="GY48" s="50"/>
      <c r="GZ48" s="50"/>
      <c r="HA48" s="50"/>
      <c r="HB48" s="50"/>
      <c r="HC48" s="50"/>
      <c r="HD48" s="50"/>
      <c r="HE48" s="50"/>
      <c r="HF48" s="50"/>
      <c r="HG48" s="50"/>
      <c r="HH48" s="50"/>
      <c r="HI48" s="50"/>
      <c r="HJ48" s="50"/>
      <c r="HK48" s="50"/>
      <c r="HL48" s="50"/>
      <c r="HM48" s="61"/>
    </row>
    <row r="49" s="62" customFormat="true" ht="15.75" hidden="false" customHeight="false" outlineLevel="1" collapsed="false">
      <c r="A49" s="53" t="n">
        <v>47</v>
      </c>
      <c r="B49" s="54" t="n">
        <v>45003.4615856481</v>
      </c>
      <c r="C49" s="55" t="n">
        <v>0</v>
      </c>
      <c r="D49" s="56" t="n">
        <v>30</v>
      </c>
      <c r="E49" s="57" t="n">
        <v>1.64</v>
      </c>
      <c r="F49" s="58" t="n">
        <v>47</v>
      </c>
      <c r="G49" s="55" t="n">
        <v>1</v>
      </c>
      <c r="H49" s="55" t="n">
        <v>2</v>
      </c>
      <c r="I49" s="55" t="n">
        <v>0</v>
      </c>
      <c r="J49" s="55" t="n">
        <v>1</v>
      </c>
      <c r="K49" s="55" t="n">
        <v>1</v>
      </c>
      <c r="L49" s="55" t="n">
        <v>0</v>
      </c>
      <c r="M49" s="63" t="n">
        <v>2</v>
      </c>
      <c r="N49" s="60" t="s">
        <v>31</v>
      </c>
      <c r="O49" s="60" t="n">
        <v>0</v>
      </c>
      <c r="P49" s="60"/>
      <c r="Q49" s="60"/>
      <c r="R49" s="60"/>
      <c r="S49" s="60"/>
      <c r="T49" s="60"/>
      <c r="U49" s="60"/>
      <c r="V49" s="60"/>
      <c r="W49" s="60"/>
      <c r="X49" s="60" t="n">
        <v>0</v>
      </c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  <c r="DF49" s="50"/>
      <c r="DG49" s="50"/>
      <c r="DH49" s="50"/>
      <c r="DI49" s="50"/>
      <c r="DJ49" s="50"/>
      <c r="DK49" s="50"/>
      <c r="DL49" s="50"/>
      <c r="DM49" s="50"/>
      <c r="DN49" s="50"/>
      <c r="DO49" s="50"/>
      <c r="DP49" s="50"/>
      <c r="DQ49" s="50"/>
      <c r="DR49" s="50"/>
      <c r="DS49" s="50"/>
      <c r="DT49" s="50"/>
      <c r="DU49" s="50"/>
      <c r="DV49" s="50"/>
      <c r="DW49" s="50"/>
      <c r="DX49" s="50"/>
      <c r="DY49" s="50"/>
      <c r="DZ49" s="50"/>
      <c r="EA49" s="50"/>
      <c r="EB49" s="50"/>
      <c r="EC49" s="50"/>
      <c r="ED49" s="50"/>
      <c r="EE49" s="50"/>
      <c r="EF49" s="50"/>
      <c r="EG49" s="50"/>
      <c r="EH49" s="50"/>
      <c r="EI49" s="50"/>
      <c r="EJ49" s="50"/>
      <c r="EK49" s="50"/>
      <c r="EL49" s="50"/>
      <c r="EM49" s="50"/>
      <c r="EN49" s="50"/>
      <c r="EO49" s="50"/>
      <c r="EP49" s="50"/>
      <c r="EQ49" s="50"/>
      <c r="ER49" s="50"/>
      <c r="ES49" s="50"/>
      <c r="ET49" s="50"/>
      <c r="EU49" s="50"/>
      <c r="EV49" s="50"/>
      <c r="EW49" s="50"/>
      <c r="EX49" s="50"/>
      <c r="EY49" s="50"/>
      <c r="EZ49" s="50"/>
      <c r="FA49" s="50"/>
      <c r="FB49" s="50"/>
      <c r="FC49" s="50"/>
      <c r="FD49" s="50"/>
      <c r="FE49" s="50"/>
      <c r="FF49" s="50"/>
      <c r="FG49" s="50"/>
      <c r="FH49" s="50"/>
      <c r="FI49" s="50"/>
      <c r="FJ49" s="50"/>
      <c r="FK49" s="50"/>
      <c r="FL49" s="50"/>
      <c r="FM49" s="50"/>
      <c r="FN49" s="50"/>
      <c r="FO49" s="50"/>
      <c r="FP49" s="50"/>
      <c r="FQ49" s="50"/>
      <c r="FR49" s="50"/>
      <c r="FS49" s="50"/>
      <c r="FT49" s="50"/>
      <c r="FU49" s="50"/>
      <c r="FV49" s="50"/>
      <c r="FW49" s="50"/>
      <c r="FX49" s="50"/>
      <c r="FY49" s="50"/>
      <c r="FZ49" s="50"/>
      <c r="GA49" s="50"/>
      <c r="GB49" s="50"/>
      <c r="GC49" s="50"/>
      <c r="GD49" s="50"/>
      <c r="GE49" s="50"/>
      <c r="GF49" s="50"/>
      <c r="GG49" s="50"/>
      <c r="GH49" s="50"/>
      <c r="GI49" s="50"/>
      <c r="GJ49" s="50"/>
      <c r="GK49" s="50"/>
      <c r="GL49" s="50"/>
      <c r="GM49" s="50"/>
      <c r="GN49" s="50"/>
      <c r="GO49" s="50"/>
      <c r="GP49" s="50"/>
      <c r="GQ49" s="50"/>
      <c r="GR49" s="50"/>
      <c r="GS49" s="50"/>
      <c r="GT49" s="50"/>
      <c r="GU49" s="50"/>
      <c r="GV49" s="50"/>
      <c r="GW49" s="50"/>
      <c r="GX49" s="50"/>
      <c r="GY49" s="50"/>
      <c r="GZ49" s="50"/>
      <c r="HA49" s="50"/>
      <c r="HB49" s="50"/>
      <c r="HC49" s="50"/>
      <c r="HD49" s="50"/>
      <c r="HE49" s="50"/>
      <c r="HF49" s="50"/>
      <c r="HG49" s="50"/>
      <c r="HH49" s="50"/>
      <c r="HI49" s="50"/>
      <c r="HJ49" s="50"/>
      <c r="HK49" s="50"/>
      <c r="HL49" s="50"/>
      <c r="HM49" s="61"/>
    </row>
    <row r="50" s="62" customFormat="true" ht="31.5" hidden="false" customHeight="false" outlineLevel="1" collapsed="false">
      <c r="A50" s="53" t="n">
        <v>48</v>
      </c>
      <c r="B50" s="54" t="n">
        <v>45003.7184027778</v>
      </c>
      <c r="C50" s="55" t="n">
        <v>0</v>
      </c>
      <c r="D50" s="56" t="n">
        <v>28</v>
      </c>
      <c r="E50" s="57" t="n">
        <v>1.7</v>
      </c>
      <c r="F50" s="58" t="n">
        <v>75</v>
      </c>
      <c r="G50" s="65" t="n">
        <v>1</v>
      </c>
      <c r="H50" s="55" t="n">
        <v>1</v>
      </c>
      <c r="I50" s="65" t="n">
        <v>0</v>
      </c>
      <c r="J50" s="65" t="n">
        <v>1</v>
      </c>
      <c r="K50" s="65" t="n">
        <v>0</v>
      </c>
      <c r="L50" s="65" t="n">
        <v>0</v>
      </c>
      <c r="M50" s="63" t="n">
        <v>2</v>
      </c>
      <c r="N50" s="60" t="s">
        <v>36</v>
      </c>
      <c r="O50" s="66" t="n">
        <v>1</v>
      </c>
      <c r="P50" s="66"/>
      <c r="Q50" s="66"/>
      <c r="R50" s="66"/>
      <c r="S50" s="66" t="n">
        <v>1</v>
      </c>
      <c r="T50" s="66" t="n">
        <v>1</v>
      </c>
      <c r="U50" s="66"/>
      <c r="V50" s="66"/>
      <c r="W50" s="66"/>
      <c r="X50" s="66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  <c r="BW50" s="50"/>
      <c r="BX50" s="50"/>
      <c r="BY50" s="50"/>
      <c r="BZ50" s="50"/>
      <c r="CA50" s="50"/>
      <c r="CB50" s="50"/>
      <c r="CC50" s="50"/>
      <c r="CD50" s="50"/>
      <c r="CE50" s="50"/>
      <c r="CF50" s="50"/>
      <c r="CG50" s="50"/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  <c r="DF50" s="50"/>
      <c r="DG50" s="50"/>
      <c r="DH50" s="50"/>
      <c r="DI50" s="50"/>
      <c r="DJ50" s="50"/>
      <c r="DK50" s="50"/>
      <c r="DL50" s="50"/>
      <c r="DM50" s="50"/>
      <c r="DN50" s="50"/>
      <c r="DO50" s="50"/>
      <c r="DP50" s="50"/>
      <c r="DQ50" s="50"/>
      <c r="DR50" s="50"/>
      <c r="DS50" s="50"/>
      <c r="DT50" s="50"/>
      <c r="DU50" s="50"/>
      <c r="DV50" s="50"/>
      <c r="DW50" s="50"/>
      <c r="DX50" s="50"/>
      <c r="DY50" s="50"/>
      <c r="DZ50" s="50"/>
      <c r="EA50" s="50"/>
      <c r="EB50" s="50"/>
      <c r="EC50" s="50"/>
      <c r="ED50" s="50"/>
      <c r="EE50" s="50"/>
      <c r="EF50" s="50"/>
      <c r="EG50" s="50"/>
      <c r="EH50" s="50"/>
      <c r="EI50" s="50"/>
      <c r="EJ50" s="50"/>
      <c r="EK50" s="50"/>
      <c r="EL50" s="50"/>
      <c r="EM50" s="50"/>
      <c r="EN50" s="50"/>
      <c r="EO50" s="50"/>
      <c r="EP50" s="50"/>
      <c r="EQ50" s="50"/>
      <c r="ER50" s="50"/>
      <c r="ES50" s="50"/>
      <c r="ET50" s="50"/>
      <c r="EU50" s="50"/>
      <c r="EV50" s="50"/>
      <c r="EW50" s="50"/>
      <c r="EX50" s="50"/>
      <c r="EY50" s="50"/>
      <c r="EZ50" s="50"/>
      <c r="FA50" s="50"/>
      <c r="FB50" s="50"/>
      <c r="FC50" s="50"/>
      <c r="FD50" s="50"/>
      <c r="FE50" s="50"/>
      <c r="FF50" s="50"/>
      <c r="FG50" s="50"/>
      <c r="FH50" s="50"/>
      <c r="FI50" s="50"/>
      <c r="FJ50" s="50"/>
      <c r="FK50" s="50"/>
      <c r="FL50" s="50"/>
      <c r="FM50" s="50"/>
      <c r="FN50" s="50"/>
      <c r="FO50" s="50"/>
      <c r="FP50" s="50"/>
      <c r="FQ50" s="50"/>
      <c r="FR50" s="50"/>
      <c r="FS50" s="50"/>
      <c r="FT50" s="50"/>
      <c r="FU50" s="50"/>
      <c r="FV50" s="50"/>
      <c r="FW50" s="50"/>
      <c r="FX50" s="50"/>
      <c r="FY50" s="50"/>
      <c r="FZ50" s="50"/>
      <c r="GA50" s="50"/>
      <c r="GB50" s="50"/>
      <c r="GC50" s="50"/>
      <c r="GD50" s="50"/>
      <c r="GE50" s="50"/>
      <c r="GF50" s="50"/>
      <c r="GG50" s="50"/>
      <c r="GH50" s="50"/>
      <c r="GI50" s="50"/>
      <c r="GJ50" s="50"/>
      <c r="GK50" s="50"/>
      <c r="GL50" s="50"/>
      <c r="GM50" s="50"/>
      <c r="GN50" s="50"/>
      <c r="GO50" s="50"/>
      <c r="GP50" s="50"/>
      <c r="GQ50" s="50"/>
      <c r="GR50" s="50"/>
      <c r="GS50" s="50"/>
      <c r="GT50" s="50"/>
      <c r="GU50" s="50"/>
      <c r="GV50" s="50"/>
      <c r="GW50" s="50"/>
      <c r="GX50" s="50"/>
      <c r="GY50" s="50"/>
      <c r="GZ50" s="50"/>
      <c r="HA50" s="50"/>
      <c r="HB50" s="50"/>
      <c r="HC50" s="50"/>
      <c r="HD50" s="50"/>
      <c r="HE50" s="50"/>
      <c r="HF50" s="50"/>
      <c r="HG50" s="50"/>
      <c r="HH50" s="50"/>
      <c r="HI50" s="50"/>
      <c r="HJ50" s="50"/>
      <c r="HK50" s="50"/>
      <c r="HL50" s="50"/>
      <c r="HM50" s="61"/>
    </row>
    <row r="51" s="62" customFormat="true" ht="31.5" hidden="false" customHeight="false" outlineLevel="1" collapsed="false">
      <c r="A51" s="53" t="n">
        <v>49</v>
      </c>
      <c r="B51" s="67"/>
      <c r="C51" s="65" t="n">
        <v>1</v>
      </c>
      <c r="D51" s="56" t="n">
        <v>21</v>
      </c>
      <c r="E51" s="57" t="n">
        <v>1.92</v>
      </c>
      <c r="F51" s="58" t="n">
        <v>140</v>
      </c>
      <c r="G51" s="65"/>
      <c r="H51" s="55" t="n">
        <v>1</v>
      </c>
      <c r="I51" s="65" t="n">
        <v>0</v>
      </c>
      <c r="J51" s="65" t="n">
        <v>0</v>
      </c>
      <c r="K51" s="65" t="n">
        <v>0</v>
      </c>
      <c r="L51" s="65" t="n">
        <v>1</v>
      </c>
      <c r="M51" s="63" t="n">
        <v>2</v>
      </c>
      <c r="N51" s="60" t="s">
        <v>36</v>
      </c>
      <c r="O51" s="66" t="n">
        <v>1</v>
      </c>
      <c r="P51" s="66"/>
      <c r="Q51" s="66"/>
      <c r="R51" s="66"/>
      <c r="S51" s="66" t="n">
        <v>1</v>
      </c>
      <c r="T51" s="66" t="n">
        <v>1</v>
      </c>
      <c r="U51" s="66"/>
      <c r="V51" s="66"/>
      <c r="W51" s="66"/>
      <c r="X51" s="66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  <c r="BT51" s="50"/>
      <c r="BU51" s="50"/>
      <c r="BV51" s="50"/>
      <c r="BW51" s="50"/>
      <c r="BX51" s="50"/>
      <c r="BY51" s="50"/>
      <c r="BZ51" s="50"/>
      <c r="CA51" s="50"/>
      <c r="CB51" s="50"/>
      <c r="CC51" s="50"/>
      <c r="CD51" s="50"/>
      <c r="CE51" s="50"/>
      <c r="CF51" s="50"/>
      <c r="CG51" s="50"/>
      <c r="CH51" s="50"/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  <c r="DE51" s="50"/>
      <c r="DF51" s="50"/>
      <c r="DG51" s="50"/>
      <c r="DH51" s="50"/>
      <c r="DI51" s="50"/>
      <c r="DJ51" s="50"/>
      <c r="DK51" s="50"/>
      <c r="DL51" s="50"/>
      <c r="DM51" s="50"/>
      <c r="DN51" s="50"/>
      <c r="DO51" s="50"/>
      <c r="DP51" s="50"/>
      <c r="DQ51" s="50"/>
      <c r="DR51" s="50"/>
      <c r="DS51" s="50"/>
      <c r="DT51" s="50"/>
      <c r="DU51" s="50"/>
      <c r="DV51" s="50"/>
      <c r="DW51" s="50"/>
      <c r="DX51" s="50"/>
      <c r="DY51" s="50"/>
      <c r="DZ51" s="50"/>
      <c r="EA51" s="50"/>
      <c r="EB51" s="50"/>
      <c r="EC51" s="50"/>
      <c r="ED51" s="50"/>
      <c r="EE51" s="50"/>
      <c r="EF51" s="50"/>
      <c r="EG51" s="50"/>
      <c r="EH51" s="50"/>
      <c r="EI51" s="50"/>
      <c r="EJ51" s="50"/>
      <c r="EK51" s="50"/>
      <c r="EL51" s="50"/>
      <c r="EM51" s="50"/>
      <c r="EN51" s="50"/>
      <c r="EO51" s="50"/>
      <c r="EP51" s="50"/>
      <c r="EQ51" s="50"/>
      <c r="ER51" s="50"/>
      <c r="ES51" s="50"/>
      <c r="ET51" s="50"/>
      <c r="EU51" s="50"/>
      <c r="EV51" s="50"/>
      <c r="EW51" s="50"/>
      <c r="EX51" s="50"/>
      <c r="EY51" s="50"/>
      <c r="EZ51" s="50"/>
      <c r="FA51" s="50"/>
      <c r="FB51" s="50"/>
      <c r="FC51" s="50"/>
      <c r="FD51" s="50"/>
      <c r="FE51" s="50"/>
      <c r="FF51" s="50"/>
      <c r="FG51" s="50"/>
      <c r="FH51" s="50"/>
      <c r="FI51" s="50"/>
      <c r="FJ51" s="50"/>
      <c r="FK51" s="50"/>
      <c r="FL51" s="50"/>
      <c r="FM51" s="50"/>
      <c r="FN51" s="50"/>
      <c r="FO51" s="50"/>
      <c r="FP51" s="50"/>
      <c r="FQ51" s="50"/>
      <c r="FR51" s="50"/>
      <c r="FS51" s="50"/>
      <c r="FT51" s="50"/>
      <c r="FU51" s="50"/>
      <c r="FV51" s="50"/>
      <c r="FW51" s="50"/>
      <c r="FX51" s="50"/>
      <c r="FY51" s="50"/>
      <c r="FZ51" s="50"/>
      <c r="GA51" s="50"/>
      <c r="GB51" s="50"/>
      <c r="GC51" s="50"/>
      <c r="GD51" s="50"/>
      <c r="GE51" s="50"/>
      <c r="GF51" s="50"/>
      <c r="GG51" s="50"/>
      <c r="GH51" s="50"/>
      <c r="GI51" s="50"/>
      <c r="GJ51" s="50"/>
      <c r="GK51" s="50"/>
      <c r="GL51" s="50"/>
      <c r="GM51" s="50"/>
      <c r="GN51" s="50"/>
      <c r="GO51" s="50"/>
      <c r="GP51" s="50"/>
      <c r="GQ51" s="50"/>
      <c r="GR51" s="50"/>
      <c r="GS51" s="50"/>
      <c r="GT51" s="50"/>
      <c r="GU51" s="50"/>
      <c r="GV51" s="50"/>
      <c r="GW51" s="50"/>
      <c r="GX51" s="50"/>
      <c r="GY51" s="50"/>
      <c r="GZ51" s="50"/>
      <c r="HA51" s="50"/>
      <c r="HB51" s="50"/>
      <c r="HC51" s="50"/>
      <c r="HD51" s="50"/>
      <c r="HE51" s="50"/>
      <c r="HF51" s="50"/>
      <c r="HG51" s="50"/>
      <c r="HH51" s="50"/>
      <c r="HI51" s="50"/>
      <c r="HJ51" s="50"/>
      <c r="HK51" s="50"/>
      <c r="HL51" s="50"/>
      <c r="HM51" s="61"/>
    </row>
    <row r="52" s="62" customFormat="true" ht="31.5" hidden="false" customHeight="false" outlineLevel="1" collapsed="false">
      <c r="A52" s="53" t="n">
        <v>50</v>
      </c>
      <c r="B52" s="54" t="n">
        <v>45004.2409143519</v>
      </c>
      <c r="C52" s="55" t="n">
        <v>0</v>
      </c>
      <c r="D52" s="56" t="n">
        <v>38</v>
      </c>
      <c r="E52" s="57" t="n">
        <v>1.64</v>
      </c>
      <c r="F52" s="58" t="n">
        <v>55</v>
      </c>
      <c r="G52" s="65" t="n">
        <v>1</v>
      </c>
      <c r="H52" s="55" t="n">
        <v>1</v>
      </c>
      <c r="I52" s="65" t="n">
        <v>0</v>
      </c>
      <c r="J52" s="65" t="n">
        <v>1</v>
      </c>
      <c r="K52" s="65" t="n">
        <v>0</v>
      </c>
      <c r="L52" s="65" t="n">
        <v>0</v>
      </c>
      <c r="M52" s="63" t="n">
        <v>2</v>
      </c>
      <c r="N52" s="60" t="s">
        <v>53</v>
      </c>
      <c r="O52" s="66" t="n">
        <v>1</v>
      </c>
      <c r="P52" s="66"/>
      <c r="Q52" s="66"/>
      <c r="R52" s="66" t="n">
        <v>1</v>
      </c>
      <c r="S52" s="66"/>
      <c r="T52" s="66"/>
      <c r="U52" s="66"/>
      <c r="V52" s="66" t="n">
        <v>1</v>
      </c>
      <c r="W52" s="66" t="n">
        <v>1</v>
      </c>
      <c r="X52" s="66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  <c r="BT52" s="50"/>
      <c r="BU52" s="50"/>
      <c r="BV52" s="50"/>
      <c r="BW52" s="50"/>
      <c r="BX52" s="50"/>
      <c r="BY52" s="50"/>
      <c r="BZ52" s="50"/>
      <c r="CA52" s="50"/>
      <c r="CB52" s="50"/>
      <c r="CC52" s="50"/>
      <c r="CD52" s="50"/>
      <c r="CE52" s="50"/>
      <c r="CF52" s="50"/>
      <c r="CG52" s="50"/>
      <c r="CH52" s="50"/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  <c r="DE52" s="50"/>
      <c r="DF52" s="50"/>
      <c r="DG52" s="50"/>
      <c r="DH52" s="50"/>
      <c r="DI52" s="50"/>
      <c r="DJ52" s="50"/>
      <c r="DK52" s="50"/>
      <c r="DL52" s="50"/>
      <c r="DM52" s="50"/>
      <c r="DN52" s="50"/>
      <c r="DO52" s="50"/>
      <c r="DP52" s="50"/>
      <c r="DQ52" s="50"/>
      <c r="DR52" s="50"/>
      <c r="DS52" s="50"/>
      <c r="DT52" s="50"/>
      <c r="DU52" s="50"/>
      <c r="DV52" s="50"/>
      <c r="DW52" s="50"/>
      <c r="DX52" s="50"/>
      <c r="DY52" s="50"/>
      <c r="DZ52" s="50"/>
      <c r="EA52" s="50"/>
      <c r="EB52" s="50"/>
      <c r="EC52" s="50"/>
      <c r="ED52" s="50"/>
      <c r="EE52" s="50"/>
      <c r="EF52" s="50"/>
      <c r="EG52" s="50"/>
      <c r="EH52" s="50"/>
      <c r="EI52" s="50"/>
      <c r="EJ52" s="50"/>
      <c r="EK52" s="50"/>
      <c r="EL52" s="50"/>
      <c r="EM52" s="50"/>
      <c r="EN52" s="50"/>
      <c r="EO52" s="50"/>
      <c r="EP52" s="50"/>
      <c r="EQ52" s="50"/>
      <c r="ER52" s="50"/>
      <c r="ES52" s="50"/>
      <c r="ET52" s="50"/>
      <c r="EU52" s="50"/>
      <c r="EV52" s="50"/>
      <c r="EW52" s="50"/>
      <c r="EX52" s="50"/>
      <c r="EY52" s="50"/>
      <c r="EZ52" s="50"/>
      <c r="FA52" s="50"/>
      <c r="FB52" s="50"/>
      <c r="FC52" s="50"/>
      <c r="FD52" s="50"/>
      <c r="FE52" s="50"/>
      <c r="FF52" s="50"/>
      <c r="FG52" s="50"/>
      <c r="FH52" s="50"/>
      <c r="FI52" s="50"/>
      <c r="FJ52" s="50"/>
      <c r="FK52" s="50"/>
      <c r="FL52" s="50"/>
      <c r="FM52" s="50"/>
      <c r="FN52" s="50"/>
      <c r="FO52" s="50"/>
      <c r="FP52" s="50"/>
      <c r="FQ52" s="50"/>
      <c r="FR52" s="50"/>
      <c r="FS52" s="50"/>
      <c r="FT52" s="50"/>
      <c r="FU52" s="50"/>
      <c r="FV52" s="50"/>
      <c r="FW52" s="50"/>
      <c r="FX52" s="50"/>
      <c r="FY52" s="50"/>
      <c r="FZ52" s="50"/>
      <c r="GA52" s="50"/>
      <c r="GB52" s="50"/>
      <c r="GC52" s="50"/>
      <c r="GD52" s="50"/>
      <c r="GE52" s="50"/>
      <c r="GF52" s="50"/>
      <c r="GG52" s="50"/>
      <c r="GH52" s="50"/>
      <c r="GI52" s="50"/>
      <c r="GJ52" s="50"/>
      <c r="GK52" s="50"/>
      <c r="GL52" s="50"/>
      <c r="GM52" s="50"/>
      <c r="GN52" s="50"/>
      <c r="GO52" s="50"/>
      <c r="GP52" s="50"/>
      <c r="GQ52" s="50"/>
      <c r="GR52" s="50"/>
      <c r="GS52" s="50"/>
      <c r="GT52" s="50"/>
      <c r="GU52" s="50"/>
      <c r="GV52" s="50"/>
      <c r="GW52" s="50"/>
      <c r="GX52" s="50"/>
      <c r="GY52" s="50"/>
      <c r="GZ52" s="50"/>
      <c r="HA52" s="50"/>
      <c r="HB52" s="50"/>
      <c r="HC52" s="50"/>
      <c r="HD52" s="50"/>
      <c r="HE52" s="50"/>
      <c r="HF52" s="50"/>
      <c r="HG52" s="50"/>
      <c r="HH52" s="50"/>
      <c r="HI52" s="50"/>
      <c r="HJ52" s="50"/>
      <c r="HK52" s="50"/>
      <c r="HL52" s="50"/>
      <c r="HM52" s="61"/>
    </row>
    <row r="53" s="69" customFormat="true" ht="31.5" hidden="false" customHeight="false" outlineLevel="1" collapsed="false">
      <c r="A53" s="53" t="n">
        <v>51</v>
      </c>
      <c r="B53" s="54" t="n">
        <v>44995.5615162037</v>
      </c>
      <c r="C53" s="55" t="n">
        <v>0</v>
      </c>
      <c r="D53" s="56" t="n">
        <v>30</v>
      </c>
      <c r="E53" s="57" t="n">
        <v>1.75</v>
      </c>
      <c r="F53" s="58" t="n">
        <v>59</v>
      </c>
      <c r="G53" s="55" t="n">
        <v>1</v>
      </c>
      <c r="H53" s="55" t="n">
        <v>1</v>
      </c>
      <c r="I53" s="55" t="n">
        <v>1</v>
      </c>
      <c r="J53" s="55" t="n">
        <v>0</v>
      </c>
      <c r="K53" s="55" t="n">
        <v>0</v>
      </c>
      <c r="L53" s="55" t="n">
        <v>0</v>
      </c>
      <c r="M53" s="63" t="n">
        <v>2</v>
      </c>
      <c r="N53" s="60" t="s">
        <v>36</v>
      </c>
      <c r="O53" s="60" t="n">
        <v>1</v>
      </c>
      <c r="P53" s="60"/>
      <c r="Q53" s="60"/>
      <c r="R53" s="60"/>
      <c r="S53" s="60" t="n">
        <v>1</v>
      </c>
      <c r="T53" s="60" t="n">
        <v>1</v>
      </c>
      <c r="U53" s="60"/>
      <c r="V53" s="60"/>
      <c r="W53" s="60"/>
      <c r="X53" s="6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68"/>
    </row>
    <row r="54" s="69" customFormat="true" ht="31.5" hidden="false" customHeight="false" outlineLevel="1" collapsed="false">
      <c r="A54" s="53" t="n">
        <v>52</v>
      </c>
      <c r="B54" s="54" t="n">
        <v>44995.5625347222</v>
      </c>
      <c r="C54" s="55" t="n">
        <v>0</v>
      </c>
      <c r="D54" s="56" t="n">
        <v>25</v>
      </c>
      <c r="E54" s="57" t="n">
        <v>1.7</v>
      </c>
      <c r="F54" s="58" t="n">
        <v>56</v>
      </c>
      <c r="G54" s="55" t="n">
        <v>1</v>
      </c>
      <c r="H54" s="55" t="n">
        <v>1</v>
      </c>
      <c r="I54" s="55" t="n">
        <v>0</v>
      </c>
      <c r="J54" s="55" t="n">
        <v>1</v>
      </c>
      <c r="K54" s="55" t="n">
        <v>0</v>
      </c>
      <c r="L54" s="55" t="n">
        <v>0</v>
      </c>
      <c r="M54" s="63" t="n">
        <v>2</v>
      </c>
      <c r="N54" s="60" t="s">
        <v>42</v>
      </c>
      <c r="O54" s="60"/>
      <c r="P54" s="60"/>
      <c r="Q54" s="60"/>
      <c r="R54" s="60"/>
      <c r="S54" s="60"/>
      <c r="T54" s="60"/>
      <c r="U54" s="60"/>
      <c r="V54" s="60"/>
      <c r="W54" s="60"/>
      <c r="X54" s="60" t="n">
        <v>0</v>
      </c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  <c r="BY54" s="50"/>
      <c r="BZ54" s="50"/>
      <c r="CA54" s="50"/>
      <c r="CB54" s="50"/>
      <c r="CC54" s="50"/>
      <c r="CD54" s="50"/>
      <c r="CE54" s="50"/>
      <c r="CF54" s="50"/>
      <c r="CG54" s="50"/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  <c r="DE54" s="50"/>
      <c r="DF54" s="50"/>
      <c r="DG54" s="50"/>
      <c r="DH54" s="50"/>
      <c r="DI54" s="50"/>
      <c r="DJ54" s="50"/>
      <c r="DK54" s="50"/>
      <c r="DL54" s="50"/>
      <c r="DM54" s="50"/>
      <c r="DN54" s="50"/>
      <c r="DO54" s="50"/>
      <c r="DP54" s="50"/>
      <c r="DQ54" s="50"/>
      <c r="DR54" s="50"/>
      <c r="DS54" s="50"/>
      <c r="DT54" s="50"/>
      <c r="DU54" s="50"/>
      <c r="DV54" s="50"/>
      <c r="DW54" s="50"/>
      <c r="DX54" s="50"/>
      <c r="DY54" s="50"/>
      <c r="DZ54" s="50"/>
      <c r="EA54" s="50"/>
      <c r="EB54" s="50"/>
      <c r="EC54" s="50"/>
      <c r="ED54" s="50"/>
      <c r="EE54" s="50"/>
      <c r="EF54" s="50"/>
      <c r="EG54" s="50"/>
      <c r="EH54" s="50"/>
      <c r="EI54" s="50"/>
      <c r="EJ54" s="50"/>
      <c r="EK54" s="50"/>
      <c r="EL54" s="50"/>
      <c r="EM54" s="50"/>
      <c r="EN54" s="50"/>
      <c r="EO54" s="50"/>
      <c r="EP54" s="50"/>
      <c r="EQ54" s="50"/>
      <c r="ER54" s="50"/>
      <c r="ES54" s="50"/>
      <c r="ET54" s="50"/>
      <c r="EU54" s="50"/>
      <c r="EV54" s="50"/>
      <c r="EW54" s="50"/>
      <c r="EX54" s="50"/>
      <c r="EY54" s="50"/>
      <c r="EZ54" s="50"/>
      <c r="FA54" s="50"/>
      <c r="FB54" s="50"/>
      <c r="FC54" s="50"/>
      <c r="FD54" s="50"/>
      <c r="FE54" s="50"/>
      <c r="FF54" s="50"/>
      <c r="FG54" s="50"/>
      <c r="FH54" s="50"/>
      <c r="FI54" s="50"/>
      <c r="FJ54" s="50"/>
      <c r="FK54" s="50"/>
      <c r="FL54" s="50"/>
      <c r="FM54" s="50"/>
      <c r="FN54" s="50"/>
      <c r="FO54" s="50"/>
      <c r="FP54" s="50"/>
      <c r="FQ54" s="50"/>
      <c r="FR54" s="50"/>
      <c r="FS54" s="50"/>
      <c r="FT54" s="50"/>
      <c r="FU54" s="50"/>
      <c r="FV54" s="50"/>
      <c r="FW54" s="50"/>
      <c r="FX54" s="50"/>
      <c r="FY54" s="50"/>
      <c r="FZ54" s="50"/>
      <c r="GA54" s="50"/>
      <c r="GB54" s="50"/>
      <c r="GC54" s="50"/>
      <c r="GD54" s="50"/>
      <c r="GE54" s="50"/>
      <c r="GF54" s="50"/>
      <c r="GG54" s="50"/>
      <c r="GH54" s="50"/>
      <c r="GI54" s="50"/>
      <c r="GJ54" s="50"/>
      <c r="GK54" s="50"/>
      <c r="GL54" s="50"/>
      <c r="GM54" s="50"/>
      <c r="GN54" s="50"/>
      <c r="GO54" s="50"/>
      <c r="GP54" s="50"/>
      <c r="GQ54" s="50"/>
      <c r="GR54" s="50"/>
      <c r="GS54" s="50"/>
      <c r="GT54" s="50"/>
      <c r="GU54" s="50"/>
      <c r="GV54" s="50"/>
      <c r="GW54" s="50"/>
      <c r="GX54" s="50"/>
      <c r="GY54" s="50"/>
      <c r="GZ54" s="50"/>
      <c r="HA54" s="50"/>
      <c r="HB54" s="50"/>
      <c r="HC54" s="50"/>
      <c r="HD54" s="50"/>
      <c r="HE54" s="50"/>
      <c r="HF54" s="50"/>
      <c r="HG54" s="50"/>
      <c r="HH54" s="50"/>
      <c r="HI54" s="50"/>
      <c r="HJ54" s="50"/>
      <c r="HK54" s="50"/>
      <c r="HL54" s="50"/>
      <c r="HM54" s="68"/>
    </row>
    <row r="55" s="69" customFormat="true" ht="15.75" hidden="false" customHeight="false" outlineLevel="1" collapsed="false">
      <c r="A55" s="53" t="n">
        <v>53</v>
      </c>
      <c r="B55" s="54" t="n">
        <v>44995.5655439815</v>
      </c>
      <c r="C55" s="55" t="n">
        <v>0</v>
      </c>
      <c r="D55" s="56" t="n">
        <v>21</v>
      </c>
      <c r="E55" s="57" t="n">
        <v>1.67</v>
      </c>
      <c r="F55" s="58" t="n">
        <v>62</v>
      </c>
      <c r="G55" s="55" t="n">
        <v>1</v>
      </c>
      <c r="H55" s="55" t="n">
        <v>1</v>
      </c>
      <c r="I55" s="55" t="n">
        <v>0</v>
      </c>
      <c r="J55" s="55" t="n">
        <v>1</v>
      </c>
      <c r="K55" s="55" t="n">
        <v>0</v>
      </c>
      <c r="L55" s="55" t="n">
        <v>0</v>
      </c>
      <c r="M55" s="63" t="n">
        <v>2</v>
      </c>
      <c r="N55" s="60" t="s">
        <v>31</v>
      </c>
      <c r="O55" s="60" t="n">
        <v>0</v>
      </c>
      <c r="P55" s="60"/>
      <c r="Q55" s="60"/>
      <c r="R55" s="60"/>
      <c r="S55" s="60"/>
      <c r="T55" s="60"/>
      <c r="U55" s="60"/>
      <c r="V55" s="60"/>
      <c r="W55" s="60"/>
      <c r="X55" s="60" t="n">
        <v>0</v>
      </c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  <c r="DF55" s="50"/>
      <c r="DG55" s="50"/>
      <c r="DH55" s="50"/>
      <c r="DI55" s="50"/>
      <c r="DJ55" s="50"/>
      <c r="DK55" s="50"/>
      <c r="DL55" s="50"/>
      <c r="DM55" s="50"/>
      <c r="DN55" s="50"/>
      <c r="DO55" s="50"/>
      <c r="DP55" s="50"/>
      <c r="DQ55" s="50"/>
      <c r="DR55" s="50"/>
      <c r="DS55" s="50"/>
      <c r="DT55" s="50"/>
      <c r="DU55" s="50"/>
      <c r="DV55" s="50"/>
      <c r="DW55" s="50"/>
      <c r="DX55" s="50"/>
      <c r="DY55" s="50"/>
      <c r="DZ55" s="50"/>
      <c r="EA55" s="50"/>
      <c r="EB55" s="50"/>
      <c r="EC55" s="50"/>
      <c r="ED55" s="50"/>
      <c r="EE55" s="50"/>
      <c r="EF55" s="50"/>
      <c r="EG55" s="50"/>
      <c r="EH55" s="50"/>
      <c r="EI55" s="50"/>
      <c r="EJ55" s="50"/>
      <c r="EK55" s="50"/>
      <c r="EL55" s="50"/>
      <c r="EM55" s="50"/>
      <c r="EN55" s="50"/>
      <c r="EO55" s="50"/>
      <c r="EP55" s="50"/>
      <c r="EQ55" s="50"/>
      <c r="ER55" s="50"/>
      <c r="ES55" s="50"/>
      <c r="ET55" s="50"/>
      <c r="EU55" s="50"/>
      <c r="EV55" s="50"/>
      <c r="EW55" s="50"/>
      <c r="EX55" s="50"/>
      <c r="EY55" s="50"/>
      <c r="EZ55" s="50"/>
      <c r="FA55" s="50"/>
      <c r="FB55" s="50"/>
      <c r="FC55" s="50"/>
      <c r="FD55" s="50"/>
      <c r="FE55" s="50"/>
      <c r="FF55" s="50"/>
      <c r="FG55" s="50"/>
      <c r="FH55" s="50"/>
      <c r="FI55" s="50"/>
      <c r="FJ55" s="50"/>
      <c r="FK55" s="50"/>
      <c r="FL55" s="50"/>
      <c r="FM55" s="50"/>
      <c r="FN55" s="50"/>
      <c r="FO55" s="50"/>
      <c r="FP55" s="50"/>
      <c r="FQ55" s="50"/>
      <c r="FR55" s="50"/>
      <c r="FS55" s="50"/>
      <c r="FT55" s="50"/>
      <c r="FU55" s="50"/>
      <c r="FV55" s="50"/>
      <c r="FW55" s="50"/>
      <c r="FX55" s="50"/>
      <c r="FY55" s="50"/>
      <c r="FZ55" s="50"/>
      <c r="GA55" s="50"/>
      <c r="GB55" s="50"/>
      <c r="GC55" s="50"/>
      <c r="GD55" s="50"/>
      <c r="GE55" s="50"/>
      <c r="GF55" s="50"/>
      <c r="GG55" s="50"/>
      <c r="GH55" s="50"/>
      <c r="GI55" s="50"/>
      <c r="GJ55" s="50"/>
      <c r="GK55" s="50"/>
      <c r="GL55" s="50"/>
      <c r="GM55" s="50"/>
      <c r="GN55" s="50"/>
      <c r="GO55" s="50"/>
      <c r="GP55" s="50"/>
      <c r="GQ55" s="50"/>
      <c r="GR55" s="50"/>
      <c r="GS55" s="50"/>
      <c r="GT55" s="50"/>
      <c r="GU55" s="50"/>
      <c r="GV55" s="50"/>
      <c r="GW55" s="50"/>
      <c r="GX55" s="50"/>
      <c r="GY55" s="50"/>
      <c r="GZ55" s="50"/>
      <c r="HA55" s="50"/>
      <c r="HB55" s="50"/>
      <c r="HC55" s="50"/>
      <c r="HD55" s="50"/>
      <c r="HE55" s="50"/>
      <c r="HF55" s="50"/>
      <c r="HG55" s="50"/>
      <c r="HH55" s="50"/>
      <c r="HI55" s="50"/>
      <c r="HJ55" s="50"/>
      <c r="HK55" s="50"/>
      <c r="HL55" s="50"/>
      <c r="HM55" s="68"/>
    </row>
    <row r="56" s="69" customFormat="true" ht="15.75" hidden="false" customHeight="false" outlineLevel="1" collapsed="false">
      <c r="A56" s="53" t="n">
        <v>54</v>
      </c>
      <c r="B56" s="54" t="n">
        <v>44995.5805324074</v>
      </c>
      <c r="C56" s="55" t="n">
        <v>0</v>
      </c>
      <c r="D56" s="56" t="n">
        <v>21</v>
      </c>
      <c r="E56" s="57" t="n">
        <v>1.7</v>
      </c>
      <c r="F56" s="58" t="n">
        <v>63</v>
      </c>
      <c r="G56" s="55" t="n">
        <v>1</v>
      </c>
      <c r="H56" s="55" t="n">
        <v>2</v>
      </c>
      <c r="I56" s="55" t="n">
        <v>0</v>
      </c>
      <c r="J56" s="55" t="n">
        <v>1</v>
      </c>
      <c r="K56" s="55" t="n">
        <v>1</v>
      </c>
      <c r="L56" s="55" t="n">
        <v>0</v>
      </c>
      <c r="M56" s="63" t="n">
        <v>2</v>
      </c>
      <c r="N56" s="60" t="s">
        <v>54</v>
      </c>
      <c r="O56" s="60" t="n">
        <v>1</v>
      </c>
      <c r="P56" s="60"/>
      <c r="Q56" s="60"/>
      <c r="R56" s="60"/>
      <c r="S56" s="60"/>
      <c r="T56" s="60"/>
      <c r="U56" s="60"/>
      <c r="V56" s="60"/>
      <c r="W56" s="60"/>
      <c r="X56" s="6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  <c r="DE56" s="50"/>
      <c r="DF56" s="50"/>
      <c r="DG56" s="50"/>
      <c r="DH56" s="50"/>
      <c r="DI56" s="50"/>
      <c r="DJ56" s="50"/>
      <c r="DK56" s="50"/>
      <c r="DL56" s="50"/>
      <c r="DM56" s="50"/>
      <c r="DN56" s="50"/>
      <c r="DO56" s="50"/>
      <c r="DP56" s="50"/>
      <c r="DQ56" s="50"/>
      <c r="DR56" s="50"/>
      <c r="DS56" s="50"/>
      <c r="DT56" s="50"/>
      <c r="DU56" s="50"/>
      <c r="DV56" s="50"/>
      <c r="DW56" s="50"/>
      <c r="DX56" s="50"/>
      <c r="DY56" s="50"/>
      <c r="DZ56" s="50"/>
      <c r="EA56" s="50"/>
      <c r="EB56" s="50"/>
      <c r="EC56" s="50"/>
      <c r="ED56" s="50"/>
      <c r="EE56" s="50"/>
      <c r="EF56" s="50"/>
      <c r="EG56" s="50"/>
      <c r="EH56" s="50"/>
      <c r="EI56" s="50"/>
      <c r="EJ56" s="50"/>
      <c r="EK56" s="50"/>
      <c r="EL56" s="50"/>
      <c r="EM56" s="50"/>
      <c r="EN56" s="50"/>
      <c r="EO56" s="50"/>
      <c r="EP56" s="50"/>
      <c r="EQ56" s="50"/>
      <c r="ER56" s="50"/>
      <c r="ES56" s="50"/>
      <c r="ET56" s="50"/>
      <c r="EU56" s="50"/>
      <c r="EV56" s="50"/>
      <c r="EW56" s="50"/>
      <c r="EX56" s="50"/>
      <c r="EY56" s="50"/>
      <c r="EZ56" s="50"/>
      <c r="FA56" s="50"/>
      <c r="FB56" s="50"/>
      <c r="FC56" s="50"/>
      <c r="FD56" s="50"/>
      <c r="FE56" s="50"/>
      <c r="FF56" s="50"/>
      <c r="FG56" s="50"/>
      <c r="FH56" s="50"/>
      <c r="FI56" s="50"/>
      <c r="FJ56" s="50"/>
      <c r="FK56" s="50"/>
      <c r="FL56" s="50"/>
      <c r="FM56" s="50"/>
      <c r="FN56" s="50"/>
      <c r="FO56" s="50"/>
      <c r="FP56" s="50"/>
      <c r="FQ56" s="50"/>
      <c r="FR56" s="50"/>
      <c r="FS56" s="50"/>
      <c r="FT56" s="50"/>
      <c r="FU56" s="50"/>
      <c r="FV56" s="50"/>
      <c r="FW56" s="50"/>
      <c r="FX56" s="50"/>
      <c r="FY56" s="50"/>
      <c r="FZ56" s="50"/>
      <c r="GA56" s="50"/>
      <c r="GB56" s="50"/>
      <c r="GC56" s="50"/>
      <c r="GD56" s="50"/>
      <c r="GE56" s="50"/>
      <c r="GF56" s="50"/>
      <c r="GG56" s="50"/>
      <c r="GH56" s="50"/>
      <c r="GI56" s="50"/>
      <c r="GJ56" s="50"/>
      <c r="GK56" s="50"/>
      <c r="GL56" s="50"/>
      <c r="GM56" s="50"/>
      <c r="GN56" s="50"/>
      <c r="GO56" s="50"/>
      <c r="GP56" s="50"/>
      <c r="GQ56" s="50"/>
      <c r="GR56" s="50"/>
      <c r="GS56" s="50"/>
      <c r="GT56" s="50"/>
      <c r="GU56" s="50"/>
      <c r="GV56" s="50"/>
      <c r="GW56" s="50"/>
      <c r="GX56" s="50"/>
      <c r="GY56" s="50"/>
      <c r="GZ56" s="50"/>
      <c r="HA56" s="50"/>
      <c r="HB56" s="50"/>
      <c r="HC56" s="50"/>
      <c r="HD56" s="50"/>
      <c r="HE56" s="50"/>
      <c r="HF56" s="50"/>
      <c r="HG56" s="50"/>
      <c r="HH56" s="50"/>
      <c r="HI56" s="50"/>
      <c r="HJ56" s="50"/>
      <c r="HK56" s="50"/>
      <c r="HL56" s="50"/>
      <c r="HM56" s="68"/>
    </row>
    <row r="57" s="69" customFormat="true" ht="31.5" hidden="false" customHeight="false" outlineLevel="1" collapsed="false">
      <c r="A57" s="53" t="n">
        <v>55</v>
      </c>
      <c r="B57" s="54" t="n">
        <v>44995.5968287037</v>
      </c>
      <c r="C57" s="55" t="n">
        <v>0</v>
      </c>
      <c r="D57" s="56" t="n">
        <v>21</v>
      </c>
      <c r="E57" s="57" t="n">
        <v>1.62</v>
      </c>
      <c r="F57" s="58" t="n">
        <v>59</v>
      </c>
      <c r="G57" s="55" t="n">
        <v>1</v>
      </c>
      <c r="H57" s="55" t="n">
        <v>1</v>
      </c>
      <c r="I57" s="55" t="n">
        <v>0</v>
      </c>
      <c r="J57" s="55" t="n">
        <v>1</v>
      </c>
      <c r="K57" s="55" t="n">
        <v>0</v>
      </c>
      <c r="L57" s="55" t="n">
        <v>0</v>
      </c>
      <c r="M57" s="63" t="n">
        <v>2</v>
      </c>
      <c r="N57" s="60" t="s">
        <v>55</v>
      </c>
      <c r="O57" s="60" t="n">
        <v>1</v>
      </c>
      <c r="P57" s="60"/>
      <c r="Q57" s="60"/>
      <c r="R57" s="60"/>
      <c r="S57" s="60"/>
      <c r="T57" s="60" t="n">
        <v>1</v>
      </c>
      <c r="U57" s="60"/>
      <c r="V57" s="60"/>
      <c r="W57" s="60" t="n">
        <v>1</v>
      </c>
      <c r="X57" s="6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  <c r="DF57" s="50"/>
      <c r="DG57" s="50"/>
      <c r="DH57" s="50"/>
      <c r="DI57" s="50"/>
      <c r="DJ57" s="50"/>
      <c r="DK57" s="50"/>
      <c r="DL57" s="50"/>
      <c r="DM57" s="50"/>
      <c r="DN57" s="50"/>
      <c r="DO57" s="50"/>
      <c r="DP57" s="50"/>
      <c r="DQ57" s="50"/>
      <c r="DR57" s="50"/>
      <c r="DS57" s="50"/>
      <c r="DT57" s="50"/>
      <c r="DU57" s="50"/>
      <c r="DV57" s="50"/>
      <c r="DW57" s="50"/>
      <c r="DX57" s="50"/>
      <c r="DY57" s="50"/>
      <c r="DZ57" s="50"/>
      <c r="EA57" s="50"/>
      <c r="EB57" s="50"/>
      <c r="EC57" s="50"/>
      <c r="ED57" s="50"/>
      <c r="EE57" s="50"/>
      <c r="EF57" s="50"/>
      <c r="EG57" s="50"/>
      <c r="EH57" s="50"/>
      <c r="EI57" s="50"/>
      <c r="EJ57" s="50"/>
      <c r="EK57" s="50"/>
      <c r="EL57" s="50"/>
      <c r="EM57" s="50"/>
      <c r="EN57" s="50"/>
      <c r="EO57" s="50"/>
      <c r="EP57" s="50"/>
      <c r="EQ57" s="50"/>
      <c r="ER57" s="50"/>
      <c r="ES57" s="50"/>
      <c r="ET57" s="50"/>
      <c r="EU57" s="50"/>
      <c r="EV57" s="50"/>
      <c r="EW57" s="50"/>
      <c r="EX57" s="50"/>
      <c r="EY57" s="50"/>
      <c r="EZ57" s="50"/>
      <c r="FA57" s="50"/>
      <c r="FB57" s="50"/>
      <c r="FC57" s="50"/>
      <c r="FD57" s="50"/>
      <c r="FE57" s="50"/>
      <c r="FF57" s="50"/>
      <c r="FG57" s="50"/>
      <c r="FH57" s="50"/>
      <c r="FI57" s="50"/>
      <c r="FJ57" s="50"/>
      <c r="FK57" s="50"/>
      <c r="FL57" s="50"/>
      <c r="FM57" s="50"/>
      <c r="FN57" s="50"/>
      <c r="FO57" s="50"/>
      <c r="FP57" s="50"/>
      <c r="FQ57" s="50"/>
      <c r="FR57" s="50"/>
      <c r="FS57" s="50"/>
      <c r="FT57" s="50"/>
      <c r="FU57" s="50"/>
      <c r="FV57" s="50"/>
      <c r="FW57" s="50"/>
      <c r="FX57" s="50"/>
      <c r="FY57" s="50"/>
      <c r="FZ57" s="50"/>
      <c r="GA57" s="50"/>
      <c r="GB57" s="50"/>
      <c r="GC57" s="50"/>
      <c r="GD57" s="50"/>
      <c r="GE57" s="50"/>
      <c r="GF57" s="50"/>
      <c r="GG57" s="50"/>
      <c r="GH57" s="50"/>
      <c r="GI57" s="50"/>
      <c r="GJ57" s="50"/>
      <c r="GK57" s="50"/>
      <c r="GL57" s="50"/>
      <c r="GM57" s="50"/>
      <c r="GN57" s="50"/>
      <c r="GO57" s="50"/>
      <c r="GP57" s="50"/>
      <c r="GQ57" s="50"/>
      <c r="GR57" s="50"/>
      <c r="GS57" s="50"/>
      <c r="GT57" s="50"/>
      <c r="GU57" s="50"/>
      <c r="GV57" s="50"/>
      <c r="GW57" s="50"/>
      <c r="GX57" s="50"/>
      <c r="GY57" s="50"/>
      <c r="GZ57" s="50"/>
      <c r="HA57" s="50"/>
      <c r="HB57" s="50"/>
      <c r="HC57" s="50"/>
      <c r="HD57" s="50"/>
      <c r="HE57" s="50"/>
      <c r="HF57" s="50"/>
      <c r="HG57" s="50"/>
      <c r="HH57" s="50"/>
      <c r="HI57" s="50"/>
      <c r="HJ57" s="50"/>
      <c r="HK57" s="50"/>
      <c r="HL57" s="50"/>
      <c r="HM57" s="68"/>
    </row>
    <row r="58" s="69" customFormat="true" ht="47.25" hidden="false" customHeight="false" outlineLevel="1" collapsed="false">
      <c r="A58" s="53" t="n">
        <v>56</v>
      </c>
      <c r="B58" s="54" t="n">
        <v>44995.6040162037</v>
      </c>
      <c r="C58" s="55" t="n">
        <v>0</v>
      </c>
      <c r="D58" s="56" t="n">
        <v>20</v>
      </c>
      <c r="E58" s="57" t="n">
        <v>1.74</v>
      </c>
      <c r="F58" s="58" t="n">
        <v>95</v>
      </c>
      <c r="G58" s="55" t="n">
        <v>1</v>
      </c>
      <c r="H58" s="55" t="n">
        <v>2</v>
      </c>
      <c r="I58" s="55" t="n">
        <v>1</v>
      </c>
      <c r="J58" s="55" t="n">
        <v>1</v>
      </c>
      <c r="K58" s="55" t="n">
        <v>0</v>
      </c>
      <c r="L58" s="55" t="n">
        <v>0</v>
      </c>
      <c r="M58" s="63" t="n">
        <v>2</v>
      </c>
      <c r="N58" s="60" t="s">
        <v>56</v>
      </c>
      <c r="O58" s="60" t="n">
        <v>1</v>
      </c>
      <c r="P58" s="60"/>
      <c r="Q58" s="60"/>
      <c r="R58" s="60"/>
      <c r="S58" s="60" t="n">
        <v>1</v>
      </c>
      <c r="T58" s="60" t="n">
        <v>1</v>
      </c>
      <c r="U58" s="60" t="n">
        <v>1</v>
      </c>
      <c r="V58" s="60" t="n">
        <v>1</v>
      </c>
      <c r="W58" s="60" t="n">
        <v>1</v>
      </c>
      <c r="X58" s="6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  <c r="BT58" s="50"/>
      <c r="BU58" s="50"/>
      <c r="BV58" s="50"/>
      <c r="BW58" s="50"/>
      <c r="BX58" s="50"/>
      <c r="BY58" s="50"/>
      <c r="BZ58" s="50"/>
      <c r="CA58" s="50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  <c r="DE58" s="50"/>
      <c r="DF58" s="50"/>
      <c r="DG58" s="50"/>
      <c r="DH58" s="50"/>
      <c r="DI58" s="50"/>
      <c r="DJ58" s="50"/>
      <c r="DK58" s="50"/>
      <c r="DL58" s="50"/>
      <c r="DM58" s="50"/>
      <c r="DN58" s="50"/>
      <c r="DO58" s="50"/>
      <c r="DP58" s="50"/>
      <c r="DQ58" s="50"/>
      <c r="DR58" s="50"/>
      <c r="DS58" s="50"/>
      <c r="DT58" s="50"/>
      <c r="DU58" s="50"/>
      <c r="DV58" s="50"/>
      <c r="DW58" s="50"/>
      <c r="DX58" s="50"/>
      <c r="DY58" s="50"/>
      <c r="DZ58" s="50"/>
      <c r="EA58" s="50"/>
      <c r="EB58" s="50"/>
      <c r="EC58" s="50"/>
      <c r="ED58" s="50"/>
      <c r="EE58" s="50"/>
      <c r="EF58" s="50"/>
      <c r="EG58" s="50"/>
      <c r="EH58" s="50"/>
      <c r="EI58" s="50"/>
      <c r="EJ58" s="50"/>
      <c r="EK58" s="50"/>
      <c r="EL58" s="50"/>
      <c r="EM58" s="50"/>
      <c r="EN58" s="50"/>
      <c r="EO58" s="50"/>
      <c r="EP58" s="50"/>
      <c r="EQ58" s="50"/>
      <c r="ER58" s="50"/>
      <c r="ES58" s="50"/>
      <c r="ET58" s="50"/>
      <c r="EU58" s="50"/>
      <c r="EV58" s="50"/>
      <c r="EW58" s="50"/>
      <c r="EX58" s="50"/>
      <c r="EY58" s="50"/>
      <c r="EZ58" s="50"/>
      <c r="FA58" s="50"/>
      <c r="FB58" s="50"/>
      <c r="FC58" s="50"/>
      <c r="FD58" s="50"/>
      <c r="FE58" s="50"/>
      <c r="FF58" s="50"/>
      <c r="FG58" s="50"/>
      <c r="FH58" s="50"/>
      <c r="FI58" s="50"/>
      <c r="FJ58" s="50"/>
      <c r="FK58" s="50"/>
      <c r="FL58" s="50"/>
      <c r="FM58" s="50"/>
      <c r="FN58" s="50"/>
      <c r="FO58" s="50"/>
      <c r="FP58" s="50"/>
      <c r="FQ58" s="50"/>
      <c r="FR58" s="50"/>
      <c r="FS58" s="50"/>
      <c r="FT58" s="50"/>
      <c r="FU58" s="50"/>
      <c r="FV58" s="50"/>
      <c r="FW58" s="50"/>
      <c r="FX58" s="50"/>
      <c r="FY58" s="50"/>
      <c r="FZ58" s="50"/>
      <c r="GA58" s="50"/>
      <c r="GB58" s="50"/>
      <c r="GC58" s="50"/>
      <c r="GD58" s="50"/>
      <c r="GE58" s="50"/>
      <c r="GF58" s="50"/>
      <c r="GG58" s="50"/>
      <c r="GH58" s="50"/>
      <c r="GI58" s="50"/>
      <c r="GJ58" s="50"/>
      <c r="GK58" s="50"/>
      <c r="GL58" s="50"/>
      <c r="GM58" s="50"/>
      <c r="GN58" s="50"/>
      <c r="GO58" s="50"/>
      <c r="GP58" s="50"/>
      <c r="GQ58" s="50"/>
      <c r="GR58" s="50"/>
      <c r="GS58" s="50"/>
      <c r="GT58" s="50"/>
      <c r="GU58" s="50"/>
      <c r="GV58" s="50"/>
      <c r="GW58" s="50"/>
      <c r="GX58" s="50"/>
      <c r="GY58" s="50"/>
      <c r="GZ58" s="50"/>
      <c r="HA58" s="50"/>
      <c r="HB58" s="50"/>
      <c r="HC58" s="50"/>
      <c r="HD58" s="50"/>
      <c r="HE58" s="50"/>
      <c r="HF58" s="50"/>
      <c r="HG58" s="50"/>
      <c r="HH58" s="50"/>
      <c r="HI58" s="50"/>
      <c r="HJ58" s="50"/>
      <c r="HK58" s="50"/>
      <c r="HL58" s="50"/>
      <c r="HM58" s="68"/>
    </row>
    <row r="59" s="69" customFormat="true" ht="15.75" hidden="false" customHeight="false" outlineLevel="1" collapsed="false">
      <c r="A59" s="53" t="n">
        <v>57</v>
      </c>
      <c r="B59" s="54" t="n">
        <v>44995.6100925926</v>
      </c>
      <c r="C59" s="55" t="n">
        <v>0</v>
      </c>
      <c r="D59" s="56" t="n">
        <v>23</v>
      </c>
      <c r="E59" s="57" t="n">
        <v>1.65</v>
      </c>
      <c r="F59" s="58" t="n">
        <v>55</v>
      </c>
      <c r="G59" s="55" t="n">
        <v>1</v>
      </c>
      <c r="H59" s="55" t="n">
        <v>1</v>
      </c>
      <c r="I59" s="55" t="n">
        <v>0</v>
      </c>
      <c r="J59" s="55" t="n">
        <v>1</v>
      </c>
      <c r="K59" s="55" t="n">
        <v>0</v>
      </c>
      <c r="L59" s="55" t="n">
        <v>0</v>
      </c>
      <c r="M59" s="63" t="n">
        <v>2</v>
      </c>
      <c r="N59" s="60" t="s">
        <v>31</v>
      </c>
      <c r="O59" s="60" t="n">
        <v>0</v>
      </c>
      <c r="P59" s="60"/>
      <c r="Q59" s="60"/>
      <c r="R59" s="60"/>
      <c r="S59" s="60"/>
      <c r="T59" s="60"/>
      <c r="U59" s="60"/>
      <c r="V59" s="60"/>
      <c r="W59" s="60"/>
      <c r="X59" s="60" t="n">
        <v>0</v>
      </c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  <c r="CA59" s="50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  <c r="DE59" s="50"/>
      <c r="DF59" s="50"/>
      <c r="DG59" s="50"/>
      <c r="DH59" s="50"/>
      <c r="DI59" s="50"/>
      <c r="DJ59" s="50"/>
      <c r="DK59" s="50"/>
      <c r="DL59" s="50"/>
      <c r="DM59" s="50"/>
      <c r="DN59" s="50"/>
      <c r="DO59" s="50"/>
      <c r="DP59" s="50"/>
      <c r="DQ59" s="50"/>
      <c r="DR59" s="50"/>
      <c r="DS59" s="50"/>
      <c r="DT59" s="50"/>
      <c r="DU59" s="50"/>
      <c r="DV59" s="50"/>
      <c r="DW59" s="50"/>
      <c r="DX59" s="50"/>
      <c r="DY59" s="50"/>
      <c r="DZ59" s="50"/>
      <c r="EA59" s="50"/>
      <c r="EB59" s="50"/>
      <c r="EC59" s="50"/>
      <c r="ED59" s="50"/>
      <c r="EE59" s="50"/>
      <c r="EF59" s="50"/>
      <c r="EG59" s="50"/>
      <c r="EH59" s="50"/>
      <c r="EI59" s="50"/>
      <c r="EJ59" s="50"/>
      <c r="EK59" s="50"/>
      <c r="EL59" s="50"/>
      <c r="EM59" s="50"/>
      <c r="EN59" s="50"/>
      <c r="EO59" s="50"/>
      <c r="EP59" s="50"/>
      <c r="EQ59" s="50"/>
      <c r="ER59" s="50"/>
      <c r="ES59" s="50"/>
      <c r="ET59" s="50"/>
      <c r="EU59" s="50"/>
      <c r="EV59" s="50"/>
      <c r="EW59" s="50"/>
      <c r="EX59" s="50"/>
      <c r="EY59" s="50"/>
      <c r="EZ59" s="50"/>
      <c r="FA59" s="50"/>
      <c r="FB59" s="50"/>
      <c r="FC59" s="50"/>
      <c r="FD59" s="50"/>
      <c r="FE59" s="50"/>
      <c r="FF59" s="50"/>
      <c r="FG59" s="50"/>
      <c r="FH59" s="50"/>
      <c r="FI59" s="50"/>
      <c r="FJ59" s="50"/>
      <c r="FK59" s="50"/>
      <c r="FL59" s="50"/>
      <c r="FM59" s="50"/>
      <c r="FN59" s="50"/>
      <c r="FO59" s="50"/>
      <c r="FP59" s="50"/>
      <c r="FQ59" s="50"/>
      <c r="FR59" s="50"/>
      <c r="FS59" s="50"/>
      <c r="FT59" s="50"/>
      <c r="FU59" s="50"/>
      <c r="FV59" s="50"/>
      <c r="FW59" s="50"/>
      <c r="FX59" s="50"/>
      <c r="FY59" s="50"/>
      <c r="FZ59" s="50"/>
      <c r="GA59" s="50"/>
      <c r="GB59" s="50"/>
      <c r="GC59" s="50"/>
      <c r="GD59" s="50"/>
      <c r="GE59" s="50"/>
      <c r="GF59" s="50"/>
      <c r="GG59" s="50"/>
      <c r="GH59" s="50"/>
      <c r="GI59" s="50"/>
      <c r="GJ59" s="50"/>
      <c r="GK59" s="50"/>
      <c r="GL59" s="50"/>
      <c r="GM59" s="50"/>
      <c r="GN59" s="50"/>
      <c r="GO59" s="50"/>
      <c r="GP59" s="50"/>
      <c r="GQ59" s="50"/>
      <c r="GR59" s="50"/>
      <c r="GS59" s="50"/>
      <c r="GT59" s="50"/>
      <c r="GU59" s="50"/>
      <c r="GV59" s="50"/>
      <c r="GW59" s="50"/>
      <c r="GX59" s="50"/>
      <c r="GY59" s="50"/>
      <c r="GZ59" s="50"/>
      <c r="HA59" s="50"/>
      <c r="HB59" s="50"/>
      <c r="HC59" s="50"/>
      <c r="HD59" s="50"/>
      <c r="HE59" s="50"/>
      <c r="HF59" s="50"/>
      <c r="HG59" s="50"/>
      <c r="HH59" s="50"/>
      <c r="HI59" s="50"/>
      <c r="HJ59" s="50"/>
      <c r="HK59" s="50"/>
      <c r="HL59" s="50"/>
      <c r="HM59" s="68"/>
    </row>
    <row r="60" s="69" customFormat="true" ht="51" hidden="false" customHeight="true" outlineLevel="1" collapsed="false">
      <c r="A60" s="53" t="n">
        <v>58</v>
      </c>
      <c r="B60" s="54" t="n">
        <v>44995.6360532407</v>
      </c>
      <c r="C60" s="55" t="n">
        <v>0</v>
      </c>
      <c r="D60" s="56" t="n">
        <v>22</v>
      </c>
      <c r="E60" s="57" t="n">
        <v>1.59</v>
      </c>
      <c r="F60" s="58" t="n">
        <v>56</v>
      </c>
      <c r="G60" s="55" t="n">
        <v>1</v>
      </c>
      <c r="H60" s="55" t="n">
        <v>1</v>
      </c>
      <c r="I60" s="55" t="n">
        <v>0</v>
      </c>
      <c r="J60" s="55" t="n">
        <v>1</v>
      </c>
      <c r="K60" s="55" t="n">
        <v>0</v>
      </c>
      <c r="L60" s="55" t="n">
        <v>0</v>
      </c>
      <c r="M60" s="63" t="n">
        <v>2</v>
      </c>
      <c r="N60" s="60" t="s">
        <v>57</v>
      </c>
      <c r="O60" s="60" t="n">
        <v>1</v>
      </c>
      <c r="P60" s="60" t="n">
        <v>1</v>
      </c>
      <c r="Q60" s="60" t="n">
        <v>1</v>
      </c>
      <c r="R60" s="60" t="n">
        <v>1</v>
      </c>
      <c r="S60" s="60" t="n">
        <v>1</v>
      </c>
      <c r="T60" s="60" t="n">
        <v>1</v>
      </c>
      <c r="U60" s="60"/>
      <c r="V60" s="60"/>
      <c r="W60" s="60"/>
      <c r="X60" s="6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  <c r="DF60" s="50"/>
      <c r="DG60" s="50"/>
      <c r="DH60" s="50"/>
      <c r="DI60" s="50"/>
      <c r="DJ60" s="50"/>
      <c r="DK60" s="50"/>
      <c r="DL60" s="50"/>
      <c r="DM60" s="50"/>
      <c r="DN60" s="50"/>
      <c r="DO60" s="50"/>
      <c r="DP60" s="50"/>
      <c r="DQ60" s="50"/>
      <c r="DR60" s="50"/>
      <c r="DS60" s="50"/>
      <c r="DT60" s="50"/>
      <c r="DU60" s="50"/>
      <c r="DV60" s="50"/>
      <c r="DW60" s="50"/>
      <c r="DX60" s="50"/>
      <c r="DY60" s="50"/>
      <c r="DZ60" s="50"/>
      <c r="EA60" s="50"/>
      <c r="EB60" s="50"/>
      <c r="EC60" s="50"/>
      <c r="ED60" s="50"/>
      <c r="EE60" s="50"/>
      <c r="EF60" s="50"/>
      <c r="EG60" s="50"/>
      <c r="EH60" s="50"/>
      <c r="EI60" s="50"/>
      <c r="EJ60" s="50"/>
      <c r="EK60" s="50"/>
      <c r="EL60" s="50"/>
      <c r="EM60" s="50"/>
      <c r="EN60" s="50"/>
      <c r="EO60" s="50"/>
      <c r="EP60" s="50"/>
      <c r="EQ60" s="50"/>
      <c r="ER60" s="50"/>
      <c r="ES60" s="50"/>
      <c r="ET60" s="50"/>
      <c r="EU60" s="50"/>
      <c r="EV60" s="50"/>
      <c r="EW60" s="50"/>
      <c r="EX60" s="50"/>
      <c r="EY60" s="50"/>
      <c r="EZ60" s="50"/>
      <c r="FA60" s="50"/>
      <c r="FB60" s="50"/>
      <c r="FC60" s="50"/>
      <c r="FD60" s="50"/>
      <c r="FE60" s="50"/>
      <c r="FF60" s="50"/>
      <c r="FG60" s="50"/>
      <c r="FH60" s="50"/>
      <c r="FI60" s="50"/>
      <c r="FJ60" s="50"/>
      <c r="FK60" s="50"/>
      <c r="FL60" s="50"/>
      <c r="FM60" s="50"/>
      <c r="FN60" s="50"/>
      <c r="FO60" s="50"/>
      <c r="FP60" s="50"/>
      <c r="FQ60" s="50"/>
      <c r="FR60" s="50"/>
      <c r="FS60" s="50"/>
      <c r="FT60" s="50"/>
      <c r="FU60" s="50"/>
      <c r="FV60" s="50"/>
      <c r="FW60" s="50"/>
      <c r="FX60" s="50"/>
      <c r="FY60" s="50"/>
      <c r="FZ60" s="50"/>
      <c r="GA60" s="50"/>
      <c r="GB60" s="50"/>
      <c r="GC60" s="50"/>
      <c r="GD60" s="50"/>
      <c r="GE60" s="50"/>
      <c r="GF60" s="50"/>
      <c r="GG60" s="50"/>
      <c r="GH60" s="50"/>
      <c r="GI60" s="50"/>
      <c r="GJ60" s="50"/>
      <c r="GK60" s="50"/>
      <c r="GL60" s="50"/>
      <c r="GM60" s="50"/>
      <c r="GN60" s="50"/>
      <c r="GO60" s="50"/>
      <c r="GP60" s="50"/>
      <c r="GQ60" s="50"/>
      <c r="GR60" s="50"/>
      <c r="GS60" s="50"/>
      <c r="GT60" s="50"/>
      <c r="GU60" s="50"/>
      <c r="GV60" s="50"/>
      <c r="GW60" s="50"/>
      <c r="GX60" s="50"/>
      <c r="GY60" s="50"/>
      <c r="GZ60" s="50"/>
      <c r="HA60" s="50"/>
      <c r="HB60" s="50"/>
      <c r="HC60" s="50"/>
      <c r="HD60" s="50"/>
      <c r="HE60" s="50"/>
      <c r="HF60" s="50"/>
      <c r="HG60" s="50"/>
      <c r="HH60" s="50"/>
      <c r="HI60" s="50"/>
      <c r="HJ60" s="50"/>
      <c r="HK60" s="50"/>
      <c r="HL60" s="50"/>
      <c r="HM60" s="68"/>
    </row>
    <row r="61" s="69" customFormat="true" ht="51" hidden="false" customHeight="true" outlineLevel="1" collapsed="false">
      <c r="A61" s="53" t="n">
        <v>59</v>
      </c>
      <c r="B61" s="54" t="n">
        <v>44995.6613657407</v>
      </c>
      <c r="C61" s="55" t="n">
        <v>0</v>
      </c>
      <c r="D61" s="56" t="n">
        <v>21</v>
      </c>
      <c r="E61" s="57" t="n">
        <v>1.68</v>
      </c>
      <c r="F61" s="58" t="n">
        <v>59</v>
      </c>
      <c r="G61" s="55" t="n">
        <v>1</v>
      </c>
      <c r="H61" s="55" t="n">
        <v>2</v>
      </c>
      <c r="I61" s="55" t="n">
        <v>1</v>
      </c>
      <c r="J61" s="55" t="n">
        <v>0</v>
      </c>
      <c r="K61" s="55" t="n">
        <v>0</v>
      </c>
      <c r="L61" s="55" t="n">
        <v>1</v>
      </c>
      <c r="M61" s="70" t="n">
        <v>3</v>
      </c>
      <c r="N61" s="60" t="s">
        <v>58</v>
      </c>
      <c r="O61" s="60" t="n">
        <v>1</v>
      </c>
      <c r="P61" s="60"/>
      <c r="Q61" s="60"/>
      <c r="R61" s="60"/>
      <c r="S61" s="60" t="n">
        <v>1</v>
      </c>
      <c r="T61" s="60" t="n">
        <v>1</v>
      </c>
      <c r="U61" s="60"/>
      <c r="V61" s="60" t="n">
        <v>1</v>
      </c>
      <c r="W61" s="60"/>
      <c r="X61" s="6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  <c r="DF61" s="50"/>
      <c r="DG61" s="50"/>
      <c r="DH61" s="50"/>
      <c r="DI61" s="50"/>
      <c r="DJ61" s="50"/>
      <c r="DK61" s="50"/>
      <c r="DL61" s="50"/>
      <c r="DM61" s="50"/>
      <c r="DN61" s="50"/>
      <c r="DO61" s="50"/>
      <c r="DP61" s="50"/>
      <c r="DQ61" s="50"/>
      <c r="DR61" s="50"/>
      <c r="DS61" s="50"/>
      <c r="DT61" s="50"/>
      <c r="DU61" s="50"/>
      <c r="DV61" s="50"/>
      <c r="DW61" s="50"/>
      <c r="DX61" s="50"/>
      <c r="DY61" s="50"/>
      <c r="DZ61" s="50"/>
      <c r="EA61" s="50"/>
      <c r="EB61" s="50"/>
      <c r="EC61" s="50"/>
      <c r="ED61" s="50"/>
      <c r="EE61" s="50"/>
      <c r="EF61" s="50"/>
      <c r="EG61" s="50"/>
      <c r="EH61" s="50"/>
      <c r="EI61" s="50"/>
      <c r="EJ61" s="50"/>
      <c r="EK61" s="50"/>
      <c r="EL61" s="50"/>
      <c r="EM61" s="50"/>
      <c r="EN61" s="50"/>
      <c r="EO61" s="50"/>
      <c r="EP61" s="50"/>
      <c r="EQ61" s="50"/>
      <c r="ER61" s="50"/>
      <c r="ES61" s="50"/>
      <c r="ET61" s="50"/>
      <c r="EU61" s="50"/>
      <c r="EV61" s="50"/>
      <c r="EW61" s="50"/>
      <c r="EX61" s="50"/>
      <c r="EY61" s="50"/>
      <c r="EZ61" s="50"/>
      <c r="FA61" s="50"/>
      <c r="FB61" s="50"/>
      <c r="FC61" s="50"/>
      <c r="FD61" s="50"/>
      <c r="FE61" s="50"/>
      <c r="FF61" s="50"/>
      <c r="FG61" s="50"/>
      <c r="FH61" s="50"/>
      <c r="FI61" s="50"/>
      <c r="FJ61" s="50"/>
      <c r="FK61" s="50"/>
      <c r="FL61" s="50"/>
      <c r="FM61" s="50"/>
      <c r="FN61" s="50"/>
      <c r="FO61" s="50"/>
      <c r="FP61" s="50"/>
      <c r="FQ61" s="50"/>
      <c r="FR61" s="50"/>
      <c r="FS61" s="50"/>
      <c r="FT61" s="50"/>
      <c r="FU61" s="50"/>
      <c r="FV61" s="50"/>
      <c r="FW61" s="50"/>
      <c r="FX61" s="50"/>
      <c r="FY61" s="50"/>
      <c r="FZ61" s="50"/>
      <c r="GA61" s="50"/>
      <c r="GB61" s="50"/>
      <c r="GC61" s="50"/>
      <c r="GD61" s="50"/>
      <c r="GE61" s="50"/>
      <c r="GF61" s="50"/>
      <c r="GG61" s="50"/>
      <c r="GH61" s="50"/>
      <c r="GI61" s="50"/>
      <c r="GJ61" s="50"/>
      <c r="GK61" s="50"/>
      <c r="GL61" s="50"/>
      <c r="GM61" s="50"/>
      <c r="GN61" s="50"/>
      <c r="GO61" s="50"/>
      <c r="GP61" s="50"/>
      <c r="GQ61" s="50"/>
      <c r="GR61" s="50"/>
      <c r="GS61" s="50"/>
      <c r="GT61" s="50"/>
      <c r="GU61" s="50"/>
      <c r="GV61" s="50"/>
      <c r="GW61" s="50"/>
      <c r="GX61" s="50"/>
      <c r="GY61" s="50"/>
      <c r="GZ61" s="50"/>
      <c r="HA61" s="50"/>
      <c r="HB61" s="50"/>
      <c r="HC61" s="50"/>
      <c r="HD61" s="50"/>
      <c r="HE61" s="50"/>
      <c r="HF61" s="50"/>
      <c r="HG61" s="50"/>
      <c r="HH61" s="50"/>
      <c r="HI61" s="50"/>
      <c r="HJ61" s="50"/>
      <c r="HK61" s="50"/>
      <c r="HL61" s="50"/>
      <c r="HM61" s="68"/>
    </row>
    <row r="62" s="69" customFormat="true" ht="28.9" hidden="false" customHeight="true" outlineLevel="1" collapsed="false">
      <c r="A62" s="53" t="n">
        <v>60</v>
      </c>
      <c r="B62" s="54" t="n">
        <v>44995.6697800926</v>
      </c>
      <c r="C62" s="55" t="n">
        <v>0</v>
      </c>
      <c r="D62" s="56" t="n">
        <v>21</v>
      </c>
      <c r="E62" s="57" t="n">
        <v>1.65</v>
      </c>
      <c r="F62" s="58" t="n">
        <v>57</v>
      </c>
      <c r="G62" s="55" t="n">
        <v>1</v>
      </c>
      <c r="H62" s="55" t="n">
        <v>1</v>
      </c>
      <c r="I62" s="55" t="n">
        <v>0</v>
      </c>
      <c r="J62" s="55" t="n">
        <v>1</v>
      </c>
      <c r="K62" s="55" t="n">
        <v>0</v>
      </c>
      <c r="L62" s="55" t="n">
        <v>0</v>
      </c>
      <c r="M62" s="70" t="n">
        <v>3</v>
      </c>
      <c r="N62" s="60" t="s">
        <v>31</v>
      </c>
      <c r="O62" s="60" t="n">
        <v>0</v>
      </c>
      <c r="P62" s="60"/>
      <c r="Q62" s="60"/>
      <c r="R62" s="60"/>
      <c r="S62" s="60"/>
      <c r="T62" s="60"/>
      <c r="U62" s="60"/>
      <c r="V62" s="60"/>
      <c r="W62" s="60"/>
      <c r="X62" s="60" t="n">
        <v>0</v>
      </c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  <c r="DF62" s="50"/>
      <c r="DG62" s="50"/>
      <c r="DH62" s="50"/>
      <c r="DI62" s="50"/>
      <c r="DJ62" s="50"/>
      <c r="DK62" s="50"/>
      <c r="DL62" s="50"/>
      <c r="DM62" s="50"/>
      <c r="DN62" s="50"/>
      <c r="DO62" s="50"/>
      <c r="DP62" s="50"/>
      <c r="DQ62" s="50"/>
      <c r="DR62" s="50"/>
      <c r="DS62" s="50"/>
      <c r="DT62" s="50"/>
      <c r="DU62" s="50"/>
      <c r="DV62" s="50"/>
      <c r="DW62" s="50"/>
      <c r="DX62" s="50"/>
      <c r="DY62" s="50"/>
      <c r="DZ62" s="50"/>
      <c r="EA62" s="50"/>
      <c r="EB62" s="50"/>
      <c r="EC62" s="50"/>
      <c r="ED62" s="50"/>
      <c r="EE62" s="50"/>
      <c r="EF62" s="50"/>
      <c r="EG62" s="50"/>
      <c r="EH62" s="50"/>
      <c r="EI62" s="50"/>
      <c r="EJ62" s="50"/>
      <c r="EK62" s="50"/>
      <c r="EL62" s="50"/>
      <c r="EM62" s="50"/>
      <c r="EN62" s="50"/>
      <c r="EO62" s="50"/>
      <c r="EP62" s="50"/>
      <c r="EQ62" s="50"/>
      <c r="ER62" s="50"/>
      <c r="ES62" s="50"/>
      <c r="ET62" s="50"/>
      <c r="EU62" s="50"/>
      <c r="EV62" s="50"/>
      <c r="EW62" s="50"/>
      <c r="EX62" s="50"/>
      <c r="EY62" s="50"/>
      <c r="EZ62" s="50"/>
      <c r="FA62" s="50"/>
      <c r="FB62" s="50"/>
      <c r="FC62" s="50"/>
      <c r="FD62" s="50"/>
      <c r="FE62" s="50"/>
      <c r="FF62" s="50"/>
      <c r="FG62" s="50"/>
      <c r="FH62" s="50"/>
      <c r="FI62" s="50"/>
      <c r="FJ62" s="50"/>
      <c r="FK62" s="50"/>
      <c r="FL62" s="50"/>
      <c r="FM62" s="50"/>
      <c r="FN62" s="50"/>
      <c r="FO62" s="50"/>
      <c r="FP62" s="50"/>
      <c r="FQ62" s="50"/>
      <c r="FR62" s="50"/>
      <c r="FS62" s="50"/>
      <c r="FT62" s="50"/>
      <c r="FU62" s="50"/>
      <c r="FV62" s="50"/>
      <c r="FW62" s="50"/>
      <c r="FX62" s="50"/>
      <c r="FY62" s="50"/>
      <c r="FZ62" s="50"/>
      <c r="GA62" s="50"/>
      <c r="GB62" s="50"/>
      <c r="GC62" s="50"/>
      <c r="GD62" s="50"/>
      <c r="GE62" s="50"/>
      <c r="GF62" s="50"/>
      <c r="GG62" s="50"/>
      <c r="GH62" s="50"/>
      <c r="GI62" s="50"/>
      <c r="GJ62" s="50"/>
      <c r="GK62" s="50"/>
      <c r="GL62" s="50"/>
      <c r="GM62" s="50"/>
      <c r="GN62" s="50"/>
      <c r="GO62" s="50"/>
      <c r="GP62" s="50"/>
      <c r="GQ62" s="50"/>
      <c r="GR62" s="50"/>
      <c r="GS62" s="50"/>
      <c r="GT62" s="50"/>
      <c r="GU62" s="50"/>
      <c r="GV62" s="50"/>
      <c r="GW62" s="50"/>
      <c r="GX62" s="50"/>
      <c r="GY62" s="50"/>
      <c r="GZ62" s="50"/>
      <c r="HA62" s="50"/>
      <c r="HB62" s="50"/>
      <c r="HC62" s="50"/>
      <c r="HD62" s="50"/>
      <c r="HE62" s="50"/>
      <c r="HF62" s="50"/>
      <c r="HG62" s="50"/>
      <c r="HH62" s="50"/>
      <c r="HI62" s="50"/>
      <c r="HJ62" s="50"/>
      <c r="HK62" s="50"/>
      <c r="HL62" s="50"/>
      <c r="HM62" s="68"/>
    </row>
    <row r="63" s="69" customFormat="true" ht="28.9" hidden="false" customHeight="true" outlineLevel="1" collapsed="false">
      <c r="A63" s="53" t="n">
        <v>61</v>
      </c>
      <c r="B63" s="54" t="n">
        <v>44995.7132638889</v>
      </c>
      <c r="C63" s="55" t="n">
        <v>0</v>
      </c>
      <c r="D63" s="56" t="n">
        <v>18</v>
      </c>
      <c r="E63" s="57" t="n">
        <v>1.64</v>
      </c>
      <c r="F63" s="58" t="n">
        <v>48</v>
      </c>
      <c r="G63" s="55" t="n">
        <v>1</v>
      </c>
      <c r="H63" s="55" t="n">
        <v>2</v>
      </c>
      <c r="I63" s="55" t="n">
        <v>1</v>
      </c>
      <c r="J63" s="55" t="n">
        <v>1</v>
      </c>
      <c r="K63" s="55" t="n">
        <v>0</v>
      </c>
      <c r="L63" s="55" t="n">
        <v>0</v>
      </c>
      <c r="M63" s="70" t="n">
        <v>3</v>
      </c>
      <c r="N63" s="60" t="s">
        <v>36</v>
      </c>
      <c r="O63" s="60" t="n">
        <v>1</v>
      </c>
      <c r="P63" s="60"/>
      <c r="Q63" s="60"/>
      <c r="R63" s="60"/>
      <c r="S63" s="60" t="n">
        <v>1</v>
      </c>
      <c r="T63" s="60" t="n">
        <v>1</v>
      </c>
      <c r="U63" s="60"/>
      <c r="V63" s="60"/>
      <c r="W63" s="60"/>
      <c r="X63" s="60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50"/>
      <c r="DT63" s="50"/>
      <c r="DU63" s="50"/>
      <c r="DV63" s="50"/>
      <c r="DW63" s="50"/>
      <c r="DX63" s="50"/>
      <c r="DY63" s="50"/>
      <c r="DZ63" s="50"/>
      <c r="EA63" s="50"/>
      <c r="EB63" s="50"/>
      <c r="EC63" s="50"/>
      <c r="ED63" s="50"/>
      <c r="EE63" s="50"/>
      <c r="EF63" s="50"/>
      <c r="EG63" s="50"/>
      <c r="EH63" s="50"/>
      <c r="EI63" s="50"/>
      <c r="EJ63" s="50"/>
      <c r="EK63" s="50"/>
      <c r="EL63" s="50"/>
      <c r="EM63" s="50"/>
      <c r="EN63" s="50"/>
      <c r="EO63" s="50"/>
      <c r="EP63" s="50"/>
      <c r="EQ63" s="50"/>
      <c r="ER63" s="50"/>
      <c r="ES63" s="50"/>
      <c r="ET63" s="50"/>
      <c r="EU63" s="50"/>
      <c r="EV63" s="50"/>
      <c r="EW63" s="50"/>
      <c r="EX63" s="50"/>
      <c r="EY63" s="50"/>
      <c r="EZ63" s="50"/>
      <c r="FA63" s="50"/>
      <c r="FB63" s="50"/>
      <c r="FC63" s="50"/>
      <c r="FD63" s="50"/>
      <c r="FE63" s="50"/>
      <c r="FF63" s="50"/>
      <c r="FG63" s="50"/>
      <c r="FH63" s="50"/>
      <c r="FI63" s="50"/>
      <c r="FJ63" s="50"/>
      <c r="FK63" s="50"/>
      <c r="FL63" s="50"/>
      <c r="FM63" s="50"/>
      <c r="FN63" s="50"/>
      <c r="FO63" s="50"/>
      <c r="FP63" s="50"/>
      <c r="FQ63" s="50"/>
      <c r="FR63" s="50"/>
      <c r="FS63" s="50"/>
      <c r="FT63" s="50"/>
      <c r="FU63" s="50"/>
      <c r="FV63" s="50"/>
      <c r="FW63" s="50"/>
      <c r="FX63" s="50"/>
      <c r="FY63" s="50"/>
      <c r="FZ63" s="50"/>
      <c r="GA63" s="50"/>
      <c r="GB63" s="50"/>
      <c r="GC63" s="50"/>
      <c r="GD63" s="50"/>
      <c r="GE63" s="50"/>
      <c r="GF63" s="50"/>
      <c r="GG63" s="50"/>
      <c r="GH63" s="50"/>
      <c r="GI63" s="50"/>
      <c r="GJ63" s="50"/>
      <c r="GK63" s="50"/>
      <c r="GL63" s="50"/>
      <c r="GM63" s="50"/>
      <c r="GN63" s="50"/>
      <c r="GO63" s="50"/>
      <c r="GP63" s="50"/>
      <c r="GQ63" s="50"/>
      <c r="GR63" s="50"/>
      <c r="GS63" s="50"/>
      <c r="GT63" s="50"/>
      <c r="GU63" s="50"/>
      <c r="GV63" s="50"/>
      <c r="GW63" s="50"/>
      <c r="GX63" s="50"/>
      <c r="GY63" s="50"/>
      <c r="GZ63" s="50"/>
      <c r="HA63" s="50"/>
      <c r="HB63" s="50"/>
      <c r="HC63" s="50"/>
      <c r="HD63" s="50"/>
      <c r="HE63" s="50"/>
      <c r="HF63" s="50"/>
      <c r="HG63" s="50"/>
      <c r="HH63" s="50"/>
      <c r="HI63" s="50"/>
      <c r="HJ63" s="50"/>
      <c r="HK63" s="50"/>
      <c r="HL63" s="50"/>
      <c r="HM63" s="68"/>
    </row>
    <row r="64" s="69" customFormat="true" ht="28.9" hidden="false" customHeight="true" outlineLevel="1" collapsed="false">
      <c r="A64" s="53" t="n">
        <v>62</v>
      </c>
      <c r="B64" s="54" t="n">
        <v>44995.8860532407</v>
      </c>
      <c r="C64" s="55" t="n">
        <v>0</v>
      </c>
      <c r="D64" s="56" t="n">
        <v>40</v>
      </c>
      <c r="E64" s="57" t="n">
        <v>1.64</v>
      </c>
      <c r="F64" s="58" t="n">
        <v>56</v>
      </c>
      <c r="G64" s="55" t="n">
        <v>1</v>
      </c>
      <c r="H64" s="55" t="n">
        <v>2</v>
      </c>
      <c r="I64" s="55" t="n">
        <v>0</v>
      </c>
      <c r="J64" s="55" t="n">
        <v>1</v>
      </c>
      <c r="K64" s="55" t="n">
        <v>1</v>
      </c>
      <c r="L64" s="55" t="n">
        <v>0</v>
      </c>
      <c r="M64" s="70" t="n">
        <v>3</v>
      </c>
      <c r="N64" s="60" t="s">
        <v>59</v>
      </c>
      <c r="O64" s="60" t="n">
        <v>1</v>
      </c>
      <c r="P64" s="60" t="n">
        <v>1</v>
      </c>
      <c r="Q64" s="60"/>
      <c r="R64" s="60"/>
      <c r="S64" s="60" t="n">
        <v>1</v>
      </c>
      <c r="T64" s="60"/>
      <c r="U64" s="60"/>
      <c r="V64" s="60" t="n">
        <v>1</v>
      </c>
      <c r="W64" s="60"/>
      <c r="X64" s="6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  <c r="DF64" s="50"/>
      <c r="DG64" s="50"/>
      <c r="DH64" s="50"/>
      <c r="DI64" s="50"/>
      <c r="DJ64" s="50"/>
      <c r="DK64" s="50"/>
      <c r="DL64" s="50"/>
      <c r="DM64" s="50"/>
      <c r="DN64" s="50"/>
      <c r="DO64" s="50"/>
      <c r="DP64" s="50"/>
      <c r="DQ64" s="50"/>
      <c r="DR64" s="50"/>
      <c r="DS64" s="50"/>
      <c r="DT64" s="50"/>
      <c r="DU64" s="50"/>
      <c r="DV64" s="50"/>
      <c r="DW64" s="50"/>
      <c r="DX64" s="50"/>
      <c r="DY64" s="50"/>
      <c r="DZ64" s="50"/>
      <c r="EA64" s="50"/>
      <c r="EB64" s="50"/>
      <c r="EC64" s="50"/>
      <c r="ED64" s="50"/>
      <c r="EE64" s="50"/>
      <c r="EF64" s="50"/>
      <c r="EG64" s="50"/>
      <c r="EH64" s="50"/>
      <c r="EI64" s="50"/>
      <c r="EJ64" s="50"/>
      <c r="EK64" s="50"/>
      <c r="EL64" s="50"/>
      <c r="EM64" s="50"/>
      <c r="EN64" s="50"/>
      <c r="EO64" s="50"/>
      <c r="EP64" s="50"/>
      <c r="EQ64" s="50"/>
      <c r="ER64" s="50"/>
      <c r="ES64" s="50"/>
      <c r="ET64" s="50"/>
      <c r="EU64" s="50"/>
      <c r="EV64" s="50"/>
      <c r="EW64" s="50"/>
      <c r="EX64" s="50"/>
      <c r="EY64" s="50"/>
      <c r="EZ64" s="50"/>
      <c r="FA64" s="50"/>
      <c r="FB64" s="50"/>
      <c r="FC64" s="50"/>
      <c r="FD64" s="50"/>
      <c r="FE64" s="50"/>
      <c r="FF64" s="50"/>
      <c r="FG64" s="50"/>
      <c r="FH64" s="50"/>
      <c r="FI64" s="50"/>
      <c r="FJ64" s="50"/>
      <c r="FK64" s="50"/>
      <c r="FL64" s="50"/>
      <c r="FM64" s="50"/>
      <c r="FN64" s="50"/>
      <c r="FO64" s="50"/>
      <c r="FP64" s="50"/>
      <c r="FQ64" s="50"/>
      <c r="FR64" s="50"/>
      <c r="FS64" s="50"/>
      <c r="FT64" s="50"/>
      <c r="FU64" s="50"/>
      <c r="FV64" s="50"/>
      <c r="FW64" s="50"/>
      <c r="FX64" s="50"/>
      <c r="FY64" s="50"/>
      <c r="FZ64" s="50"/>
      <c r="GA64" s="50"/>
      <c r="GB64" s="50"/>
      <c r="GC64" s="50"/>
      <c r="GD64" s="50"/>
      <c r="GE64" s="50"/>
      <c r="GF64" s="50"/>
      <c r="GG64" s="50"/>
      <c r="GH64" s="50"/>
      <c r="GI64" s="50"/>
      <c r="GJ64" s="50"/>
      <c r="GK64" s="50"/>
      <c r="GL64" s="50"/>
      <c r="GM64" s="50"/>
      <c r="GN64" s="50"/>
      <c r="GO64" s="50"/>
      <c r="GP64" s="50"/>
      <c r="GQ64" s="50"/>
      <c r="GR64" s="50"/>
      <c r="GS64" s="50"/>
      <c r="GT64" s="50"/>
      <c r="GU64" s="50"/>
      <c r="GV64" s="50"/>
      <c r="GW64" s="50"/>
      <c r="GX64" s="50"/>
      <c r="GY64" s="50"/>
      <c r="GZ64" s="50"/>
      <c r="HA64" s="50"/>
      <c r="HB64" s="50"/>
      <c r="HC64" s="50"/>
      <c r="HD64" s="50"/>
      <c r="HE64" s="50"/>
      <c r="HF64" s="50"/>
      <c r="HG64" s="50"/>
      <c r="HH64" s="50"/>
      <c r="HI64" s="50"/>
      <c r="HJ64" s="50"/>
      <c r="HK64" s="50"/>
      <c r="HL64" s="50"/>
      <c r="HM64" s="68"/>
    </row>
    <row r="65" s="69" customFormat="true" ht="28.9" hidden="false" customHeight="true" outlineLevel="1" collapsed="false">
      <c r="A65" s="53" t="n">
        <v>63</v>
      </c>
      <c r="B65" s="54" t="n">
        <v>44995.9336574074</v>
      </c>
      <c r="C65" s="55" t="n">
        <v>0</v>
      </c>
      <c r="D65" s="56" t="n">
        <v>25</v>
      </c>
      <c r="E65" s="57" t="n">
        <v>1.6</v>
      </c>
      <c r="F65" s="58" t="n">
        <v>43</v>
      </c>
      <c r="G65" s="55" t="n">
        <v>1</v>
      </c>
      <c r="H65" s="55" t="n">
        <v>1</v>
      </c>
      <c r="I65" s="55" t="n">
        <v>0</v>
      </c>
      <c r="J65" s="55" t="n">
        <v>0</v>
      </c>
      <c r="K65" s="55" t="n">
        <v>1</v>
      </c>
      <c r="L65" s="55" t="n">
        <v>0</v>
      </c>
      <c r="M65" s="70" t="n">
        <v>3</v>
      </c>
      <c r="N65" s="60" t="s">
        <v>39</v>
      </c>
      <c r="O65" s="60" t="n">
        <v>1</v>
      </c>
      <c r="P65" s="60"/>
      <c r="Q65" s="60"/>
      <c r="R65" s="60" t="n">
        <v>1</v>
      </c>
      <c r="S65" s="60"/>
      <c r="T65" s="60"/>
      <c r="U65" s="60"/>
      <c r="V65" s="60"/>
      <c r="W65" s="60"/>
      <c r="X65" s="6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  <c r="DF65" s="50"/>
      <c r="DG65" s="50"/>
      <c r="DH65" s="50"/>
      <c r="DI65" s="50"/>
      <c r="DJ65" s="50"/>
      <c r="DK65" s="50"/>
      <c r="DL65" s="50"/>
      <c r="DM65" s="50"/>
      <c r="DN65" s="50"/>
      <c r="DO65" s="50"/>
      <c r="DP65" s="50"/>
      <c r="DQ65" s="50"/>
      <c r="DR65" s="50"/>
      <c r="DS65" s="50"/>
      <c r="DT65" s="50"/>
      <c r="DU65" s="50"/>
      <c r="DV65" s="50"/>
      <c r="DW65" s="50"/>
      <c r="DX65" s="50"/>
      <c r="DY65" s="50"/>
      <c r="DZ65" s="50"/>
      <c r="EA65" s="50"/>
      <c r="EB65" s="50"/>
      <c r="EC65" s="50"/>
      <c r="ED65" s="50"/>
      <c r="EE65" s="50"/>
      <c r="EF65" s="50"/>
      <c r="EG65" s="50"/>
      <c r="EH65" s="50"/>
      <c r="EI65" s="50"/>
      <c r="EJ65" s="50"/>
      <c r="EK65" s="50"/>
      <c r="EL65" s="50"/>
      <c r="EM65" s="50"/>
      <c r="EN65" s="50"/>
      <c r="EO65" s="50"/>
      <c r="EP65" s="50"/>
      <c r="EQ65" s="50"/>
      <c r="ER65" s="50"/>
      <c r="ES65" s="50"/>
      <c r="ET65" s="50"/>
      <c r="EU65" s="50"/>
      <c r="EV65" s="50"/>
      <c r="EW65" s="50"/>
      <c r="EX65" s="50"/>
      <c r="EY65" s="50"/>
      <c r="EZ65" s="50"/>
      <c r="FA65" s="50"/>
      <c r="FB65" s="50"/>
      <c r="FC65" s="50"/>
      <c r="FD65" s="50"/>
      <c r="FE65" s="50"/>
      <c r="FF65" s="50"/>
      <c r="FG65" s="50"/>
      <c r="FH65" s="50"/>
      <c r="FI65" s="50"/>
      <c r="FJ65" s="50"/>
      <c r="FK65" s="50"/>
      <c r="FL65" s="50"/>
      <c r="FM65" s="50"/>
      <c r="FN65" s="50"/>
      <c r="FO65" s="50"/>
      <c r="FP65" s="50"/>
      <c r="FQ65" s="50"/>
      <c r="FR65" s="50"/>
      <c r="FS65" s="50"/>
      <c r="FT65" s="50"/>
      <c r="FU65" s="50"/>
      <c r="FV65" s="50"/>
      <c r="FW65" s="50"/>
      <c r="FX65" s="50"/>
      <c r="FY65" s="50"/>
      <c r="FZ65" s="50"/>
      <c r="GA65" s="50"/>
      <c r="GB65" s="50"/>
      <c r="GC65" s="50"/>
      <c r="GD65" s="50"/>
      <c r="GE65" s="50"/>
      <c r="GF65" s="50"/>
      <c r="GG65" s="50"/>
      <c r="GH65" s="50"/>
      <c r="GI65" s="50"/>
      <c r="GJ65" s="50"/>
      <c r="GK65" s="50"/>
      <c r="GL65" s="50"/>
      <c r="GM65" s="50"/>
      <c r="GN65" s="50"/>
      <c r="GO65" s="50"/>
      <c r="GP65" s="50"/>
      <c r="GQ65" s="50"/>
      <c r="GR65" s="50"/>
      <c r="GS65" s="50"/>
      <c r="GT65" s="50"/>
      <c r="GU65" s="50"/>
      <c r="GV65" s="50"/>
      <c r="GW65" s="50"/>
      <c r="GX65" s="50"/>
      <c r="GY65" s="50"/>
      <c r="GZ65" s="50"/>
      <c r="HA65" s="50"/>
      <c r="HB65" s="50"/>
      <c r="HC65" s="50"/>
      <c r="HD65" s="50"/>
      <c r="HE65" s="50"/>
      <c r="HF65" s="50"/>
      <c r="HG65" s="50"/>
      <c r="HH65" s="50"/>
      <c r="HI65" s="50"/>
      <c r="HJ65" s="50"/>
      <c r="HK65" s="50"/>
      <c r="HL65" s="50"/>
      <c r="HM65" s="68"/>
    </row>
    <row r="66" s="69" customFormat="true" ht="28.9" hidden="false" customHeight="true" outlineLevel="1" collapsed="false">
      <c r="A66" s="53" t="n">
        <v>64</v>
      </c>
      <c r="B66" s="54" t="n">
        <v>45003.3889814815</v>
      </c>
      <c r="C66" s="55" t="n">
        <v>0</v>
      </c>
      <c r="D66" s="56" t="n">
        <v>24</v>
      </c>
      <c r="E66" s="57" t="n">
        <v>1.6</v>
      </c>
      <c r="F66" s="58" t="n">
        <v>75</v>
      </c>
      <c r="G66" s="55" t="n">
        <v>1</v>
      </c>
      <c r="H66" s="55" t="n">
        <v>2</v>
      </c>
      <c r="I66" s="55" t="n">
        <v>0</v>
      </c>
      <c r="J66" s="55" t="n">
        <v>1</v>
      </c>
      <c r="K66" s="55" t="n">
        <v>1</v>
      </c>
      <c r="L66" s="55" t="n">
        <v>0</v>
      </c>
      <c r="M66" s="70" t="n">
        <v>3</v>
      </c>
      <c r="N66" s="60" t="s">
        <v>44</v>
      </c>
      <c r="O66" s="60" t="n">
        <v>0</v>
      </c>
      <c r="P66" s="60"/>
      <c r="Q66" s="60"/>
      <c r="R66" s="60"/>
      <c r="S66" s="60"/>
      <c r="T66" s="60" t="n">
        <v>1</v>
      </c>
      <c r="U66" s="60"/>
      <c r="V66" s="60"/>
      <c r="W66" s="60"/>
      <c r="X66" s="6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  <c r="DF66" s="50"/>
      <c r="DG66" s="50"/>
      <c r="DH66" s="50"/>
      <c r="DI66" s="50"/>
      <c r="DJ66" s="50"/>
      <c r="DK66" s="50"/>
      <c r="DL66" s="50"/>
      <c r="DM66" s="50"/>
      <c r="DN66" s="50"/>
      <c r="DO66" s="50"/>
      <c r="DP66" s="50"/>
      <c r="DQ66" s="50"/>
      <c r="DR66" s="50"/>
      <c r="DS66" s="50"/>
      <c r="DT66" s="50"/>
      <c r="DU66" s="50"/>
      <c r="DV66" s="50"/>
      <c r="DW66" s="50"/>
      <c r="DX66" s="50"/>
      <c r="DY66" s="50"/>
      <c r="DZ66" s="50"/>
      <c r="EA66" s="50"/>
      <c r="EB66" s="50"/>
      <c r="EC66" s="50"/>
      <c r="ED66" s="50"/>
      <c r="EE66" s="50"/>
      <c r="EF66" s="50"/>
      <c r="EG66" s="50"/>
      <c r="EH66" s="50"/>
      <c r="EI66" s="50"/>
      <c r="EJ66" s="50"/>
      <c r="EK66" s="50"/>
      <c r="EL66" s="50"/>
      <c r="EM66" s="50"/>
      <c r="EN66" s="50"/>
      <c r="EO66" s="50"/>
      <c r="EP66" s="50"/>
      <c r="EQ66" s="50"/>
      <c r="ER66" s="50"/>
      <c r="ES66" s="50"/>
      <c r="ET66" s="50"/>
      <c r="EU66" s="50"/>
      <c r="EV66" s="50"/>
      <c r="EW66" s="50"/>
      <c r="EX66" s="50"/>
      <c r="EY66" s="50"/>
      <c r="EZ66" s="50"/>
      <c r="FA66" s="50"/>
      <c r="FB66" s="50"/>
      <c r="FC66" s="50"/>
      <c r="FD66" s="50"/>
      <c r="FE66" s="50"/>
      <c r="FF66" s="50"/>
      <c r="FG66" s="50"/>
      <c r="FH66" s="50"/>
      <c r="FI66" s="50"/>
      <c r="FJ66" s="50"/>
      <c r="FK66" s="50"/>
      <c r="FL66" s="50"/>
      <c r="FM66" s="50"/>
      <c r="FN66" s="50"/>
      <c r="FO66" s="50"/>
      <c r="FP66" s="50"/>
      <c r="FQ66" s="50"/>
      <c r="FR66" s="50"/>
      <c r="FS66" s="50"/>
      <c r="FT66" s="50"/>
      <c r="FU66" s="50"/>
      <c r="FV66" s="50"/>
      <c r="FW66" s="50"/>
      <c r="FX66" s="50"/>
      <c r="FY66" s="50"/>
      <c r="FZ66" s="50"/>
      <c r="GA66" s="50"/>
      <c r="GB66" s="50"/>
      <c r="GC66" s="50"/>
      <c r="GD66" s="50"/>
      <c r="GE66" s="50"/>
      <c r="GF66" s="50"/>
      <c r="GG66" s="50"/>
      <c r="GH66" s="50"/>
      <c r="GI66" s="50"/>
      <c r="GJ66" s="50"/>
      <c r="GK66" s="50"/>
      <c r="GL66" s="50"/>
      <c r="GM66" s="50"/>
      <c r="GN66" s="50"/>
      <c r="GO66" s="50"/>
      <c r="GP66" s="50"/>
      <c r="GQ66" s="50"/>
      <c r="GR66" s="50"/>
      <c r="GS66" s="50"/>
      <c r="GT66" s="50"/>
      <c r="GU66" s="50"/>
      <c r="GV66" s="50"/>
      <c r="GW66" s="50"/>
      <c r="GX66" s="50"/>
      <c r="GY66" s="50"/>
      <c r="GZ66" s="50"/>
      <c r="HA66" s="50"/>
      <c r="HB66" s="50"/>
      <c r="HC66" s="50"/>
      <c r="HD66" s="50"/>
      <c r="HE66" s="50"/>
      <c r="HF66" s="50"/>
      <c r="HG66" s="50"/>
      <c r="HH66" s="50"/>
      <c r="HI66" s="50"/>
      <c r="HJ66" s="50"/>
      <c r="HK66" s="50"/>
      <c r="HL66" s="50"/>
      <c r="HM66" s="68"/>
    </row>
    <row r="67" s="69" customFormat="true" ht="28.9" hidden="false" customHeight="true" outlineLevel="1" collapsed="false">
      <c r="A67" s="53" t="n">
        <v>65</v>
      </c>
      <c r="B67" s="54" t="n">
        <v>45003.4367592593</v>
      </c>
      <c r="C67" s="55" t="n">
        <v>0</v>
      </c>
      <c r="D67" s="56" t="n">
        <v>42</v>
      </c>
      <c r="E67" s="57" t="n">
        <v>1.69</v>
      </c>
      <c r="F67" s="58" t="n">
        <v>78</v>
      </c>
      <c r="G67" s="55" t="n">
        <v>1</v>
      </c>
      <c r="H67" s="55" t="n">
        <v>1</v>
      </c>
      <c r="I67" s="55" t="n">
        <v>0</v>
      </c>
      <c r="J67" s="55" t="n">
        <v>0</v>
      </c>
      <c r="K67" s="55" t="n">
        <v>1</v>
      </c>
      <c r="L67" s="55" t="n">
        <v>0</v>
      </c>
      <c r="M67" s="70" t="n">
        <v>3</v>
      </c>
      <c r="N67" s="60" t="s">
        <v>53</v>
      </c>
      <c r="O67" s="60" t="n">
        <v>0</v>
      </c>
      <c r="P67" s="60" t="n">
        <v>1</v>
      </c>
      <c r="Q67" s="60"/>
      <c r="R67" s="60" t="n">
        <v>1</v>
      </c>
      <c r="S67" s="60"/>
      <c r="T67" s="60"/>
      <c r="U67" s="60"/>
      <c r="V67" s="60" t="n">
        <v>1</v>
      </c>
      <c r="W67" s="60" t="n">
        <v>1</v>
      </c>
      <c r="X67" s="6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/>
      <c r="DJ67" s="50"/>
      <c r="DK67" s="50"/>
      <c r="DL67" s="50"/>
      <c r="DM67" s="50"/>
      <c r="DN67" s="50"/>
      <c r="DO67" s="50"/>
      <c r="DP67" s="50"/>
      <c r="DQ67" s="50"/>
      <c r="DR67" s="50"/>
      <c r="DS67" s="50"/>
      <c r="DT67" s="50"/>
      <c r="DU67" s="50"/>
      <c r="DV67" s="50"/>
      <c r="DW67" s="50"/>
      <c r="DX67" s="50"/>
      <c r="DY67" s="50"/>
      <c r="DZ67" s="50"/>
      <c r="EA67" s="50"/>
      <c r="EB67" s="50"/>
      <c r="EC67" s="50"/>
      <c r="ED67" s="50"/>
      <c r="EE67" s="50"/>
      <c r="EF67" s="50"/>
      <c r="EG67" s="50"/>
      <c r="EH67" s="50"/>
      <c r="EI67" s="50"/>
      <c r="EJ67" s="50"/>
      <c r="EK67" s="50"/>
      <c r="EL67" s="50"/>
      <c r="EM67" s="50"/>
      <c r="EN67" s="50"/>
      <c r="EO67" s="50"/>
      <c r="EP67" s="50"/>
      <c r="EQ67" s="50"/>
      <c r="ER67" s="50"/>
      <c r="ES67" s="50"/>
      <c r="ET67" s="50"/>
      <c r="EU67" s="50"/>
      <c r="EV67" s="50"/>
      <c r="EW67" s="50"/>
      <c r="EX67" s="50"/>
      <c r="EY67" s="50"/>
      <c r="EZ67" s="50"/>
      <c r="FA67" s="50"/>
      <c r="FB67" s="50"/>
      <c r="FC67" s="50"/>
      <c r="FD67" s="50"/>
      <c r="FE67" s="50"/>
      <c r="FF67" s="50"/>
      <c r="FG67" s="50"/>
      <c r="FH67" s="50"/>
      <c r="FI67" s="50"/>
      <c r="FJ67" s="50"/>
      <c r="FK67" s="50"/>
      <c r="FL67" s="50"/>
      <c r="FM67" s="50"/>
      <c r="FN67" s="50"/>
      <c r="FO67" s="50"/>
      <c r="FP67" s="50"/>
      <c r="FQ67" s="50"/>
      <c r="FR67" s="50"/>
      <c r="FS67" s="50"/>
      <c r="FT67" s="50"/>
      <c r="FU67" s="50"/>
      <c r="FV67" s="50"/>
      <c r="FW67" s="50"/>
      <c r="FX67" s="50"/>
      <c r="FY67" s="50"/>
      <c r="FZ67" s="50"/>
      <c r="GA67" s="50"/>
      <c r="GB67" s="50"/>
      <c r="GC67" s="50"/>
      <c r="GD67" s="50"/>
      <c r="GE67" s="50"/>
      <c r="GF67" s="50"/>
      <c r="GG67" s="50"/>
      <c r="GH67" s="50"/>
      <c r="GI67" s="50"/>
      <c r="GJ67" s="50"/>
      <c r="GK67" s="50"/>
      <c r="GL67" s="50"/>
      <c r="GM67" s="50"/>
      <c r="GN67" s="50"/>
      <c r="GO67" s="50"/>
      <c r="GP67" s="50"/>
      <c r="GQ67" s="50"/>
      <c r="GR67" s="50"/>
      <c r="GS67" s="50"/>
      <c r="GT67" s="50"/>
      <c r="GU67" s="50"/>
      <c r="GV67" s="50"/>
      <c r="GW67" s="50"/>
      <c r="GX67" s="50"/>
      <c r="GY67" s="50"/>
      <c r="GZ67" s="50"/>
      <c r="HA67" s="50"/>
      <c r="HB67" s="50"/>
      <c r="HC67" s="50"/>
      <c r="HD67" s="50"/>
      <c r="HE67" s="50"/>
      <c r="HF67" s="50"/>
      <c r="HG67" s="50"/>
      <c r="HH67" s="50"/>
      <c r="HI67" s="50"/>
      <c r="HJ67" s="50"/>
      <c r="HK67" s="50"/>
      <c r="HL67" s="50"/>
      <c r="HM67" s="68"/>
    </row>
    <row r="68" s="69" customFormat="true" ht="28.9" hidden="false" customHeight="true" outlineLevel="1" collapsed="false">
      <c r="A68" s="53" t="n">
        <v>66</v>
      </c>
      <c r="B68" s="54" t="n">
        <v>45003.4468402778</v>
      </c>
      <c r="C68" s="55" t="n">
        <v>0</v>
      </c>
      <c r="D68" s="56" t="n">
        <v>30</v>
      </c>
      <c r="E68" s="57" t="n">
        <v>1.72</v>
      </c>
      <c r="F68" s="58" t="n">
        <v>90</v>
      </c>
      <c r="G68" s="55" t="n">
        <v>1</v>
      </c>
      <c r="H68" s="55" t="n">
        <v>1</v>
      </c>
      <c r="I68" s="55" t="n">
        <v>1</v>
      </c>
      <c r="J68" s="55" t="n">
        <v>0</v>
      </c>
      <c r="K68" s="55" t="n">
        <v>0</v>
      </c>
      <c r="L68" s="55" t="n">
        <v>0</v>
      </c>
      <c r="M68" s="70" t="n">
        <v>3</v>
      </c>
      <c r="N68" s="60" t="s">
        <v>36</v>
      </c>
      <c r="O68" s="60" t="n">
        <v>1</v>
      </c>
      <c r="P68" s="60"/>
      <c r="Q68" s="60"/>
      <c r="R68" s="60"/>
      <c r="S68" s="60" t="n">
        <v>1</v>
      </c>
      <c r="T68" s="60" t="n">
        <v>1</v>
      </c>
      <c r="U68" s="60"/>
      <c r="V68" s="60"/>
      <c r="W68" s="60"/>
      <c r="X68" s="6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  <c r="DF68" s="50"/>
      <c r="DG68" s="50"/>
      <c r="DH68" s="50"/>
      <c r="DI68" s="50"/>
      <c r="DJ68" s="50"/>
      <c r="DK68" s="50"/>
      <c r="DL68" s="50"/>
      <c r="DM68" s="50"/>
      <c r="DN68" s="50"/>
      <c r="DO68" s="50"/>
      <c r="DP68" s="50"/>
      <c r="DQ68" s="50"/>
      <c r="DR68" s="50"/>
      <c r="DS68" s="50"/>
      <c r="DT68" s="50"/>
      <c r="DU68" s="50"/>
      <c r="DV68" s="50"/>
      <c r="DW68" s="50"/>
      <c r="DX68" s="50"/>
      <c r="DY68" s="50"/>
      <c r="DZ68" s="50"/>
      <c r="EA68" s="50"/>
      <c r="EB68" s="50"/>
      <c r="EC68" s="50"/>
      <c r="ED68" s="50"/>
      <c r="EE68" s="50"/>
      <c r="EF68" s="50"/>
      <c r="EG68" s="50"/>
      <c r="EH68" s="50"/>
      <c r="EI68" s="50"/>
      <c r="EJ68" s="50"/>
      <c r="EK68" s="50"/>
      <c r="EL68" s="50"/>
      <c r="EM68" s="50"/>
      <c r="EN68" s="50"/>
      <c r="EO68" s="50"/>
      <c r="EP68" s="50"/>
      <c r="EQ68" s="50"/>
      <c r="ER68" s="50"/>
      <c r="ES68" s="50"/>
      <c r="ET68" s="50"/>
      <c r="EU68" s="50"/>
      <c r="EV68" s="50"/>
      <c r="EW68" s="50"/>
      <c r="EX68" s="50"/>
      <c r="EY68" s="50"/>
      <c r="EZ68" s="50"/>
      <c r="FA68" s="50"/>
      <c r="FB68" s="50"/>
      <c r="FC68" s="50"/>
      <c r="FD68" s="50"/>
      <c r="FE68" s="50"/>
      <c r="FF68" s="50"/>
      <c r="FG68" s="50"/>
      <c r="FH68" s="50"/>
      <c r="FI68" s="50"/>
      <c r="FJ68" s="50"/>
      <c r="FK68" s="50"/>
      <c r="FL68" s="50"/>
      <c r="FM68" s="50"/>
      <c r="FN68" s="50"/>
      <c r="FO68" s="50"/>
      <c r="FP68" s="50"/>
      <c r="FQ68" s="50"/>
      <c r="FR68" s="50"/>
      <c r="FS68" s="50"/>
      <c r="FT68" s="50"/>
      <c r="FU68" s="50"/>
      <c r="FV68" s="50"/>
      <c r="FW68" s="50"/>
      <c r="FX68" s="50"/>
      <c r="FY68" s="50"/>
      <c r="FZ68" s="50"/>
      <c r="GA68" s="50"/>
      <c r="GB68" s="50"/>
      <c r="GC68" s="50"/>
      <c r="GD68" s="50"/>
      <c r="GE68" s="50"/>
      <c r="GF68" s="50"/>
      <c r="GG68" s="50"/>
      <c r="GH68" s="50"/>
      <c r="GI68" s="50"/>
      <c r="GJ68" s="50"/>
      <c r="GK68" s="50"/>
      <c r="GL68" s="50"/>
      <c r="GM68" s="50"/>
      <c r="GN68" s="50"/>
      <c r="GO68" s="50"/>
      <c r="GP68" s="50"/>
      <c r="GQ68" s="50"/>
      <c r="GR68" s="50"/>
      <c r="GS68" s="50"/>
      <c r="GT68" s="50"/>
      <c r="GU68" s="50"/>
      <c r="GV68" s="50"/>
      <c r="GW68" s="50"/>
      <c r="GX68" s="50"/>
      <c r="GY68" s="50"/>
      <c r="GZ68" s="50"/>
      <c r="HA68" s="50"/>
      <c r="HB68" s="50"/>
      <c r="HC68" s="50"/>
      <c r="HD68" s="50"/>
      <c r="HE68" s="50"/>
      <c r="HF68" s="50"/>
      <c r="HG68" s="50"/>
      <c r="HH68" s="50"/>
      <c r="HI68" s="50"/>
      <c r="HJ68" s="50"/>
      <c r="HK68" s="50"/>
      <c r="HL68" s="50"/>
      <c r="HM68" s="68"/>
    </row>
    <row r="69" s="69" customFormat="true" ht="28.9" hidden="false" customHeight="true" outlineLevel="1" collapsed="false">
      <c r="A69" s="53" t="n">
        <v>67</v>
      </c>
      <c r="B69" s="54" t="n">
        <v>45003.5007175926</v>
      </c>
      <c r="C69" s="55" t="n">
        <v>0</v>
      </c>
      <c r="D69" s="56" t="n">
        <v>39</v>
      </c>
      <c r="E69" s="57" t="n">
        <v>1.61</v>
      </c>
      <c r="F69" s="58" t="n">
        <v>65</v>
      </c>
      <c r="G69" s="55" t="n">
        <v>1</v>
      </c>
      <c r="H69" s="55" t="n">
        <v>1</v>
      </c>
      <c r="I69" s="55" t="n">
        <v>1</v>
      </c>
      <c r="J69" s="55" t="n">
        <v>0</v>
      </c>
      <c r="K69" s="55" t="n">
        <v>0</v>
      </c>
      <c r="L69" s="55" t="n">
        <v>0</v>
      </c>
      <c r="M69" s="70" t="n">
        <v>3</v>
      </c>
      <c r="N69" s="60" t="s">
        <v>40</v>
      </c>
      <c r="O69" s="60" t="n">
        <v>1</v>
      </c>
      <c r="P69" s="60" t="n">
        <v>1</v>
      </c>
      <c r="Q69" s="60" t="n">
        <v>1</v>
      </c>
      <c r="R69" s="60"/>
      <c r="S69" s="60"/>
      <c r="T69" s="60" t="n">
        <v>1</v>
      </c>
      <c r="U69" s="60"/>
      <c r="V69" s="60"/>
      <c r="W69" s="60"/>
      <c r="X69" s="6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  <c r="BW69" s="50"/>
      <c r="BX69" s="50"/>
      <c r="BY69" s="50"/>
      <c r="BZ69" s="50"/>
      <c r="CA69" s="50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  <c r="DE69" s="50"/>
      <c r="DF69" s="50"/>
      <c r="DG69" s="50"/>
      <c r="DH69" s="50"/>
      <c r="DI69" s="50"/>
      <c r="DJ69" s="50"/>
      <c r="DK69" s="50"/>
      <c r="DL69" s="50"/>
      <c r="DM69" s="50"/>
      <c r="DN69" s="50"/>
      <c r="DO69" s="50"/>
      <c r="DP69" s="50"/>
      <c r="DQ69" s="50"/>
      <c r="DR69" s="50"/>
      <c r="DS69" s="50"/>
      <c r="DT69" s="50"/>
      <c r="DU69" s="50"/>
      <c r="DV69" s="50"/>
      <c r="DW69" s="50"/>
      <c r="DX69" s="50"/>
      <c r="DY69" s="50"/>
      <c r="DZ69" s="50"/>
      <c r="EA69" s="50"/>
      <c r="EB69" s="50"/>
      <c r="EC69" s="50"/>
      <c r="ED69" s="50"/>
      <c r="EE69" s="50"/>
      <c r="EF69" s="50"/>
      <c r="EG69" s="50"/>
      <c r="EH69" s="50"/>
      <c r="EI69" s="50"/>
      <c r="EJ69" s="50"/>
      <c r="EK69" s="50"/>
      <c r="EL69" s="50"/>
      <c r="EM69" s="50"/>
      <c r="EN69" s="50"/>
      <c r="EO69" s="50"/>
      <c r="EP69" s="50"/>
      <c r="EQ69" s="50"/>
      <c r="ER69" s="50"/>
      <c r="ES69" s="50"/>
      <c r="ET69" s="50"/>
      <c r="EU69" s="50"/>
      <c r="EV69" s="50"/>
      <c r="EW69" s="50"/>
      <c r="EX69" s="50"/>
      <c r="EY69" s="50"/>
      <c r="EZ69" s="50"/>
      <c r="FA69" s="50"/>
      <c r="FB69" s="50"/>
      <c r="FC69" s="50"/>
      <c r="FD69" s="50"/>
      <c r="FE69" s="50"/>
      <c r="FF69" s="50"/>
      <c r="FG69" s="50"/>
      <c r="FH69" s="50"/>
      <c r="FI69" s="50"/>
      <c r="FJ69" s="50"/>
      <c r="FK69" s="50"/>
      <c r="FL69" s="50"/>
      <c r="FM69" s="50"/>
      <c r="FN69" s="50"/>
      <c r="FO69" s="50"/>
      <c r="FP69" s="50"/>
      <c r="FQ69" s="50"/>
      <c r="FR69" s="50"/>
      <c r="FS69" s="50"/>
      <c r="FT69" s="50"/>
      <c r="FU69" s="50"/>
      <c r="FV69" s="50"/>
      <c r="FW69" s="50"/>
      <c r="FX69" s="50"/>
      <c r="FY69" s="50"/>
      <c r="FZ69" s="50"/>
      <c r="GA69" s="50"/>
      <c r="GB69" s="50"/>
      <c r="GC69" s="50"/>
      <c r="GD69" s="50"/>
      <c r="GE69" s="50"/>
      <c r="GF69" s="50"/>
      <c r="GG69" s="50"/>
      <c r="GH69" s="50"/>
      <c r="GI69" s="50"/>
      <c r="GJ69" s="50"/>
      <c r="GK69" s="50"/>
      <c r="GL69" s="50"/>
      <c r="GM69" s="50"/>
      <c r="GN69" s="50"/>
      <c r="GO69" s="50"/>
      <c r="GP69" s="50"/>
      <c r="GQ69" s="50"/>
      <c r="GR69" s="50"/>
      <c r="GS69" s="50"/>
      <c r="GT69" s="50"/>
      <c r="GU69" s="50"/>
      <c r="GV69" s="50"/>
      <c r="GW69" s="50"/>
      <c r="GX69" s="50"/>
      <c r="GY69" s="50"/>
      <c r="GZ69" s="50"/>
      <c r="HA69" s="50"/>
      <c r="HB69" s="50"/>
      <c r="HC69" s="50"/>
      <c r="HD69" s="50"/>
      <c r="HE69" s="50"/>
      <c r="HF69" s="50"/>
      <c r="HG69" s="50"/>
      <c r="HH69" s="50"/>
      <c r="HI69" s="50"/>
      <c r="HJ69" s="50"/>
      <c r="HK69" s="50"/>
      <c r="HL69" s="50"/>
      <c r="HM69" s="68"/>
    </row>
    <row r="70" s="69" customFormat="true" ht="28.9" hidden="false" customHeight="true" outlineLevel="1" collapsed="false">
      <c r="A70" s="53" t="n">
        <v>68</v>
      </c>
      <c r="B70" s="54" t="n">
        <v>45003.5259837963</v>
      </c>
      <c r="C70" s="55" t="n">
        <v>0</v>
      </c>
      <c r="D70" s="56" t="n">
        <v>40</v>
      </c>
      <c r="E70" s="57" t="n">
        <v>1.6</v>
      </c>
      <c r="F70" s="58" t="n">
        <v>49</v>
      </c>
      <c r="G70" s="55" t="n">
        <v>1</v>
      </c>
      <c r="H70" s="55" t="n">
        <v>1</v>
      </c>
      <c r="I70" s="55" t="n">
        <v>0</v>
      </c>
      <c r="J70" s="55" t="n">
        <v>1</v>
      </c>
      <c r="K70" s="55" t="n">
        <v>0</v>
      </c>
      <c r="L70" s="55" t="n">
        <v>0</v>
      </c>
      <c r="M70" s="70" t="n">
        <v>3</v>
      </c>
      <c r="N70" s="60" t="s">
        <v>41</v>
      </c>
      <c r="O70" s="60" t="n">
        <v>1</v>
      </c>
      <c r="P70" s="60" t="n">
        <v>1</v>
      </c>
      <c r="Q70" s="60" t="n">
        <v>1</v>
      </c>
      <c r="R70" s="60"/>
      <c r="S70" s="60" t="n">
        <v>1</v>
      </c>
      <c r="T70" s="60" t="n">
        <v>1</v>
      </c>
      <c r="U70" s="60"/>
      <c r="V70" s="60" t="n">
        <v>1</v>
      </c>
      <c r="W70" s="60" t="n">
        <v>1</v>
      </c>
      <c r="X70" s="6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  <c r="DF70" s="50"/>
      <c r="DG70" s="50"/>
      <c r="DH70" s="50"/>
      <c r="DI70" s="50"/>
      <c r="DJ70" s="50"/>
      <c r="DK70" s="50"/>
      <c r="DL70" s="50"/>
      <c r="DM70" s="50"/>
      <c r="DN70" s="50"/>
      <c r="DO70" s="50"/>
      <c r="DP70" s="50"/>
      <c r="DQ70" s="50"/>
      <c r="DR70" s="50"/>
      <c r="DS70" s="50"/>
      <c r="DT70" s="50"/>
      <c r="DU70" s="50"/>
      <c r="DV70" s="50"/>
      <c r="DW70" s="50"/>
      <c r="DX70" s="50"/>
      <c r="DY70" s="50"/>
      <c r="DZ70" s="50"/>
      <c r="EA70" s="50"/>
      <c r="EB70" s="50"/>
      <c r="EC70" s="50"/>
      <c r="ED70" s="50"/>
      <c r="EE70" s="50"/>
      <c r="EF70" s="50"/>
      <c r="EG70" s="50"/>
      <c r="EH70" s="50"/>
      <c r="EI70" s="50"/>
      <c r="EJ70" s="50"/>
      <c r="EK70" s="50"/>
      <c r="EL70" s="50"/>
      <c r="EM70" s="50"/>
      <c r="EN70" s="50"/>
      <c r="EO70" s="50"/>
      <c r="EP70" s="50"/>
      <c r="EQ70" s="50"/>
      <c r="ER70" s="50"/>
      <c r="ES70" s="50"/>
      <c r="ET70" s="50"/>
      <c r="EU70" s="50"/>
      <c r="EV70" s="50"/>
      <c r="EW70" s="50"/>
      <c r="EX70" s="50"/>
      <c r="EY70" s="50"/>
      <c r="EZ70" s="50"/>
      <c r="FA70" s="50"/>
      <c r="FB70" s="50"/>
      <c r="FC70" s="50"/>
      <c r="FD70" s="50"/>
      <c r="FE70" s="50"/>
      <c r="FF70" s="50"/>
      <c r="FG70" s="50"/>
      <c r="FH70" s="50"/>
      <c r="FI70" s="50"/>
      <c r="FJ70" s="50"/>
      <c r="FK70" s="50"/>
      <c r="FL70" s="50"/>
      <c r="FM70" s="50"/>
      <c r="FN70" s="50"/>
      <c r="FO70" s="50"/>
      <c r="FP70" s="50"/>
      <c r="FQ70" s="50"/>
      <c r="FR70" s="50"/>
      <c r="FS70" s="50"/>
      <c r="FT70" s="50"/>
      <c r="FU70" s="50"/>
      <c r="FV70" s="50"/>
      <c r="FW70" s="50"/>
      <c r="FX70" s="50"/>
      <c r="FY70" s="50"/>
      <c r="FZ70" s="50"/>
      <c r="GA70" s="50"/>
      <c r="GB70" s="50"/>
      <c r="GC70" s="50"/>
      <c r="GD70" s="50"/>
      <c r="GE70" s="50"/>
      <c r="GF70" s="50"/>
      <c r="GG70" s="50"/>
      <c r="GH70" s="50"/>
      <c r="GI70" s="50"/>
      <c r="GJ70" s="50"/>
      <c r="GK70" s="50"/>
      <c r="GL70" s="50"/>
      <c r="GM70" s="50"/>
      <c r="GN70" s="50"/>
      <c r="GO70" s="50"/>
      <c r="GP70" s="50"/>
      <c r="GQ70" s="50"/>
      <c r="GR70" s="50"/>
      <c r="GS70" s="50"/>
      <c r="GT70" s="50"/>
      <c r="GU70" s="50"/>
      <c r="GV70" s="50"/>
      <c r="GW70" s="50"/>
      <c r="GX70" s="50"/>
      <c r="GY70" s="50"/>
      <c r="GZ70" s="50"/>
      <c r="HA70" s="50"/>
      <c r="HB70" s="50"/>
      <c r="HC70" s="50"/>
      <c r="HD70" s="50"/>
      <c r="HE70" s="50"/>
      <c r="HF70" s="50"/>
      <c r="HG70" s="50"/>
      <c r="HH70" s="50"/>
      <c r="HI70" s="50"/>
      <c r="HJ70" s="50"/>
      <c r="HK70" s="50"/>
      <c r="HL70" s="50"/>
      <c r="HM70" s="68"/>
    </row>
    <row r="71" s="69" customFormat="true" ht="28.9" hidden="false" customHeight="true" outlineLevel="1" collapsed="false">
      <c r="A71" s="53" t="n">
        <v>69</v>
      </c>
      <c r="B71" s="54" t="n">
        <v>45003.7105092593</v>
      </c>
      <c r="C71" s="55" t="n">
        <v>1</v>
      </c>
      <c r="D71" s="56" t="n">
        <v>24</v>
      </c>
      <c r="E71" s="57" t="n">
        <v>1.86</v>
      </c>
      <c r="F71" s="58" t="n">
        <v>65</v>
      </c>
      <c r="G71" s="65" t="n">
        <v>1</v>
      </c>
      <c r="H71" s="55" t="n">
        <v>2</v>
      </c>
      <c r="I71" s="65" t="n">
        <v>0</v>
      </c>
      <c r="J71" s="65" t="n">
        <v>1</v>
      </c>
      <c r="K71" s="65" t="n">
        <v>1</v>
      </c>
      <c r="L71" s="65" t="n">
        <v>0</v>
      </c>
      <c r="M71" s="70" t="n">
        <v>3</v>
      </c>
      <c r="N71" s="60" t="s">
        <v>33</v>
      </c>
      <c r="O71" s="66" t="n">
        <v>1</v>
      </c>
      <c r="P71" s="66" t="n">
        <v>1</v>
      </c>
      <c r="Q71" s="66"/>
      <c r="R71" s="66"/>
      <c r="S71" s="66" t="n">
        <v>1</v>
      </c>
      <c r="T71" s="66" t="n">
        <v>1</v>
      </c>
      <c r="U71" s="66"/>
      <c r="V71" s="66"/>
      <c r="W71" s="66"/>
      <c r="X71" s="66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  <c r="DF71" s="50"/>
      <c r="DG71" s="50"/>
      <c r="DH71" s="50"/>
      <c r="DI71" s="50"/>
      <c r="DJ71" s="50"/>
      <c r="DK71" s="50"/>
      <c r="DL71" s="50"/>
      <c r="DM71" s="50"/>
      <c r="DN71" s="50"/>
      <c r="DO71" s="50"/>
      <c r="DP71" s="50"/>
      <c r="DQ71" s="50"/>
      <c r="DR71" s="50"/>
      <c r="DS71" s="50"/>
      <c r="DT71" s="50"/>
      <c r="DU71" s="50"/>
      <c r="DV71" s="50"/>
      <c r="DW71" s="50"/>
      <c r="DX71" s="50"/>
      <c r="DY71" s="50"/>
      <c r="DZ71" s="50"/>
      <c r="EA71" s="50"/>
      <c r="EB71" s="50"/>
      <c r="EC71" s="50"/>
      <c r="ED71" s="50"/>
      <c r="EE71" s="50"/>
      <c r="EF71" s="50"/>
      <c r="EG71" s="50"/>
      <c r="EH71" s="50"/>
      <c r="EI71" s="50"/>
      <c r="EJ71" s="50"/>
      <c r="EK71" s="50"/>
      <c r="EL71" s="50"/>
      <c r="EM71" s="50"/>
      <c r="EN71" s="50"/>
      <c r="EO71" s="50"/>
      <c r="EP71" s="50"/>
      <c r="EQ71" s="50"/>
      <c r="ER71" s="50"/>
      <c r="ES71" s="50"/>
      <c r="ET71" s="50"/>
      <c r="EU71" s="50"/>
      <c r="EV71" s="50"/>
      <c r="EW71" s="50"/>
      <c r="EX71" s="50"/>
      <c r="EY71" s="50"/>
      <c r="EZ71" s="50"/>
      <c r="FA71" s="50"/>
      <c r="FB71" s="50"/>
      <c r="FC71" s="50"/>
      <c r="FD71" s="50"/>
      <c r="FE71" s="50"/>
      <c r="FF71" s="50"/>
      <c r="FG71" s="50"/>
      <c r="FH71" s="50"/>
      <c r="FI71" s="50"/>
      <c r="FJ71" s="50"/>
      <c r="FK71" s="50"/>
      <c r="FL71" s="50"/>
      <c r="FM71" s="50"/>
      <c r="FN71" s="50"/>
      <c r="FO71" s="50"/>
      <c r="FP71" s="50"/>
      <c r="FQ71" s="50"/>
      <c r="FR71" s="50"/>
      <c r="FS71" s="50"/>
      <c r="FT71" s="50"/>
      <c r="FU71" s="50"/>
      <c r="FV71" s="50"/>
      <c r="FW71" s="50"/>
      <c r="FX71" s="50"/>
      <c r="FY71" s="50"/>
      <c r="FZ71" s="50"/>
      <c r="GA71" s="50"/>
      <c r="GB71" s="50"/>
      <c r="GC71" s="50"/>
      <c r="GD71" s="50"/>
      <c r="GE71" s="50"/>
      <c r="GF71" s="50"/>
      <c r="GG71" s="50"/>
      <c r="GH71" s="50"/>
      <c r="GI71" s="50"/>
      <c r="GJ71" s="50"/>
      <c r="GK71" s="50"/>
      <c r="GL71" s="50"/>
      <c r="GM71" s="50"/>
      <c r="GN71" s="50"/>
      <c r="GO71" s="50"/>
      <c r="GP71" s="50"/>
      <c r="GQ71" s="50"/>
      <c r="GR71" s="50"/>
      <c r="GS71" s="50"/>
      <c r="GT71" s="50"/>
      <c r="GU71" s="50"/>
      <c r="GV71" s="50"/>
      <c r="GW71" s="50"/>
      <c r="GX71" s="50"/>
      <c r="GY71" s="50"/>
      <c r="GZ71" s="50"/>
      <c r="HA71" s="50"/>
      <c r="HB71" s="50"/>
      <c r="HC71" s="50"/>
      <c r="HD71" s="50"/>
      <c r="HE71" s="50"/>
      <c r="HF71" s="50"/>
      <c r="HG71" s="50"/>
      <c r="HH71" s="50"/>
      <c r="HI71" s="50"/>
      <c r="HJ71" s="50"/>
      <c r="HK71" s="50"/>
      <c r="HL71" s="50"/>
      <c r="HM71" s="68"/>
    </row>
    <row r="72" s="69" customFormat="true" ht="28.9" hidden="false" customHeight="true" outlineLevel="1" collapsed="false">
      <c r="A72" s="53" t="n">
        <v>70</v>
      </c>
      <c r="B72" s="54" t="n">
        <v>45003.7181944444</v>
      </c>
      <c r="C72" s="55" t="n">
        <v>0</v>
      </c>
      <c r="D72" s="56" t="n">
        <v>25</v>
      </c>
      <c r="E72" s="57" t="n">
        <v>1.64</v>
      </c>
      <c r="F72" s="58" t="n">
        <v>58</v>
      </c>
      <c r="G72" s="65" t="n">
        <v>1</v>
      </c>
      <c r="H72" s="55" t="n">
        <v>1</v>
      </c>
      <c r="I72" s="65" t="n">
        <v>0</v>
      </c>
      <c r="J72" s="65" t="n">
        <v>1</v>
      </c>
      <c r="K72" s="65" t="n">
        <v>0</v>
      </c>
      <c r="L72" s="65" t="n">
        <v>0</v>
      </c>
      <c r="M72" s="70" t="n">
        <v>3</v>
      </c>
      <c r="N72" s="60" t="s">
        <v>53</v>
      </c>
      <c r="O72" s="66" t="n">
        <v>1</v>
      </c>
      <c r="P72" s="66"/>
      <c r="Q72" s="66"/>
      <c r="R72" s="66" t="n">
        <v>1</v>
      </c>
      <c r="S72" s="66"/>
      <c r="T72" s="66"/>
      <c r="U72" s="66"/>
      <c r="V72" s="66" t="n">
        <v>1</v>
      </c>
      <c r="W72" s="66" t="n">
        <v>1</v>
      </c>
      <c r="X72" s="66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  <c r="DF72" s="50"/>
      <c r="DG72" s="50"/>
      <c r="DH72" s="50"/>
      <c r="DI72" s="50"/>
      <c r="DJ72" s="50"/>
      <c r="DK72" s="50"/>
      <c r="DL72" s="50"/>
      <c r="DM72" s="50"/>
      <c r="DN72" s="50"/>
      <c r="DO72" s="50"/>
      <c r="DP72" s="50"/>
      <c r="DQ72" s="50"/>
      <c r="DR72" s="50"/>
      <c r="DS72" s="50"/>
      <c r="DT72" s="50"/>
      <c r="DU72" s="50"/>
      <c r="DV72" s="50"/>
      <c r="DW72" s="50"/>
      <c r="DX72" s="50"/>
      <c r="DY72" s="50"/>
      <c r="DZ72" s="50"/>
      <c r="EA72" s="50"/>
      <c r="EB72" s="50"/>
      <c r="EC72" s="50"/>
      <c r="ED72" s="50"/>
      <c r="EE72" s="50"/>
      <c r="EF72" s="50"/>
      <c r="EG72" s="50"/>
      <c r="EH72" s="50"/>
      <c r="EI72" s="50"/>
      <c r="EJ72" s="50"/>
      <c r="EK72" s="50"/>
      <c r="EL72" s="50"/>
      <c r="EM72" s="50"/>
      <c r="EN72" s="50"/>
      <c r="EO72" s="50"/>
      <c r="EP72" s="50"/>
      <c r="EQ72" s="50"/>
      <c r="ER72" s="50"/>
      <c r="ES72" s="50"/>
      <c r="ET72" s="50"/>
      <c r="EU72" s="50"/>
      <c r="EV72" s="50"/>
      <c r="EW72" s="50"/>
      <c r="EX72" s="50"/>
      <c r="EY72" s="50"/>
      <c r="EZ72" s="50"/>
      <c r="FA72" s="50"/>
      <c r="FB72" s="50"/>
      <c r="FC72" s="50"/>
      <c r="FD72" s="50"/>
      <c r="FE72" s="50"/>
      <c r="FF72" s="50"/>
      <c r="FG72" s="50"/>
      <c r="FH72" s="50"/>
      <c r="FI72" s="50"/>
      <c r="FJ72" s="50"/>
      <c r="FK72" s="50"/>
      <c r="FL72" s="50"/>
      <c r="FM72" s="50"/>
      <c r="FN72" s="50"/>
      <c r="FO72" s="50"/>
      <c r="FP72" s="50"/>
      <c r="FQ72" s="50"/>
      <c r="FR72" s="50"/>
      <c r="FS72" s="50"/>
      <c r="FT72" s="50"/>
      <c r="FU72" s="50"/>
      <c r="FV72" s="50"/>
      <c r="FW72" s="50"/>
      <c r="FX72" s="50"/>
      <c r="FY72" s="50"/>
      <c r="FZ72" s="50"/>
      <c r="GA72" s="50"/>
      <c r="GB72" s="50"/>
      <c r="GC72" s="50"/>
      <c r="GD72" s="50"/>
      <c r="GE72" s="50"/>
      <c r="GF72" s="50"/>
      <c r="GG72" s="50"/>
      <c r="GH72" s="50"/>
      <c r="GI72" s="50"/>
      <c r="GJ72" s="50"/>
      <c r="GK72" s="50"/>
      <c r="GL72" s="50"/>
      <c r="GM72" s="50"/>
      <c r="GN72" s="50"/>
      <c r="GO72" s="50"/>
      <c r="GP72" s="50"/>
      <c r="GQ72" s="50"/>
      <c r="GR72" s="50"/>
      <c r="GS72" s="50"/>
      <c r="GT72" s="50"/>
      <c r="GU72" s="50"/>
      <c r="GV72" s="50"/>
      <c r="GW72" s="50"/>
      <c r="GX72" s="50"/>
      <c r="GY72" s="50"/>
      <c r="GZ72" s="50"/>
      <c r="HA72" s="50"/>
      <c r="HB72" s="50"/>
      <c r="HC72" s="50"/>
      <c r="HD72" s="50"/>
      <c r="HE72" s="50"/>
      <c r="HF72" s="50"/>
      <c r="HG72" s="50"/>
      <c r="HH72" s="50"/>
      <c r="HI72" s="50"/>
      <c r="HJ72" s="50"/>
      <c r="HK72" s="50"/>
      <c r="HL72" s="50"/>
      <c r="HM72" s="68"/>
    </row>
    <row r="73" s="69" customFormat="true" ht="28.5" hidden="false" customHeight="true" outlineLevel="1" collapsed="false">
      <c r="A73" s="53" t="n">
        <v>71</v>
      </c>
      <c r="B73" s="54" t="n">
        <v>44995.6022685185</v>
      </c>
      <c r="C73" s="55" t="n">
        <v>0</v>
      </c>
      <c r="D73" s="56" t="n">
        <v>22</v>
      </c>
      <c r="E73" s="57" t="n">
        <v>1.65</v>
      </c>
      <c r="F73" s="58" t="n">
        <v>53</v>
      </c>
      <c r="G73" s="55" t="n">
        <v>1</v>
      </c>
      <c r="H73" s="55" t="n">
        <v>1</v>
      </c>
      <c r="I73" s="55" t="n">
        <v>0</v>
      </c>
      <c r="J73" s="55" t="n">
        <v>0</v>
      </c>
      <c r="K73" s="55" t="n">
        <v>1</v>
      </c>
      <c r="L73" s="55" t="n">
        <v>0</v>
      </c>
      <c r="M73" s="71" t="n">
        <v>4</v>
      </c>
      <c r="N73" s="60" t="s">
        <v>39</v>
      </c>
      <c r="O73" s="60" t="n">
        <v>1</v>
      </c>
      <c r="P73" s="60"/>
      <c r="Q73" s="60"/>
      <c r="R73" s="60" t="n">
        <v>1</v>
      </c>
      <c r="S73" s="60"/>
      <c r="T73" s="60"/>
      <c r="U73" s="60"/>
      <c r="V73" s="60"/>
      <c r="W73" s="60"/>
      <c r="X73" s="6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  <c r="BS73" s="50"/>
      <c r="BT73" s="50"/>
      <c r="BU73" s="50"/>
      <c r="BV73" s="50"/>
      <c r="BW73" s="50"/>
      <c r="BX73" s="50"/>
      <c r="BY73" s="50"/>
      <c r="BZ73" s="50"/>
      <c r="CA73" s="50"/>
      <c r="CB73" s="50"/>
      <c r="CC73" s="50"/>
      <c r="CD73" s="50"/>
      <c r="CE73" s="50"/>
      <c r="CF73" s="50"/>
      <c r="CG73" s="50"/>
      <c r="CH73" s="50"/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  <c r="DE73" s="50"/>
      <c r="DF73" s="50"/>
      <c r="DG73" s="50"/>
      <c r="DH73" s="50"/>
      <c r="DI73" s="50"/>
      <c r="DJ73" s="50"/>
      <c r="DK73" s="50"/>
      <c r="DL73" s="50"/>
      <c r="DM73" s="50"/>
      <c r="DN73" s="50"/>
      <c r="DO73" s="50"/>
      <c r="DP73" s="50"/>
      <c r="DQ73" s="50"/>
      <c r="DR73" s="50"/>
      <c r="DS73" s="50"/>
      <c r="DT73" s="50"/>
      <c r="DU73" s="50"/>
      <c r="DV73" s="50"/>
      <c r="DW73" s="50"/>
      <c r="DX73" s="50"/>
      <c r="DY73" s="50"/>
      <c r="DZ73" s="50"/>
      <c r="EA73" s="50"/>
      <c r="EB73" s="50"/>
      <c r="EC73" s="50"/>
      <c r="ED73" s="50"/>
      <c r="EE73" s="50"/>
      <c r="EF73" s="50"/>
      <c r="EG73" s="50"/>
      <c r="EH73" s="50"/>
      <c r="EI73" s="50"/>
      <c r="EJ73" s="50"/>
      <c r="EK73" s="50"/>
      <c r="EL73" s="50"/>
      <c r="EM73" s="50"/>
      <c r="EN73" s="50"/>
      <c r="EO73" s="50"/>
      <c r="EP73" s="50"/>
      <c r="EQ73" s="50"/>
      <c r="ER73" s="50"/>
      <c r="ES73" s="50"/>
      <c r="ET73" s="50"/>
      <c r="EU73" s="50"/>
      <c r="EV73" s="50"/>
      <c r="EW73" s="50"/>
      <c r="EX73" s="50"/>
      <c r="EY73" s="50"/>
      <c r="EZ73" s="50"/>
      <c r="FA73" s="50"/>
      <c r="FB73" s="50"/>
      <c r="FC73" s="50"/>
      <c r="FD73" s="50"/>
      <c r="FE73" s="50"/>
      <c r="FF73" s="50"/>
      <c r="FG73" s="50"/>
      <c r="FH73" s="50"/>
      <c r="FI73" s="50"/>
      <c r="FJ73" s="50"/>
      <c r="FK73" s="50"/>
      <c r="FL73" s="50"/>
      <c r="FM73" s="50"/>
      <c r="FN73" s="50"/>
      <c r="FO73" s="50"/>
      <c r="FP73" s="50"/>
      <c r="FQ73" s="50"/>
      <c r="FR73" s="50"/>
      <c r="FS73" s="50"/>
      <c r="FT73" s="50"/>
      <c r="FU73" s="50"/>
      <c r="FV73" s="50"/>
      <c r="FW73" s="50"/>
      <c r="FX73" s="50"/>
      <c r="FY73" s="50"/>
      <c r="FZ73" s="50"/>
      <c r="GA73" s="50"/>
      <c r="GB73" s="50"/>
      <c r="GC73" s="50"/>
      <c r="GD73" s="50"/>
      <c r="GE73" s="50"/>
      <c r="GF73" s="50"/>
      <c r="GG73" s="50"/>
      <c r="GH73" s="50"/>
      <c r="GI73" s="50"/>
      <c r="GJ73" s="50"/>
      <c r="GK73" s="50"/>
      <c r="GL73" s="50"/>
      <c r="GM73" s="50"/>
      <c r="GN73" s="50"/>
      <c r="GO73" s="50"/>
      <c r="GP73" s="50"/>
      <c r="GQ73" s="50"/>
      <c r="GR73" s="50"/>
      <c r="GS73" s="50"/>
      <c r="GT73" s="50"/>
      <c r="GU73" s="50"/>
      <c r="GV73" s="50"/>
      <c r="GW73" s="50"/>
      <c r="GX73" s="50"/>
      <c r="GY73" s="50"/>
      <c r="GZ73" s="50"/>
      <c r="HA73" s="50"/>
      <c r="HB73" s="50"/>
      <c r="HC73" s="50"/>
      <c r="HD73" s="50"/>
      <c r="HE73" s="50"/>
      <c r="HF73" s="50"/>
      <c r="HG73" s="50"/>
      <c r="HH73" s="50"/>
      <c r="HI73" s="50"/>
      <c r="HJ73" s="50"/>
      <c r="HK73" s="50"/>
      <c r="HL73" s="50"/>
      <c r="HM73" s="68"/>
    </row>
    <row r="74" s="69" customFormat="true" ht="28.9" hidden="false" customHeight="true" outlineLevel="1" collapsed="false">
      <c r="A74" s="53" t="n">
        <v>72</v>
      </c>
      <c r="B74" s="54" t="n">
        <v>44995.7027199074</v>
      </c>
      <c r="C74" s="55" t="n">
        <v>0</v>
      </c>
      <c r="D74" s="56" t="n">
        <v>19</v>
      </c>
      <c r="E74" s="57" t="n">
        <v>1.69</v>
      </c>
      <c r="F74" s="58" t="n">
        <v>54</v>
      </c>
      <c r="G74" s="55" t="n">
        <v>1</v>
      </c>
      <c r="H74" s="55" t="n">
        <v>1</v>
      </c>
      <c r="I74" s="55" t="n">
        <v>1</v>
      </c>
      <c r="J74" s="55" t="n">
        <v>0</v>
      </c>
      <c r="K74" s="55" t="n">
        <v>0</v>
      </c>
      <c r="L74" s="55" t="n">
        <v>0</v>
      </c>
      <c r="M74" s="71" t="n">
        <v>4</v>
      </c>
      <c r="N74" s="60" t="s">
        <v>45</v>
      </c>
      <c r="O74" s="60" t="n">
        <v>1</v>
      </c>
      <c r="P74" s="60"/>
      <c r="Q74" s="60"/>
      <c r="R74" s="60"/>
      <c r="S74" s="60" t="n">
        <v>1</v>
      </c>
      <c r="T74" s="60"/>
      <c r="U74" s="60"/>
      <c r="V74" s="60"/>
      <c r="W74" s="60"/>
      <c r="X74" s="6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  <c r="BS74" s="50"/>
      <c r="BT74" s="50"/>
      <c r="BU74" s="50"/>
      <c r="BV74" s="50"/>
      <c r="BW74" s="50"/>
      <c r="BX74" s="50"/>
      <c r="BY74" s="50"/>
      <c r="BZ74" s="50"/>
      <c r="CA74" s="50"/>
      <c r="CB74" s="50"/>
      <c r="CC74" s="50"/>
      <c r="CD74" s="50"/>
      <c r="CE74" s="50"/>
      <c r="CF74" s="50"/>
      <c r="CG74" s="50"/>
      <c r="CH74" s="50"/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  <c r="DE74" s="50"/>
      <c r="DF74" s="50"/>
      <c r="DG74" s="50"/>
      <c r="DH74" s="50"/>
      <c r="DI74" s="50"/>
      <c r="DJ74" s="50"/>
      <c r="DK74" s="50"/>
      <c r="DL74" s="50"/>
      <c r="DM74" s="50"/>
      <c r="DN74" s="50"/>
      <c r="DO74" s="50"/>
      <c r="DP74" s="50"/>
      <c r="DQ74" s="50"/>
      <c r="DR74" s="50"/>
      <c r="DS74" s="50"/>
      <c r="DT74" s="50"/>
      <c r="DU74" s="50"/>
      <c r="DV74" s="50"/>
      <c r="DW74" s="50"/>
      <c r="DX74" s="50"/>
      <c r="DY74" s="50"/>
      <c r="DZ74" s="50"/>
      <c r="EA74" s="50"/>
      <c r="EB74" s="50"/>
      <c r="EC74" s="50"/>
      <c r="ED74" s="50"/>
      <c r="EE74" s="50"/>
      <c r="EF74" s="50"/>
      <c r="EG74" s="50"/>
      <c r="EH74" s="50"/>
      <c r="EI74" s="50"/>
      <c r="EJ74" s="50"/>
      <c r="EK74" s="50"/>
      <c r="EL74" s="50"/>
      <c r="EM74" s="50"/>
      <c r="EN74" s="50"/>
      <c r="EO74" s="50"/>
      <c r="EP74" s="50"/>
      <c r="EQ74" s="50"/>
      <c r="ER74" s="50"/>
      <c r="ES74" s="50"/>
      <c r="ET74" s="50"/>
      <c r="EU74" s="50"/>
      <c r="EV74" s="50"/>
      <c r="EW74" s="50"/>
      <c r="EX74" s="50"/>
      <c r="EY74" s="50"/>
      <c r="EZ74" s="50"/>
      <c r="FA74" s="50"/>
      <c r="FB74" s="50"/>
      <c r="FC74" s="50"/>
      <c r="FD74" s="50"/>
      <c r="FE74" s="50"/>
      <c r="FF74" s="50"/>
      <c r="FG74" s="50"/>
      <c r="FH74" s="50"/>
      <c r="FI74" s="50"/>
      <c r="FJ74" s="50"/>
      <c r="FK74" s="50"/>
      <c r="FL74" s="50"/>
      <c r="FM74" s="50"/>
      <c r="FN74" s="50"/>
      <c r="FO74" s="50"/>
      <c r="FP74" s="50"/>
      <c r="FQ74" s="50"/>
      <c r="FR74" s="50"/>
      <c r="FS74" s="50"/>
      <c r="FT74" s="50"/>
      <c r="FU74" s="50"/>
      <c r="FV74" s="50"/>
      <c r="FW74" s="50"/>
      <c r="FX74" s="50"/>
      <c r="FY74" s="50"/>
      <c r="FZ74" s="50"/>
      <c r="GA74" s="50"/>
      <c r="GB74" s="50"/>
      <c r="GC74" s="50"/>
      <c r="GD74" s="50"/>
      <c r="GE74" s="50"/>
      <c r="GF74" s="50"/>
      <c r="GG74" s="50"/>
      <c r="GH74" s="50"/>
      <c r="GI74" s="50"/>
      <c r="GJ74" s="50"/>
      <c r="GK74" s="50"/>
      <c r="GL74" s="50"/>
      <c r="GM74" s="50"/>
      <c r="GN74" s="50"/>
      <c r="GO74" s="50"/>
      <c r="GP74" s="50"/>
      <c r="GQ74" s="50"/>
      <c r="GR74" s="50"/>
      <c r="GS74" s="50"/>
      <c r="GT74" s="50"/>
      <c r="GU74" s="50"/>
      <c r="GV74" s="50"/>
      <c r="GW74" s="50"/>
      <c r="GX74" s="50"/>
      <c r="GY74" s="50"/>
      <c r="GZ74" s="50"/>
      <c r="HA74" s="50"/>
      <c r="HB74" s="50"/>
      <c r="HC74" s="50"/>
      <c r="HD74" s="50"/>
      <c r="HE74" s="50"/>
      <c r="HF74" s="50"/>
      <c r="HG74" s="50"/>
      <c r="HH74" s="50"/>
      <c r="HI74" s="50"/>
      <c r="HJ74" s="50"/>
      <c r="HK74" s="50"/>
      <c r="HL74" s="50"/>
      <c r="HM74" s="68"/>
    </row>
    <row r="75" s="69" customFormat="true" ht="28.9" hidden="false" customHeight="true" outlineLevel="1" collapsed="false">
      <c r="A75" s="53" t="n">
        <v>73</v>
      </c>
      <c r="B75" s="54" t="n">
        <v>45004.4501851852</v>
      </c>
      <c r="C75" s="55" t="n">
        <v>0</v>
      </c>
      <c r="D75" s="56" t="n">
        <v>30</v>
      </c>
      <c r="E75" s="57" t="n">
        <v>1.68</v>
      </c>
      <c r="F75" s="58" t="n">
        <v>45</v>
      </c>
      <c r="G75" s="65" t="n">
        <v>1</v>
      </c>
      <c r="H75" s="55" t="n">
        <v>1</v>
      </c>
      <c r="I75" s="65" t="n">
        <v>0</v>
      </c>
      <c r="J75" s="65" t="n">
        <v>0</v>
      </c>
      <c r="K75" s="65" t="n">
        <v>1</v>
      </c>
      <c r="L75" s="65" t="n">
        <v>0</v>
      </c>
      <c r="M75" s="71" t="n">
        <v>4</v>
      </c>
      <c r="N75" s="60" t="s">
        <v>36</v>
      </c>
      <c r="O75" s="66" t="n">
        <v>1</v>
      </c>
      <c r="P75" s="66"/>
      <c r="Q75" s="66"/>
      <c r="R75" s="66"/>
      <c r="S75" s="66" t="n">
        <v>1</v>
      </c>
      <c r="T75" s="66" t="n">
        <v>1</v>
      </c>
      <c r="U75" s="66"/>
      <c r="V75" s="66"/>
      <c r="W75" s="66"/>
      <c r="X75" s="66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  <c r="BN75" s="50"/>
      <c r="BO75" s="50"/>
      <c r="BP75" s="50"/>
      <c r="BQ75" s="50"/>
      <c r="BR75" s="50"/>
      <c r="BS75" s="50"/>
      <c r="BT75" s="50"/>
      <c r="BU75" s="50"/>
      <c r="BV75" s="50"/>
      <c r="BW75" s="50"/>
      <c r="BX75" s="50"/>
      <c r="BY75" s="50"/>
      <c r="BZ75" s="50"/>
      <c r="CA75" s="50"/>
      <c r="CB75" s="50"/>
      <c r="CC75" s="50"/>
      <c r="CD75" s="50"/>
      <c r="CE75" s="50"/>
      <c r="CF75" s="50"/>
      <c r="CG75" s="50"/>
      <c r="CH75" s="50"/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  <c r="DE75" s="50"/>
      <c r="DF75" s="50"/>
      <c r="DG75" s="50"/>
      <c r="DH75" s="50"/>
      <c r="DI75" s="50"/>
      <c r="DJ75" s="50"/>
      <c r="DK75" s="50"/>
      <c r="DL75" s="50"/>
      <c r="DM75" s="50"/>
      <c r="DN75" s="50"/>
      <c r="DO75" s="50"/>
      <c r="DP75" s="50"/>
      <c r="DQ75" s="50"/>
      <c r="DR75" s="50"/>
      <c r="DS75" s="50"/>
      <c r="DT75" s="50"/>
      <c r="DU75" s="50"/>
      <c r="DV75" s="50"/>
      <c r="DW75" s="50"/>
      <c r="DX75" s="50"/>
      <c r="DY75" s="50"/>
      <c r="DZ75" s="50"/>
      <c r="EA75" s="50"/>
      <c r="EB75" s="50"/>
      <c r="EC75" s="50"/>
      <c r="ED75" s="50"/>
      <c r="EE75" s="50"/>
      <c r="EF75" s="50"/>
      <c r="EG75" s="50"/>
      <c r="EH75" s="50"/>
      <c r="EI75" s="50"/>
      <c r="EJ75" s="50"/>
      <c r="EK75" s="50"/>
      <c r="EL75" s="50"/>
      <c r="EM75" s="50"/>
      <c r="EN75" s="50"/>
      <c r="EO75" s="50"/>
      <c r="EP75" s="50"/>
      <c r="EQ75" s="50"/>
      <c r="ER75" s="50"/>
      <c r="ES75" s="50"/>
      <c r="ET75" s="50"/>
      <c r="EU75" s="50"/>
      <c r="EV75" s="50"/>
      <c r="EW75" s="50"/>
      <c r="EX75" s="50"/>
      <c r="EY75" s="50"/>
      <c r="EZ75" s="50"/>
      <c r="FA75" s="50"/>
      <c r="FB75" s="50"/>
      <c r="FC75" s="50"/>
      <c r="FD75" s="50"/>
      <c r="FE75" s="50"/>
      <c r="FF75" s="50"/>
      <c r="FG75" s="50"/>
      <c r="FH75" s="50"/>
      <c r="FI75" s="50"/>
      <c r="FJ75" s="50"/>
      <c r="FK75" s="50"/>
      <c r="FL75" s="50"/>
      <c r="FM75" s="50"/>
      <c r="FN75" s="50"/>
      <c r="FO75" s="50"/>
      <c r="FP75" s="50"/>
      <c r="FQ75" s="50"/>
      <c r="FR75" s="50"/>
      <c r="FS75" s="50"/>
      <c r="FT75" s="50"/>
      <c r="FU75" s="50"/>
      <c r="FV75" s="50"/>
      <c r="FW75" s="50"/>
      <c r="FX75" s="50"/>
      <c r="FY75" s="50"/>
      <c r="FZ75" s="50"/>
      <c r="GA75" s="50"/>
      <c r="GB75" s="50"/>
      <c r="GC75" s="50"/>
      <c r="GD75" s="50"/>
      <c r="GE75" s="50"/>
      <c r="GF75" s="50"/>
      <c r="GG75" s="50"/>
      <c r="GH75" s="50"/>
      <c r="GI75" s="50"/>
      <c r="GJ75" s="50"/>
      <c r="GK75" s="50"/>
      <c r="GL75" s="50"/>
      <c r="GM75" s="50"/>
      <c r="GN75" s="50"/>
      <c r="GO75" s="50"/>
      <c r="GP75" s="50"/>
      <c r="GQ75" s="50"/>
      <c r="GR75" s="50"/>
      <c r="GS75" s="50"/>
      <c r="GT75" s="50"/>
      <c r="GU75" s="50"/>
      <c r="GV75" s="50"/>
      <c r="GW75" s="50"/>
      <c r="GX75" s="50"/>
      <c r="GY75" s="50"/>
      <c r="GZ75" s="50"/>
      <c r="HA75" s="50"/>
      <c r="HB75" s="50"/>
      <c r="HC75" s="50"/>
      <c r="HD75" s="50"/>
      <c r="HE75" s="50"/>
      <c r="HF75" s="50"/>
      <c r="HG75" s="50"/>
      <c r="HH75" s="50"/>
      <c r="HI75" s="50"/>
      <c r="HJ75" s="50"/>
      <c r="HK75" s="50"/>
      <c r="HL75" s="50"/>
      <c r="HM75" s="68"/>
    </row>
    <row r="76" s="82" customFormat="true" ht="32.25" hidden="false" customHeight="false" outlineLevel="1" collapsed="false">
      <c r="A76" s="72" t="n">
        <v>74</v>
      </c>
      <c r="B76" s="73" t="n">
        <v>45004.4520023148</v>
      </c>
      <c r="C76" s="74" t="n">
        <v>0</v>
      </c>
      <c r="D76" s="75" t="n">
        <v>30</v>
      </c>
      <c r="E76" s="76" t="n">
        <v>1.68</v>
      </c>
      <c r="F76" s="77" t="n">
        <v>43</v>
      </c>
      <c r="G76" s="78" t="n">
        <v>1</v>
      </c>
      <c r="H76" s="74" t="n">
        <v>1</v>
      </c>
      <c r="I76" s="78" t="n">
        <v>0</v>
      </c>
      <c r="J76" s="78" t="n">
        <v>0</v>
      </c>
      <c r="K76" s="78" t="n">
        <v>1</v>
      </c>
      <c r="L76" s="78" t="n">
        <v>0</v>
      </c>
      <c r="M76" s="71" t="n">
        <v>4</v>
      </c>
      <c r="N76" s="79" t="s">
        <v>36</v>
      </c>
      <c r="O76" s="80" t="n">
        <v>1</v>
      </c>
      <c r="P76" s="80"/>
      <c r="Q76" s="80"/>
      <c r="R76" s="80"/>
      <c r="S76" s="80" t="n">
        <v>1</v>
      </c>
      <c r="T76" s="80" t="n">
        <v>1</v>
      </c>
      <c r="U76" s="80"/>
      <c r="V76" s="80"/>
      <c r="W76" s="80"/>
      <c r="X76" s="8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  <c r="BS76" s="50"/>
      <c r="BT76" s="50"/>
      <c r="BU76" s="50"/>
      <c r="BV76" s="50"/>
      <c r="BW76" s="50"/>
      <c r="BX76" s="50"/>
      <c r="BY76" s="50"/>
      <c r="BZ76" s="50"/>
      <c r="CA76" s="50"/>
      <c r="CB76" s="50"/>
      <c r="CC76" s="50"/>
      <c r="CD76" s="50"/>
      <c r="CE76" s="50"/>
      <c r="CF76" s="50"/>
      <c r="CG76" s="50"/>
      <c r="CH76" s="50"/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  <c r="DE76" s="50"/>
      <c r="DF76" s="50"/>
      <c r="DG76" s="50"/>
      <c r="DH76" s="50"/>
      <c r="DI76" s="50"/>
      <c r="DJ76" s="50"/>
      <c r="DK76" s="50"/>
      <c r="DL76" s="50"/>
      <c r="DM76" s="50"/>
      <c r="DN76" s="50"/>
      <c r="DO76" s="50"/>
      <c r="DP76" s="50"/>
      <c r="DQ76" s="50"/>
      <c r="DR76" s="50"/>
      <c r="DS76" s="50"/>
      <c r="DT76" s="50"/>
      <c r="DU76" s="50"/>
      <c r="DV76" s="50"/>
      <c r="DW76" s="50"/>
      <c r="DX76" s="50"/>
      <c r="DY76" s="50"/>
      <c r="DZ76" s="50"/>
      <c r="EA76" s="50"/>
      <c r="EB76" s="50"/>
      <c r="EC76" s="50"/>
      <c r="ED76" s="50"/>
      <c r="EE76" s="50"/>
      <c r="EF76" s="50"/>
      <c r="EG76" s="50"/>
      <c r="EH76" s="50"/>
      <c r="EI76" s="50"/>
      <c r="EJ76" s="50"/>
      <c r="EK76" s="50"/>
      <c r="EL76" s="50"/>
      <c r="EM76" s="50"/>
      <c r="EN76" s="50"/>
      <c r="EO76" s="50"/>
      <c r="EP76" s="50"/>
      <c r="EQ76" s="50"/>
      <c r="ER76" s="50"/>
      <c r="ES76" s="50"/>
      <c r="ET76" s="50"/>
      <c r="EU76" s="50"/>
      <c r="EV76" s="50"/>
      <c r="EW76" s="50"/>
      <c r="EX76" s="50"/>
      <c r="EY76" s="50"/>
      <c r="EZ76" s="50"/>
      <c r="FA76" s="50"/>
      <c r="FB76" s="50"/>
      <c r="FC76" s="50"/>
      <c r="FD76" s="50"/>
      <c r="FE76" s="50"/>
      <c r="FF76" s="50"/>
      <c r="FG76" s="50"/>
      <c r="FH76" s="50"/>
      <c r="FI76" s="50"/>
      <c r="FJ76" s="50"/>
      <c r="FK76" s="50"/>
      <c r="FL76" s="50"/>
      <c r="FM76" s="50"/>
      <c r="FN76" s="50"/>
      <c r="FO76" s="50"/>
      <c r="FP76" s="50"/>
      <c r="FQ76" s="50"/>
      <c r="FR76" s="50"/>
      <c r="FS76" s="50"/>
      <c r="FT76" s="50"/>
      <c r="FU76" s="50"/>
      <c r="FV76" s="50"/>
      <c r="FW76" s="50"/>
      <c r="FX76" s="50"/>
      <c r="FY76" s="50"/>
      <c r="FZ76" s="50"/>
      <c r="GA76" s="50"/>
      <c r="GB76" s="50"/>
      <c r="GC76" s="50"/>
      <c r="GD76" s="50"/>
      <c r="GE76" s="50"/>
      <c r="GF76" s="50"/>
      <c r="GG76" s="50"/>
      <c r="GH76" s="50"/>
      <c r="GI76" s="50"/>
      <c r="GJ76" s="50"/>
      <c r="GK76" s="50"/>
      <c r="GL76" s="50"/>
      <c r="GM76" s="50"/>
      <c r="GN76" s="50"/>
      <c r="GO76" s="50"/>
      <c r="GP76" s="50"/>
      <c r="GQ76" s="50"/>
      <c r="GR76" s="50"/>
      <c r="GS76" s="50"/>
      <c r="GT76" s="50"/>
      <c r="GU76" s="50"/>
      <c r="GV76" s="50"/>
      <c r="GW76" s="50"/>
      <c r="GX76" s="50"/>
      <c r="GY76" s="50"/>
      <c r="GZ76" s="50"/>
      <c r="HA76" s="50"/>
      <c r="HB76" s="50"/>
      <c r="HC76" s="50"/>
      <c r="HD76" s="50"/>
      <c r="HE76" s="50"/>
      <c r="HF76" s="50"/>
      <c r="HG76" s="50"/>
      <c r="HH76" s="50"/>
      <c r="HI76" s="50"/>
      <c r="HJ76" s="50"/>
      <c r="HK76" s="50"/>
      <c r="HL76" s="50"/>
      <c r="HM76" s="81"/>
    </row>
    <row r="77" s="89" customFormat="true" ht="39" hidden="false" customHeight="true" outlineLevel="0" collapsed="false">
      <c r="A77" s="83"/>
      <c r="B77" s="84" t="s">
        <v>60</v>
      </c>
      <c r="C77" s="33"/>
      <c r="D77" s="34"/>
      <c r="E77" s="35"/>
      <c r="F77" s="36"/>
      <c r="G77" s="33"/>
      <c r="H77" s="33"/>
      <c r="I77" s="33"/>
      <c r="J77" s="33"/>
      <c r="K77" s="33"/>
      <c r="L77" s="33"/>
      <c r="M77" s="85"/>
      <c r="N77" s="85"/>
      <c r="O77" s="86" t="n">
        <f aca="false">COUNTIF(O3:O76,1)</f>
        <v>54</v>
      </c>
      <c r="P77" s="86" t="n">
        <f aca="false">COUNTIF(P3:P76,1)</f>
        <v>15</v>
      </c>
      <c r="Q77" s="86" t="n">
        <f aca="false">COUNTIF(Q3:Q76,1)</f>
        <v>11</v>
      </c>
      <c r="R77" s="86" t="n">
        <f aca="false">COUNTIF(R3:R76,1)</f>
        <v>16</v>
      </c>
      <c r="S77" s="86" t="n">
        <f aca="false">COUNTIF(S3:S76,1)</f>
        <v>33</v>
      </c>
      <c r="T77" s="86" t="n">
        <f aca="false">COUNTIF(T3:T76,1)</f>
        <v>39</v>
      </c>
      <c r="U77" s="86" t="n">
        <f aca="false">COUNTIF(U3:U76,1)</f>
        <v>1</v>
      </c>
      <c r="V77" s="86" t="n">
        <f aca="false">COUNTIF(V3:V76,1)</f>
        <v>15</v>
      </c>
      <c r="W77" s="86" t="n">
        <f aca="false">COUNTIF(W3:W76,1)</f>
        <v>16</v>
      </c>
      <c r="X77" s="86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87"/>
      <c r="BA77" s="87"/>
      <c r="BB77" s="87"/>
      <c r="BC77" s="87"/>
      <c r="BD77" s="87"/>
      <c r="BE77" s="87"/>
      <c r="BF77" s="87"/>
      <c r="BG77" s="87"/>
      <c r="BH77" s="87"/>
      <c r="BI77" s="87"/>
      <c r="BJ77" s="87"/>
      <c r="BK77" s="87"/>
      <c r="BL77" s="87"/>
      <c r="BM77" s="87"/>
      <c r="BN77" s="87"/>
      <c r="BO77" s="87"/>
      <c r="BP77" s="87"/>
      <c r="BQ77" s="87"/>
      <c r="BR77" s="87"/>
      <c r="BS77" s="87"/>
      <c r="BT77" s="87"/>
      <c r="BU77" s="87"/>
      <c r="BV77" s="87"/>
      <c r="BW77" s="87"/>
      <c r="BX77" s="87"/>
      <c r="BY77" s="87"/>
      <c r="BZ77" s="87"/>
      <c r="CA77" s="87"/>
      <c r="CB77" s="87"/>
      <c r="CC77" s="87"/>
      <c r="CD77" s="87"/>
      <c r="CE77" s="87"/>
      <c r="CF77" s="87"/>
      <c r="CG77" s="87"/>
      <c r="CH77" s="87"/>
      <c r="CI77" s="87"/>
      <c r="CJ77" s="87"/>
      <c r="CK77" s="87"/>
      <c r="CL77" s="87"/>
      <c r="CM77" s="87"/>
      <c r="CN77" s="87"/>
      <c r="CO77" s="87"/>
      <c r="CP77" s="87"/>
      <c r="CQ77" s="87"/>
      <c r="CR77" s="87"/>
      <c r="CS77" s="87"/>
      <c r="CT77" s="87"/>
      <c r="CU77" s="87"/>
      <c r="CV77" s="87"/>
      <c r="CW77" s="87"/>
      <c r="CX77" s="87"/>
      <c r="CY77" s="87"/>
      <c r="CZ77" s="87"/>
      <c r="DA77" s="87"/>
      <c r="DB77" s="87"/>
      <c r="DC77" s="87"/>
      <c r="DD77" s="87"/>
      <c r="DE77" s="87"/>
      <c r="DF77" s="87"/>
      <c r="DG77" s="87"/>
      <c r="DH77" s="87"/>
      <c r="DI77" s="87"/>
      <c r="DJ77" s="87"/>
      <c r="DK77" s="87"/>
      <c r="DL77" s="87"/>
      <c r="DM77" s="87"/>
      <c r="DN77" s="87"/>
      <c r="DO77" s="87"/>
      <c r="DP77" s="87"/>
      <c r="DQ77" s="87"/>
      <c r="DR77" s="87"/>
      <c r="DS77" s="87"/>
      <c r="DT77" s="87"/>
      <c r="DU77" s="87"/>
      <c r="DV77" s="87"/>
      <c r="DW77" s="87"/>
      <c r="DX77" s="87"/>
      <c r="DY77" s="87"/>
      <c r="DZ77" s="87"/>
      <c r="EA77" s="87"/>
      <c r="EB77" s="87"/>
      <c r="EC77" s="87"/>
      <c r="ED77" s="87"/>
      <c r="EE77" s="87"/>
      <c r="EF77" s="87"/>
      <c r="EG77" s="87"/>
      <c r="EH77" s="87"/>
      <c r="EI77" s="87"/>
      <c r="EJ77" s="87"/>
      <c r="EK77" s="87"/>
      <c r="EL77" s="87"/>
      <c r="EM77" s="87"/>
      <c r="EN77" s="87"/>
      <c r="EO77" s="87"/>
      <c r="EP77" s="87"/>
      <c r="EQ77" s="87"/>
      <c r="ER77" s="87"/>
      <c r="ES77" s="87"/>
      <c r="ET77" s="87"/>
      <c r="EU77" s="87"/>
      <c r="EV77" s="87"/>
      <c r="EW77" s="87"/>
      <c r="EX77" s="87"/>
      <c r="EY77" s="87"/>
      <c r="EZ77" s="87"/>
      <c r="FA77" s="87"/>
      <c r="FB77" s="87"/>
      <c r="FC77" s="87"/>
      <c r="FD77" s="87"/>
      <c r="FE77" s="87"/>
      <c r="FF77" s="87"/>
      <c r="FG77" s="87"/>
      <c r="FH77" s="87"/>
      <c r="FI77" s="87"/>
      <c r="FJ77" s="87"/>
      <c r="FK77" s="87"/>
      <c r="FL77" s="87"/>
      <c r="FM77" s="87"/>
      <c r="FN77" s="87"/>
      <c r="FO77" s="87"/>
      <c r="FP77" s="87"/>
      <c r="FQ77" s="87"/>
      <c r="FR77" s="87"/>
      <c r="FS77" s="87"/>
      <c r="FT77" s="87"/>
      <c r="FU77" s="87"/>
      <c r="FV77" s="87"/>
      <c r="FW77" s="87"/>
      <c r="FX77" s="87"/>
      <c r="FY77" s="87"/>
      <c r="FZ77" s="87"/>
      <c r="GA77" s="87"/>
      <c r="GB77" s="87"/>
      <c r="GC77" s="87"/>
      <c r="GD77" s="87"/>
      <c r="GE77" s="87"/>
      <c r="GF77" s="87"/>
      <c r="GG77" s="87"/>
      <c r="GH77" s="87"/>
      <c r="GI77" s="87"/>
      <c r="GJ77" s="87"/>
      <c r="GK77" s="87"/>
      <c r="GL77" s="87"/>
      <c r="GM77" s="87"/>
      <c r="GN77" s="87"/>
      <c r="GO77" s="87"/>
      <c r="GP77" s="87"/>
      <c r="GQ77" s="87"/>
      <c r="GR77" s="87"/>
      <c r="GS77" s="87"/>
      <c r="GT77" s="87"/>
      <c r="GU77" s="87"/>
      <c r="GV77" s="87"/>
      <c r="GW77" s="87"/>
      <c r="GX77" s="87"/>
      <c r="GY77" s="87"/>
      <c r="GZ77" s="87"/>
      <c r="HA77" s="87"/>
      <c r="HB77" s="87"/>
      <c r="HC77" s="87"/>
      <c r="HD77" s="87"/>
      <c r="HE77" s="87"/>
      <c r="HF77" s="87"/>
      <c r="HG77" s="87"/>
      <c r="HH77" s="87"/>
      <c r="HI77" s="87"/>
      <c r="HJ77" s="87"/>
      <c r="HK77" s="87"/>
      <c r="HL77" s="87"/>
      <c r="HM77" s="88"/>
    </row>
    <row r="78" s="52" customFormat="true" ht="28.9" hidden="false" customHeight="true" outlineLevel="1" collapsed="false">
      <c r="A78" s="42" t="n">
        <v>75</v>
      </c>
      <c r="B78" s="90" t="n">
        <v>44995.5599074074</v>
      </c>
      <c r="C78" s="91" t="n">
        <v>0</v>
      </c>
      <c r="D78" s="92" t="n">
        <v>22</v>
      </c>
      <c r="E78" s="93" t="n">
        <v>1.76</v>
      </c>
      <c r="F78" s="94" t="n">
        <v>90</v>
      </c>
      <c r="G78" s="91" t="n">
        <v>1</v>
      </c>
      <c r="H78" s="91" t="n">
        <v>1</v>
      </c>
      <c r="I78" s="91" t="n">
        <v>0</v>
      </c>
      <c r="J78" s="91" t="n">
        <v>1</v>
      </c>
      <c r="K78" s="91" t="n">
        <v>0</v>
      </c>
      <c r="L78" s="91" t="n">
        <v>0</v>
      </c>
      <c r="M78" s="48" t="n">
        <v>1</v>
      </c>
      <c r="N78" s="95" t="s">
        <v>31</v>
      </c>
      <c r="O78" s="95"/>
      <c r="P78" s="95"/>
      <c r="Q78" s="95"/>
      <c r="R78" s="95"/>
      <c r="S78" s="95"/>
      <c r="T78" s="95"/>
      <c r="U78" s="95"/>
      <c r="V78" s="95"/>
      <c r="W78" s="95"/>
      <c r="X78" s="95" t="n">
        <v>0</v>
      </c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  <c r="BN78" s="50"/>
      <c r="BO78" s="50"/>
      <c r="BP78" s="50"/>
      <c r="BQ78" s="50"/>
      <c r="BR78" s="50"/>
      <c r="BS78" s="50"/>
      <c r="BT78" s="50"/>
      <c r="BU78" s="50"/>
      <c r="BV78" s="50"/>
      <c r="BW78" s="50"/>
      <c r="BX78" s="50"/>
      <c r="BY78" s="50"/>
      <c r="BZ78" s="50"/>
      <c r="CA78" s="50"/>
      <c r="CB78" s="50"/>
      <c r="CC78" s="50"/>
      <c r="CD78" s="50"/>
      <c r="CE78" s="50"/>
      <c r="CF78" s="50"/>
      <c r="CG78" s="50"/>
      <c r="CH78" s="50"/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  <c r="DE78" s="50"/>
      <c r="DF78" s="50"/>
      <c r="DG78" s="50"/>
      <c r="DH78" s="50"/>
      <c r="DI78" s="50"/>
      <c r="DJ78" s="50"/>
      <c r="DK78" s="50"/>
      <c r="DL78" s="50"/>
      <c r="DM78" s="50"/>
      <c r="DN78" s="50"/>
      <c r="DO78" s="50"/>
      <c r="DP78" s="50"/>
      <c r="DQ78" s="50"/>
      <c r="DR78" s="50"/>
      <c r="DS78" s="50"/>
      <c r="DT78" s="50"/>
      <c r="DU78" s="50"/>
      <c r="DV78" s="50"/>
      <c r="DW78" s="50"/>
      <c r="DX78" s="50"/>
      <c r="DY78" s="50"/>
      <c r="DZ78" s="50"/>
      <c r="EA78" s="50"/>
      <c r="EB78" s="50"/>
      <c r="EC78" s="50"/>
      <c r="ED78" s="50"/>
      <c r="EE78" s="50"/>
      <c r="EF78" s="50"/>
      <c r="EG78" s="50"/>
      <c r="EH78" s="50"/>
      <c r="EI78" s="50"/>
      <c r="EJ78" s="50"/>
      <c r="EK78" s="50"/>
      <c r="EL78" s="50"/>
      <c r="EM78" s="50"/>
      <c r="EN78" s="50"/>
      <c r="EO78" s="50"/>
      <c r="EP78" s="50"/>
      <c r="EQ78" s="50"/>
      <c r="ER78" s="50"/>
      <c r="ES78" s="50"/>
      <c r="ET78" s="50"/>
      <c r="EU78" s="50"/>
      <c r="EV78" s="50"/>
      <c r="EW78" s="50"/>
      <c r="EX78" s="50"/>
      <c r="EY78" s="50"/>
      <c r="EZ78" s="50"/>
      <c r="FA78" s="50"/>
      <c r="FB78" s="50"/>
      <c r="FC78" s="50"/>
      <c r="FD78" s="50"/>
      <c r="FE78" s="50"/>
      <c r="FF78" s="50"/>
      <c r="FG78" s="50"/>
      <c r="FH78" s="50"/>
      <c r="FI78" s="50"/>
      <c r="FJ78" s="50"/>
      <c r="FK78" s="50"/>
      <c r="FL78" s="50"/>
      <c r="FM78" s="50"/>
      <c r="FN78" s="50"/>
      <c r="FO78" s="50"/>
      <c r="FP78" s="50"/>
      <c r="FQ78" s="50"/>
      <c r="FR78" s="50"/>
      <c r="FS78" s="50"/>
      <c r="FT78" s="50"/>
      <c r="FU78" s="50"/>
      <c r="FV78" s="50"/>
      <c r="FW78" s="50"/>
      <c r="FX78" s="50"/>
      <c r="FY78" s="50"/>
      <c r="FZ78" s="50"/>
      <c r="GA78" s="50"/>
      <c r="GB78" s="50"/>
      <c r="GC78" s="50"/>
      <c r="GD78" s="50"/>
      <c r="GE78" s="50"/>
      <c r="GF78" s="50"/>
      <c r="GG78" s="50"/>
      <c r="GH78" s="50"/>
      <c r="GI78" s="50"/>
      <c r="GJ78" s="50"/>
      <c r="GK78" s="50"/>
      <c r="GL78" s="50"/>
      <c r="GM78" s="50"/>
      <c r="GN78" s="50"/>
      <c r="GO78" s="50"/>
      <c r="GP78" s="50"/>
      <c r="GQ78" s="50"/>
      <c r="GR78" s="50"/>
      <c r="GS78" s="50"/>
      <c r="GT78" s="50"/>
      <c r="GU78" s="50"/>
      <c r="GV78" s="50"/>
      <c r="GW78" s="50"/>
      <c r="GX78" s="50"/>
      <c r="GY78" s="50"/>
      <c r="GZ78" s="50"/>
      <c r="HA78" s="50"/>
      <c r="HB78" s="50"/>
      <c r="HC78" s="50"/>
      <c r="HD78" s="50"/>
      <c r="HE78" s="50"/>
      <c r="HF78" s="50"/>
      <c r="HG78" s="50"/>
      <c r="HH78" s="50"/>
      <c r="HI78" s="50"/>
      <c r="HJ78" s="50"/>
      <c r="HK78" s="50"/>
      <c r="HL78" s="50"/>
      <c r="HM78" s="51"/>
    </row>
    <row r="79" s="62" customFormat="true" ht="28.9" hidden="false" customHeight="true" outlineLevel="1" collapsed="false">
      <c r="A79" s="53" t="n">
        <v>76</v>
      </c>
      <c r="B79" s="96" t="n">
        <v>44995.6558680556</v>
      </c>
      <c r="C79" s="97" t="n">
        <v>0</v>
      </c>
      <c r="D79" s="98" t="n">
        <v>18</v>
      </c>
      <c r="E79" s="99" t="n">
        <v>1.61</v>
      </c>
      <c r="F79" s="100" t="n">
        <v>55</v>
      </c>
      <c r="G79" s="97" t="n">
        <v>1</v>
      </c>
      <c r="H79" s="97" t="n">
        <v>2</v>
      </c>
      <c r="I79" s="97" t="n">
        <v>1</v>
      </c>
      <c r="J79" s="97" t="n">
        <v>0</v>
      </c>
      <c r="K79" s="97" t="n">
        <v>1</v>
      </c>
      <c r="L79" s="97" t="n">
        <v>0</v>
      </c>
      <c r="M79" s="48" t="n">
        <v>1</v>
      </c>
      <c r="N79" s="101" t="s">
        <v>31</v>
      </c>
      <c r="O79" s="101"/>
      <c r="P79" s="101"/>
      <c r="Q79" s="101"/>
      <c r="R79" s="101"/>
      <c r="S79" s="101"/>
      <c r="T79" s="101"/>
      <c r="U79" s="101"/>
      <c r="V79" s="101"/>
      <c r="W79" s="101"/>
      <c r="X79" s="101" t="n">
        <v>0</v>
      </c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  <c r="BS79" s="50"/>
      <c r="BT79" s="50"/>
      <c r="BU79" s="50"/>
      <c r="BV79" s="50"/>
      <c r="BW79" s="50"/>
      <c r="BX79" s="50"/>
      <c r="BY79" s="50"/>
      <c r="BZ79" s="50"/>
      <c r="CA79" s="50"/>
      <c r="CB79" s="50"/>
      <c r="CC79" s="50"/>
      <c r="CD79" s="50"/>
      <c r="CE79" s="50"/>
      <c r="CF79" s="50"/>
      <c r="CG79" s="50"/>
      <c r="CH79" s="50"/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  <c r="DF79" s="50"/>
      <c r="DG79" s="50"/>
      <c r="DH79" s="50"/>
      <c r="DI79" s="50"/>
      <c r="DJ79" s="50"/>
      <c r="DK79" s="50"/>
      <c r="DL79" s="50"/>
      <c r="DM79" s="50"/>
      <c r="DN79" s="50"/>
      <c r="DO79" s="50"/>
      <c r="DP79" s="50"/>
      <c r="DQ79" s="50"/>
      <c r="DR79" s="50"/>
      <c r="DS79" s="50"/>
      <c r="DT79" s="50"/>
      <c r="DU79" s="50"/>
      <c r="DV79" s="50"/>
      <c r="DW79" s="50"/>
      <c r="DX79" s="50"/>
      <c r="DY79" s="50"/>
      <c r="DZ79" s="50"/>
      <c r="EA79" s="50"/>
      <c r="EB79" s="50"/>
      <c r="EC79" s="50"/>
      <c r="ED79" s="50"/>
      <c r="EE79" s="50"/>
      <c r="EF79" s="50"/>
      <c r="EG79" s="50"/>
      <c r="EH79" s="50"/>
      <c r="EI79" s="50"/>
      <c r="EJ79" s="50"/>
      <c r="EK79" s="50"/>
      <c r="EL79" s="50"/>
      <c r="EM79" s="50"/>
      <c r="EN79" s="50"/>
      <c r="EO79" s="50"/>
      <c r="EP79" s="50"/>
      <c r="EQ79" s="50"/>
      <c r="ER79" s="50"/>
      <c r="ES79" s="50"/>
      <c r="ET79" s="50"/>
      <c r="EU79" s="50"/>
      <c r="EV79" s="50"/>
      <c r="EW79" s="50"/>
      <c r="EX79" s="50"/>
      <c r="EY79" s="50"/>
      <c r="EZ79" s="50"/>
      <c r="FA79" s="50"/>
      <c r="FB79" s="50"/>
      <c r="FC79" s="50"/>
      <c r="FD79" s="50"/>
      <c r="FE79" s="50"/>
      <c r="FF79" s="50"/>
      <c r="FG79" s="50"/>
      <c r="FH79" s="50"/>
      <c r="FI79" s="50"/>
      <c r="FJ79" s="50"/>
      <c r="FK79" s="50"/>
      <c r="FL79" s="50"/>
      <c r="FM79" s="50"/>
      <c r="FN79" s="50"/>
      <c r="FO79" s="50"/>
      <c r="FP79" s="50"/>
      <c r="FQ79" s="50"/>
      <c r="FR79" s="50"/>
      <c r="FS79" s="50"/>
      <c r="FT79" s="50"/>
      <c r="FU79" s="50"/>
      <c r="FV79" s="50"/>
      <c r="FW79" s="50"/>
      <c r="FX79" s="50"/>
      <c r="FY79" s="50"/>
      <c r="FZ79" s="50"/>
      <c r="GA79" s="50"/>
      <c r="GB79" s="50"/>
      <c r="GC79" s="50"/>
      <c r="GD79" s="50"/>
      <c r="GE79" s="50"/>
      <c r="GF79" s="50"/>
      <c r="GG79" s="50"/>
      <c r="GH79" s="50"/>
      <c r="GI79" s="50"/>
      <c r="GJ79" s="50"/>
      <c r="GK79" s="50"/>
      <c r="GL79" s="50"/>
      <c r="GM79" s="50"/>
      <c r="GN79" s="50"/>
      <c r="GO79" s="50"/>
      <c r="GP79" s="50"/>
      <c r="GQ79" s="50"/>
      <c r="GR79" s="50"/>
      <c r="GS79" s="50"/>
      <c r="GT79" s="50"/>
      <c r="GU79" s="50"/>
      <c r="GV79" s="50"/>
      <c r="GW79" s="50"/>
      <c r="GX79" s="50"/>
      <c r="GY79" s="50"/>
      <c r="GZ79" s="50"/>
      <c r="HA79" s="50"/>
      <c r="HB79" s="50"/>
      <c r="HC79" s="50"/>
      <c r="HD79" s="50"/>
      <c r="HE79" s="50"/>
      <c r="HF79" s="50"/>
      <c r="HG79" s="50"/>
      <c r="HH79" s="50"/>
      <c r="HI79" s="50"/>
      <c r="HJ79" s="50"/>
      <c r="HK79" s="50"/>
      <c r="HL79" s="50"/>
      <c r="HM79" s="61"/>
    </row>
    <row r="80" s="62" customFormat="true" ht="15.75" hidden="false" customHeight="false" outlineLevel="1" collapsed="false">
      <c r="A80" s="53" t="n">
        <v>77</v>
      </c>
      <c r="B80" s="96" t="n">
        <v>45003.3569791667</v>
      </c>
      <c r="C80" s="97" t="n">
        <v>0</v>
      </c>
      <c r="D80" s="98" t="n">
        <v>39</v>
      </c>
      <c r="E80" s="99" t="n">
        <v>1.56</v>
      </c>
      <c r="F80" s="100" t="n">
        <v>59</v>
      </c>
      <c r="G80" s="97" t="n">
        <v>1</v>
      </c>
      <c r="H80" s="97" t="n">
        <v>2</v>
      </c>
      <c r="I80" s="97" t="n">
        <v>1</v>
      </c>
      <c r="J80" s="97" t="n">
        <v>0</v>
      </c>
      <c r="K80" s="97" t="n">
        <v>0</v>
      </c>
      <c r="L80" s="97" t="n">
        <v>1</v>
      </c>
      <c r="M80" s="48" t="n">
        <v>1</v>
      </c>
      <c r="N80" s="101" t="s">
        <v>31</v>
      </c>
      <c r="O80" s="101"/>
      <c r="P80" s="101"/>
      <c r="Q80" s="101"/>
      <c r="R80" s="101"/>
      <c r="S80" s="101"/>
      <c r="T80" s="101"/>
      <c r="U80" s="101"/>
      <c r="V80" s="101"/>
      <c r="W80" s="101"/>
      <c r="X80" s="101" t="n">
        <v>0</v>
      </c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50"/>
      <c r="BS80" s="50"/>
      <c r="BT80" s="50"/>
      <c r="BU80" s="50"/>
      <c r="BV80" s="50"/>
      <c r="BW80" s="50"/>
      <c r="BX80" s="50"/>
      <c r="BY80" s="50"/>
      <c r="BZ80" s="50"/>
      <c r="CA80" s="50"/>
      <c r="CB80" s="50"/>
      <c r="CC80" s="50"/>
      <c r="CD80" s="50"/>
      <c r="CE80" s="50"/>
      <c r="CF80" s="50"/>
      <c r="CG80" s="50"/>
      <c r="CH80" s="50"/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  <c r="DE80" s="50"/>
      <c r="DF80" s="50"/>
      <c r="DG80" s="50"/>
      <c r="DH80" s="50"/>
      <c r="DI80" s="50"/>
      <c r="DJ80" s="50"/>
      <c r="DK80" s="50"/>
      <c r="DL80" s="50"/>
      <c r="DM80" s="50"/>
      <c r="DN80" s="50"/>
      <c r="DO80" s="50"/>
      <c r="DP80" s="50"/>
      <c r="DQ80" s="50"/>
      <c r="DR80" s="50"/>
      <c r="DS80" s="50"/>
      <c r="DT80" s="50"/>
      <c r="DU80" s="50"/>
      <c r="DV80" s="50"/>
      <c r="DW80" s="50"/>
      <c r="DX80" s="50"/>
      <c r="DY80" s="50"/>
      <c r="DZ80" s="50"/>
      <c r="EA80" s="50"/>
      <c r="EB80" s="50"/>
      <c r="EC80" s="50"/>
      <c r="ED80" s="50"/>
      <c r="EE80" s="50"/>
      <c r="EF80" s="50"/>
      <c r="EG80" s="50"/>
      <c r="EH80" s="50"/>
      <c r="EI80" s="50"/>
      <c r="EJ80" s="50"/>
      <c r="EK80" s="50"/>
      <c r="EL80" s="50"/>
      <c r="EM80" s="50"/>
      <c r="EN80" s="50"/>
      <c r="EO80" s="50"/>
      <c r="EP80" s="50"/>
      <c r="EQ80" s="50"/>
      <c r="ER80" s="50"/>
      <c r="ES80" s="50"/>
      <c r="ET80" s="50"/>
      <c r="EU80" s="50"/>
      <c r="EV80" s="50"/>
      <c r="EW80" s="50"/>
      <c r="EX80" s="50"/>
      <c r="EY80" s="50"/>
      <c r="EZ80" s="50"/>
      <c r="FA80" s="50"/>
      <c r="FB80" s="50"/>
      <c r="FC80" s="50"/>
      <c r="FD80" s="50"/>
      <c r="FE80" s="50"/>
      <c r="FF80" s="50"/>
      <c r="FG80" s="50"/>
      <c r="FH80" s="50"/>
      <c r="FI80" s="50"/>
      <c r="FJ80" s="50"/>
      <c r="FK80" s="50"/>
      <c r="FL80" s="50"/>
      <c r="FM80" s="50"/>
      <c r="FN80" s="50"/>
      <c r="FO80" s="50"/>
      <c r="FP80" s="50"/>
      <c r="FQ80" s="50"/>
      <c r="FR80" s="50"/>
      <c r="FS80" s="50"/>
      <c r="FT80" s="50"/>
      <c r="FU80" s="50"/>
      <c r="FV80" s="50"/>
      <c r="FW80" s="50"/>
      <c r="FX80" s="50"/>
      <c r="FY80" s="50"/>
      <c r="FZ80" s="50"/>
      <c r="GA80" s="50"/>
      <c r="GB80" s="50"/>
      <c r="GC80" s="50"/>
      <c r="GD80" s="50"/>
      <c r="GE80" s="50"/>
      <c r="GF80" s="50"/>
      <c r="GG80" s="50"/>
      <c r="GH80" s="50"/>
      <c r="GI80" s="50"/>
      <c r="GJ80" s="50"/>
      <c r="GK80" s="50"/>
      <c r="GL80" s="50"/>
      <c r="GM80" s="50"/>
      <c r="GN80" s="50"/>
      <c r="GO80" s="50"/>
      <c r="GP80" s="50"/>
      <c r="GQ80" s="50"/>
      <c r="GR80" s="50"/>
      <c r="GS80" s="50"/>
      <c r="GT80" s="50"/>
      <c r="GU80" s="50"/>
      <c r="GV80" s="50"/>
      <c r="GW80" s="50"/>
      <c r="GX80" s="50"/>
      <c r="GY80" s="50"/>
      <c r="GZ80" s="50"/>
      <c r="HA80" s="50"/>
      <c r="HB80" s="50"/>
      <c r="HC80" s="50"/>
      <c r="HD80" s="50"/>
      <c r="HE80" s="50"/>
      <c r="HF80" s="50"/>
      <c r="HG80" s="50"/>
      <c r="HH80" s="50"/>
      <c r="HI80" s="50"/>
      <c r="HJ80" s="50"/>
      <c r="HK80" s="50"/>
      <c r="HL80" s="50"/>
      <c r="HM80" s="61"/>
    </row>
    <row r="81" s="62" customFormat="true" ht="15.75" hidden="false" customHeight="false" outlineLevel="1" collapsed="false">
      <c r="A81" s="53" t="n">
        <v>78</v>
      </c>
      <c r="B81" s="96" t="n">
        <v>44995.8862152778</v>
      </c>
      <c r="C81" s="97" t="n">
        <v>1</v>
      </c>
      <c r="D81" s="98" t="n">
        <v>42</v>
      </c>
      <c r="E81" s="99" t="n">
        <v>1.94</v>
      </c>
      <c r="F81" s="100" t="n">
        <v>107</v>
      </c>
      <c r="G81" s="97" t="n">
        <v>1</v>
      </c>
      <c r="H81" s="97" t="n">
        <v>3</v>
      </c>
      <c r="I81" s="97" t="n">
        <v>1</v>
      </c>
      <c r="J81" s="97" t="n">
        <v>1</v>
      </c>
      <c r="K81" s="97" t="n">
        <v>1</v>
      </c>
      <c r="L81" s="97" t="n">
        <v>0</v>
      </c>
      <c r="M81" s="48" t="n">
        <v>1</v>
      </c>
      <c r="N81" s="101" t="s">
        <v>31</v>
      </c>
      <c r="O81" s="101"/>
      <c r="P81" s="101"/>
      <c r="Q81" s="101"/>
      <c r="R81" s="101"/>
      <c r="S81" s="101"/>
      <c r="T81" s="101"/>
      <c r="U81" s="101"/>
      <c r="V81" s="101"/>
      <c r="W81" s="101"/>
      <c r="X81" s="101" t="n">
        <v>0</v>
      </c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  <c r="BS81" s="50"/>
      <c r="BT81" s="50"/>
      <c r="BU81" s="50"/>
      <c r="BV81" s="50"/>
      <c r="BW81" s="50"/>
      <c r="BX81" s="50"/>
      <c r="BY81" s="50"/>
      <c r="BZ81" s="50"/>
      <c r="CA81" s="50"/>
      <c r="CB81" s="50"/>
      <c r="CC81" s="50"/>
      <c r="CD81" s="50"/>
      <c r="CE81" s="50"/>
      <c r="CF81" s="50"/>
      <c r="CG81" s="50"/>
      <c r="CH81" s="50"/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  <c r="DF81" s="50"/>
      <c r="DG81" s="50"/>
      <c r="DH81" s="50"/>
      <c r="DI81" s="50"/>
      <c r="DJ81" s="50"/>
      <c r="DK81" s="50"/>
      <c r="DL81" s="50"/>
      <c r="DM81" s="50"/>
      <c r="DN81" s="50"/>
      <c r="DO81" s="50"/>
      <c r="DP81" s="50"/>
      <c r="DQ81" s="50"/>
      <c r="DR81" s="50"/>
      <c r="DS81" s="50"/>
      <c r="DT81" s="50"/>
      <c r="DU81" s="50"/>
      <c r="DV81" s="50"/>
      <c r="DW81" s="50"/>
      <c r="DX81" s="50"/>
      <c r="DY81" s="50"/>
      <c r="DZ81" s="50"/>
      <c r="EA81" s="50"/>
      <c r="EB81" s="50"/>
      <c r="EC81" s="50"/>
      <c r="ED81" s="50"/>
      <c r="EE81" s="50"/>
      <c r="EF81" s="50"/>
      <c r="EG81" s="50"/>
      <c r="EH81" s="50"/>
      <c r="EI81" s="50"/>
      <c r="EJ81" s="50"/>
      <c r="EK81" s="50"/>
      <c r="EL81" s="50"/>
      <c r="EM81" s="50"/>
      <c r="EN81" s="50"/>
      <c r="EO81" s="50"/>
      <c r="EP81" s="50"/>
      <c r="EQ81" s="50"/>
      <c r="ER81" s="50"/>
      <c r="ES81" s="50"/>
      <c r="ET81" s="50"/>
      <c r="EU81" s="50"/>
      <c r="EV81" s="50"/>
      <c r="EW81" s="50"/>
      <c r="EX81" s="50"/>
      <c r="EY81" s="50"/>
      <c r="EZ81" s="50"/>
      <c r="FA81" s="50"/>
      <c r="FB81" s="50"/>
      <c r="FC81" s="50"/>
      <c r="FD81" s="50"/>
      <c r="FE81" s="50"/>
      <c r="FF81" s="50"/>
      <c r="FG81" s="50"/>
      <c r="FH81" s="50"/>
      <c r="FI81" s="50"/>
      <c r="FJ81" s="50"/>
      <c r="FK81" s="50"/>
      <c r="FL81" s="50"/>
      <c r="FM81" s="50"/>
      <c r="FN81" s="50"/>
      <c r="FO81" s="50"/>
      <c r="FP81" s="50"/>
      <c r="FQ81" s="50"/>
      <c r="FR81" s="50"/>
      <c r="FS81" s="50"/>
      <c r="FT81" s="50"/>
      <c r="FU81" s="50"/>
      <c r="FV81" s="50"/>
      <c r="FW81" s="50"/>
      <c r="FX81" s="50"/>
      <c r="FY81" s="50"/>
      <c r="FZ81" s="50"/>
      <c r="GA81" s="50"/>
      <c r="GB81" s="50"/>
      <c r="GC81" s="50"/>
      <c r="GD81" s="50"/>
      <c r="GE81" s="50"/>
      <c r="GF81" s="50"/>
      <c r="GG81" s="50"/>
      <c r="GH81" s="50"/>
      <c r="GI81" s="50"/>
      <c r="GJ81" s="50"/>
      <c r="GK81" s="50"/>
      <c r="GL81" s="50"/>
      <c r="GM81" s="50"/>
      <c r="GN81" s="50"/>
      <c r="GO81" s="50"/>
      <c r="GP81" s="50"/>
      <c r="GQ81" s="50"/>
      <c r="GR81" s="50"/>
      <c r="GS81" s="50"/>
      <c r="GT81" s="50"/>
      <c r="GU81" s="50"/>
      <c r="GV81" s="50"/>
      <c r="GW81" s="50"/>
      <c r="GX81" s="50"/>
      <c r="GY81" s="50"/>
      <c r="GZ81" s="50"/>
      <c r="HA81" s="50"/>
      <c r="HB81" s="50"/>
      <c r="HC81" s="50"/>
      <c r="HD81" s="50"/>
      <c r="HE81" s="50"/>
      <c r="HF81" s="50"/>
      <c r="HG81" s="50"/>
      <c r="HH81" s="50"/>
      <c r="HI81" s="50"/>
      <c r="HJ81" s="50"/>
      <c r="HK81" s="50"/>
      <c r="HL81" s="50"/>
      <c r="HM81" s="61"/>
    </row>
    <row r="82" s="62" customFormat="true" ht="15.75" hidden="false" customHeight="false" outlineLevel="1" collapsed="false">
      <c r="A82" s="53" t="n">
        <v>79</v>
      </c>
      <c r="B82" s="96" t="n">
        <v>44995.8915856481</v>
      </c>
      <c r="C82" s="97" t="n">
        <v>0</v>
      </c>
      <c r="D82" s="98" t="n">
        <v>27</v>
      </c>
      <c r="E82" s="99" t="n">
        <v>1.65</v>
      </c>
      <c r="F82" s="100" t="n">
        <v>53</v>
      </c>
      <c r="G82" s="97" t="n">
        <v>1</v>
      </c>
      <c r="H82" s="97" t="n">
        <v>2</v>
      </c>
      <c r="I82" s="97" t="n">
        <v>1</v>
      </c>
      <c r="J82" s="97" t="n">
        <v>0</v>
      </c>
      <c r="K82" s="97" t="n">
        <v>1</v>
      </c>
      <c r="L82" s="97" t="n">
        <v>0</v>
      </c>
      <c r="M82" s="48" t="n">
        <v>1</v>
      </c>
      <c r="N82" s="101" t="s">
        <v>31</v>
      </c>
      <c r="O82" s="101"/>
      <c r="P82" s="101"/>
      <c r="Q82" s="101"/>
      <c r="R82" s="101"/>
      <c r="S82" s="101"/>
      <c r="T82" s="101"/>
      <c r="U82" s="101"/>
      <c r="V82" s="101"/>
      <c r="W82" s="101"/>
      <c r="X82" s="101" t="n">
        <v>0</v>
      </c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  <c r="BT82" s="50"/>
      <c r="BU82" s="50"/>
      <c r="BV82" s="50"/>
      <c r="BW82" s="50"/>
      <c r="BX82" s="50"/>
      <c r="BY82" s="50"/>
      <c r="BZ82" s="50"/>
      <c r="CA82" s="50"/>
      <c r="CB82" s="50"/>
      <c r="CC82" s="50"/>
      <c r="CD82" s="50"/>
      <c r="CE82" s="50"/>
      <c r="CF82" s="50"/>
      <c r="CG82" s="50"/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  <c r="DF82" s="50"/>
      <c r="DG82" s="50"/>
      <c r="DH82" s="50"/>
      <c r="DI82" s="50"/>
      <c r="DJ82" s="50"/>
      <c r="DK82" s="50"/>
      <c r="DL82" s="50"/>
      <c r="DM82" s="50"/>
      <c r="DN82" s="50"/>
      <c r="DO82" s="50"/>
      <c r="DP82" s="50"/>
      <c r="DQ82" s="50"/>
      <c r="DR82" s="50"/>
      <c r="DS82" s="50"/>
      <c r="DT82" s="50"/>
      <c r="DU82" s="50"/>
      <c r="DV82" s="50"/>
      <c r="DW82" s="50"/>
      <c r="DX82" s="50"/>
      <c r="DY82" s="50"/>
      <c r="DZ82" s="50"/>
      <c r="EA82" s="50"/>
      <c r="EB82" s="50"/>
      <c r="EC82" s="50"/>
      <c r="ED82" s="50"/>
      <c r="EE82" s="50"/>
      <c r="EF82" s="50"/>
      <c r="EG82" s="50"/>
      <c r="EH82" s="50"/>
      <c r="EI82" s="50"/>
      <c r="EJ82" s="50"/>
      <c r="EK82" s="50"/>
      <c r="EL82" s="50"/>
      <c r="EM82" s="50"/>
      <c r="EN82" s="50"/>
      <c r="EO82" s="50"/>
      <c r="EP82" s="50"/>
      <c r="EQ82" s="50"/>
      <c r="ER82" s="50"/>
      <c r="ES82" s="50"/>
      <c r="ET82" s="50"/>
      <c r="EU82" s="50"/>
      <c r="EV82" s="50"/>
      <c r="EW82" s="50"/>
      <c r="EX82" s="50"/>
      <c r="EY82" s="50"/>
      <c r="EZ82" s="50"/>
      <c r="FA82" s="50"/>
      <c r="FB82" s="50"/>
      <c r="FC82" s="50"/>
      <c r="FD82" s="50"/>
      <c r="FE82" s="50"/>
      <c r="FF82" s="50"/>
      <c r="FG82" s="50"/>
      <c r="FH82" s="50"/>
      <c r="FI82" s="50"/>
      <c r="FJ82" s="50"/>
      <c r="FK82" s="50"/>
      <c r="FL82" s="50"/>
      <c r="FM82" s="50"/>
      <c r="FN82" s="50"/>
      <c r="FO82" s="50"/>
      <c r="FP82" s="50"/>
      <c r="FQ82" s="50"/>
      <c r="FR82" s="50"/>
      <c r="FS82" s="50"/>
      <c r="FT82" s="50"/>
      <c r="FU82" s="50"/>
      <c r="FV82" s="50"/>
      <c r="FW82" s="50"/>
      <c r="FX82" s="50"/>
      <c r="FY82" s="50"/>
      <c r="FZ82" s="50"/>
      <c r="GA82" s="50"/>
      <c r="GB82" s="50"/>
      <c r="GC82" s="50"/>
      <c r="GD82" s="50"/>
      <c r="GE82" s="50"/>
      <c r="GF82" s="50"/>
      <c r="GG82" s="50"/>
      <c r="GH82" s="50"/>
      <c r="GI82" s="50"/>
      <c r="GJ82" s="50"/>
      <c r="GK82" s="50"/>
      <c r="GL82" s="50"/>
      <c r="GM82" s="50"/>
      <c r="GN82" s="50"/>
      <c r="GO82" s="50"/>
      <c r="GP82" s="50"/>
      <c r="GQ82" s="50"/>
      <c r="GR82" s="50"/>
      <c r="GS82" s="50"/>
      <c r="GT82" s="50"/>
      <c r="GU82" s="50"/>
      <c r="GV82" s="50"/>
      <c r="GW82" s="50"/>
      <c r="GX82" s="50"/>
      <c r="GY82" s="50"/>
      <c r="GZ82" s="50"/>
      <c r="HA82" s="50"/>
      <c r="HB82" s="50"/>
      <c r="HC82" s="50"/>
      <c r="HD82" s="50"/>
      <c r="HE82" s="50"/>
      <c r="HF82" s="50"/>
      <c r="HG82" s="50"/>
      <c r="HH82" s="50"/>
      <c r="HI82" s="50"/>
      <c r="HJ82" s="50"/>
      <c r="HK82" s="50"/>
      <c r="HL82" s="50"/>
      <c r="HM82" s="61"/>
    </row>
    <row r="83" s="62" customFormat="true" ht="15.75" hidden="false" customHeight="false" outlineLevel="1" collapsed="false">
      <c r="A83" s="53" t="n">
        <v>80</v>
      </c>
      <c r="B83" s="96" t="n">
        <v>45001.6271296296</v>
      </c>
      <c r="C83" s="97" t="n">
        <v>0</v>
      </c>
      <c r="D83" s="98" t="n">
        <v>21</v>
      </c>
      <c r="E83" s="99" t="n">
        <v>1.72</v>
      </c>
      <c r="F83" s="100" t="n">
        <v>65</v>
      </c>
      <c r="G83" s="97" t="n">
        <v>1</v>
      </c>
      <c r="H83" s="97" t="n">
        <v>1</v>
      </c>
      <c r="I83" s="97" t="n">
        <v>0</v>
      </c>
      <c r="J83" s="97" t="n">
        <v>1</v>
      </c>
      <c r="K83" s="97" t="n">
        <v>0</v>
      </c>
      <c r="L83" s="97" t="n">
        <v>0</v>
      </c>
      <c r="M83" s="48" t="n">
        <v>1</v>
      </c>
      <c r="N83" s="101" t="s">
        <v>31</v>
      </c>
      <c r="O83" s="101"/>
      <c r="P83" s="101"/>
      <c r="Q83" s="101"/>
      <c r="R83" s="101"/>
      <c r="S83" s="101"/>
      <c r="T83" s="101"/>
      <c r="U83" s="101"/>
      <c r="V83" s="101"/>
      <c r="W83" s="101"/>
      <c r="X83" s="101" t="n">
        <v>0</v>
      </c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50"/>
      <c r="BW83" s="50"/>
      <c r="BX83" s="50"/>
      <c r="BY83" s="50"/>
      <c r="BZ83" s="50"/>
      <c r="CA83" s="50"/>
      <c r="CB83" s="50"/>
      <c r="CC83" s="50"/>
      <c r="CD83" s="50"/>
      <c r="CE83" s="50"/>
      <c r="CF83" s="50"/>
      <c r="CG83" s="50"/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  <c r="DF83" s="50"/>
      <c r="DG83" s="50"/>
      <c r="DH83" s="50"/>
      <c r="DI83" s="50"/>
      <c r="DJ83" s="50"/>
      <c r="DK83" s="50"/>
      <c r="DL83" s="50"/>
      <c r="DM83" s="50"/>
      <c r="DN83" s="50"/>
      <c r="DO83" s="50"/>
      <c r="DP83" s="50"/>
      <c r="DQ83" s="50"/>
      <c r="DR83" s="50"/>
      <c r="DS83" s="50"/>
      <c r="DT83" s="50"/>
      <c r="DU83" s="50"/>
      <c r="DV83" s="50"/>
      <c r="DW83" s="50"/>
      <c r="DX83" s="50"/>
      <c r="DY83" s="50"/>
      <c r="DZ83" s="50"/>
      <c r="EA83" s="50"/>
      <c r="EB83" s="50"/>
      <c r="EC83" s="50"/>
      <c r="ED83" s="50"/>
      <c r="EE83" s="50"/>
      <c r="EF83" s="50"/>
      <c r="EG83" s="50"/>
      <c r="EH83" s="50"/>
      <c r="EI83" s="50"/>
      <c r="EJ83" s="50"/>
      <c r="EK83" s="50"/>
      <c r="EL83" s="50"/>
      <c r="EM83" s="50"/>
      <c r="EN83" s="50"/>
      <c r="EO83" s="50"/>
      <c r="EP83" s="50"/>
      <c r="EQ83" s="50"/>
      <c r="ER83" s="50"/>
      <c r="ES83" s="50"/>
      <c r="ET83" s="50"/>
      <c r="EU83" s="50"/>
      <c r="EV83" s="50"/>
      <c r="EW83" s="50"/>
      <c r="EX83" s="50"/>
      <c r="EY83" s="50"/>
      <c r="EZ83" s="50"/>
      <c r="FA83" s="50"/>
      <c r="FB83" s="50"/>
      <c r="FC83" s="50"/>
      <c r="FD83" s="50"/>
      <c r="FE83" s="50"/>
      <c r="FF83" s="50"/>
      <c r="FG83" s="50"/>
      <c r="FH83" s="50"/>
      <c r="FI83" s="50"/>
      <c r="FJ83" s="50"/>
      <c r="FK83" s="50"/>
      <c r="FL83" s="50"/>
      <c r="FM83" s="50"/>
      <c r="FN83" s="50"/>
      <c r="FO83" s="50"/>
      <c r="FP83" s="50"/>
      <c r="FQ83" s="50"/>
      <c r="FR83" s="50"/>
      <c r="FS83" s="50"/>
      <c r="FT83" s="50"/>
      <c r="FU83" s="50"/>
      <c r="FV83" s="50"/>
      <c r="FW83" s="50"/>
      <c r="FX83" s="50"/>
      <c r="FY83" s="50"/>
      <c r="FZ83" s="50"/>
      <c r="GA83" s="50"/>
      <c r="GB83" s="50"/>
      <c r="GC83" s="50"/>
      <c r="GD83" s="50"/>
      <c r="GE83" s="50"/>
      <c r="GF83" s="50"/>
      <c r="GG83" s="50"/>
      <c r="GH83" s="50"/>
      <c r="GI83" s="50"/>
      <c r="GJ83" s="50"/>
      <c r="GK83" s="50"/>
      <c r="GL83" s="50"/>
      <c r="GM83" s="50"/>
      <c r="GN83" s="50"/>
      <c r="GO83" s="50"/>
      <c r="GP83" s="50"/>
      <c r="GQ83" s="50"/>
      <c r="GR83" s="50"/>
      <c r="GS83" s="50"/>
      <c r="GT83" s="50"/>
      <c r="GU83" s="50"/>
      <c r="GV83" s="50"/>
      <c r="GW83" s="50"/>
      <c r="GX83" s="50"/>
      <c r="GY83" s="50"/>
      <c r="GZ83" s="50"/>
      <c r="HA83" s="50"/>
      <c r="HB83" s="50"/>
      <c r="HC83" s="50"/>
      <c r="HD83" s="50"/>
      <c r="HE83" s="50"/>
      <c r="HF83" s="50"/>
      <c r="HG83" s="50"/>
      <c r="HH83" s="50"/>
      <c r="HI83" s="50"/>
      <c r="HJ83" s="50"/>
      <c r="HK83" s="50"/>
      <c r="HL83" s="50"/>
      <c r="HM83" s="61"/>
    </row>
    <row r="84" s="62" customFormat="true" ht="28.5" hidden="false" customHeight="true" outlineLevel="1" collapsed="false">
      <c r="A84" s="53" t="n">
        <v>81</v>
      </c>
      <c r="B84" s="96" t="n">
        <v>44995.5618981481</v>
      </c>
      <c r="C84" s="97" t="n">
        <v>0</v>
      </c>
      <c r="D84" s="98" t="n">
        <v>39</v>
      </c>
      <c r="E84" s="99" t="n">
        <v>1.55</v>
      </c>
      <c r="F84" s="100" t="n">
        <v>89</v>
      </c>
      <c r="G84" s="97" t="n">
        <v>1</v>
      </c>
      <c r="H84" s="97" t="n">
        <v>1</v>
      </c>
      <c r="I84" s="97" t="n">
        <v>0</v>
      </c>
      <c r="J84" s="97" t="n">
        <v>1</v>
      </c>
      <c r="K84" s="97" t="n">
        <v>0</v>
      </c>
      <c r="L84" s="97" t="n">
        <v>0</v>
      </c>
      <c r="M84" s="63" t="n">
        <v>2</v>
      </c>
      <c r="N84" s="101" t="s">
        <v>31</v>
      </c>
      <c r="O84" s="101"/>
      <c r="P84" s="101"/>
      <c r="Q84" s="101"/>
      <c r="R84" s="101"/>
      <c r="S84" s="101"/>
      <c r="T84" s="101"/>
      <c r="U84" s="101"/>
      <c r="V84" s="101"/>
      <c r="W84" s="101"/>
      <c r="X84" s="101" t="n">
        <v>0</v>
      </c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  <c r="BS84" s="50"/>
      <c r="BT84" s="50"/>
      <c r="BU84" s="50"/>
      <c r="BV84" s="50"/>
      <c r="BW84" s="50"/>
      <c r="BX84" s="50"/>
      <c r="BY84" s="50"/>
      <c r="BZ84" s="50"/>
      <c r="CA84" s="50"/>
      <c r="CB84" s="50"/>
      <c r="CC84" s="50"/>
      <c r="CD84" s="50"/>
      <c r="CE84" s="50"/>
      <c r="CF84" s="50"/>
      <c r="CG84" s="50"/>
      <c r="CH84" s="50"/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  <c r="DF84" s="50"/>
      <c r="DG84" s="50"/>
      <c r="DH84" s="50"/>
      <c r="DI84" s="50"/>
      <c r="DJ84" s="50"/>
      <c r="DK84" s="50"/>
      <c r="DL84" s="50"/>
      <c r="DM84" s="50"/>
      <c r="DN84" s="50"/>
      <c r="DO84" s="50"/>
      <c r="DP84" s="50"/>
      <c r="DQ84" s="50"/>
      <c r="DR84" s="50"/>
      <c r="DS84" s="50"/>
      <c r="DT84" s="50"/>
      <c r="DU84" s="50"/>
      <c r="DV84" s="50"/>
      <c r="DW84" s="50"/>
      <c r="DX84" s="50"/>
      <c r="DY84" s="50"/>
      <c r="DZ84" s="50"/>
      <c r="EA84" s="50"/>
      <c r="EB84" s="50"/>
      <c r="EC84" s="50"/>
      <c r="ED84" s="50"/>
      <c r="EE84" s="50"/>
      <c r="EF84" s="50"/>
      <c r="EG84" s="50"/>
      <c r="EH84" s="50"/>
      <c r="EI84" s="50"/>
      <c r="EJ84" s="50"/>
      <c r="EK84" s="50"/>
      <c r="EL84" s="50"/>
      <c r="EM84" s="50"/>
      <c r="EN84" s="50"/>
      <c r="EO84" s="50"/>
      <c r="EP84" s="50"/>
      <c r="EQ84" s="50"/>
      <c r="ER84" s="50"/>
      <c r="ES84" s="50"/>
      <c r="ET84" s="50"/>
      <c r="EU84" s="50"/>
      <c r="EV84" s="50"/>
      <c r="EW84" s="50"/>
      <c r="EX84" s="50"/>
      <c r="EY84" s="50"/>
      <c r="EZ84" s="50"/>
      <c r="FA84" s="50"/>
      <c r="FB84" s="50"/>
      <c r="FC84" s="50"/>
      <c r="FD84" s="50"/>
      <c r="FE84" s="50"/>
      <c r="FF84" s="50"/>
      <c r="FG84" s="50"/>
      <c r="FH84" s="50"/>
      <c r="FI84" s="50"/>
      <c r="FJ84" s="50"/>
      <c r="FK84" s="50"/>
      <c r="FL84" s="50"/>
      <c r="FM84" s="50"/>
      <c r="FN84" s="50"/>
      <c r="FO84" s="50"/>
      <c r="FP84" s="50"/>
      <c r="FQ84" s="50"/>
      <c r="FR84" s="50"/>
      <c r="FS84" s="50"/>
      <c r="FT84" s="50"/>
      <c r="FU84" s="50"/>
      <c r="FV84" s="50"/>
      <c r="FW84" s="50"/>
      <c r="FX84" s="50"/>
      <c r="FY84" s="50"/>
      <c r="FZ84" s="50"/>
      <c r="GA84" s="50"/>
      <c r="GB84" s="50"/>
      <c r="GC84" s="50"/>
      <c r="GD84" s="50"/>
      <c r="GE84" s="50"/>
      <c r="GF84" s="50"/>
      <c r="GG84" s="50"/>
      <c r="GH84" s="50"/>
      <c r="GI84" s="50"/>
      <c r="GJ84" s="50"/>
      <c r="GK84" s="50"/>
      <c r="GL84" s="50"/>
      <c r="GM84" s="50"/>
      <c r="GN84" s="50"/>
      <c r="GO84" s="50"/>
      <c r="GP84" s="50"/>
      <c r="GQ84" s="50"/>
      <c r="GR84" s="50"/>
      <c r="GS84" s="50"/>
      <c r="GT84" s="50"/>
      <c r="GU84" s="50"/>
      <c r="GV84" s="50"/>
      <c r="GW84" s="50"/>
      <c r="GX84" s="50"/>
      <c r="GY84" s="50"/>
      <c r="GZ84" s="50"/>
      <c r="HA84" s="50"/>
      <c r="HB84" s="50"/>
      <c r="HC84" s="50"/>
      <c r="HD84" s="50"/>
      <c r="HE84" s="50"/>
      <c r="HF84" s="50"/>
      <c r="HG84" s="50"/>
      <c r="HH84" s="50"/>
      <c r="HI84" s="50"/>
      <c r="HJ84" s="50"/>
      <c r="HK84" s="50"/>
      <c r="HL84" s="50"/>
      <c r="HM84" s="61"/>
    </row>
    <row r="85" s="62" customFormat="true" ht="28.9" hidden="false" customHeight="true" outlineLevel="1" collapsed="false">
      <c r="A85" s="53" t="n">
        <v>82</v>
      </c>
      <c r="B85" s="96" t="n">
        <v>44995.5622453704</v>
      </c>
      <c r="C85" s="97" t="n">
        <v>1</v>
      </c>
      <c r="D85" s="98" t="n">
        <v>19</v>
      </c>
      <c r="E85" s="99" t="n">
        <v>1.8</v>
      </c>
      <c r="F85" s="100" t="n">
        <v>99</v>
      </c>
      <c r="G85" s="97" t="n">
        <v>1</v>
      </c>
      <c r="H85" s="97" t="n">
        <v>1</v>
      </c>
      <c r="I85" s="97" t="n">
        <v>0</v>
      </c>
      <c r="J85" s="97" t="n">
        <v>1</v>
      </c>
      <c r="K85" s="97" t="n">
        <v>0</v>
      </c>
      <c r="L85" s="97" t="n">
        <v>0</v>
      </c>
      <c r="M85" s="63" t="n">
        <v>2</v>
      </c>
      <c r="N85" s="101" t="s">
        <v>31</v>
      </c>
      <c r="O85" s="101"/>
      <c r="P85" s="101"/>
      <c r="Q85" s="101"/>
      <c r="R85" s="101"/>
      <c r="S85" s="101"/>
      <c r="T85" s="101"/>
      <c r="U85" s="101"/>
      <c r="V85" s="101"/>
      <c r="W85" s="101"/>
      <c r="X85" s="101" t="n">
        <v>0</v>
      </c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  <c r="BT85" s="50"/>
      <c r="BU85" s="50"/>
      <c r="BV85" s="50"/>
      <c r="BW85" s="50"/>
      <c r="BX85" s="50"/>
      <c r="BY85" s="50"/>
      <c r="BZ85" s="50"/>
      <c r="CA85" s="50"/>
      <c r="CB85" s="50"/>
      <c r="CC85" s="50"/>
      <c r="CD85" s="50"/>
      <c r="CE85" s="50"/>
      <c r="CF85" s="50"/>
      <c r="CG85" s="50"/>
      <c r="CH85" s="50"/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  <c r="DF85" s="50"/>
      <c r="DG85" s="50"/>
      <c r="DH85" s="50"/>
      <c r="DI85" s="50"/>
      <c r="DJ85" s="50"/>
      <c r="DK85" s="50"/>
      <c r="DL85" s="50"/>
      <c r="DM85" s="50"/>
      <c r="DN85" s="50"/>
      <c r="DO85" s="50"/>
      <c r="DP85" s="50"/>
      <c r="DQ85" s="50"/>
      <c r="DR85" s="50"/>
      <c r="DS85" s="50"/>
      <c r="DT85" s="50"/>
      <c r="DU85" s="50"/>
      <c r="DV85" s="50"/>
      <c r="DW85" s="50"/>
      <c r="DX85" s="50"/>
      <c r="DY85" s="50"/>
      <c r="DZ85" s="50"/>
      <c r="EA85" s="50"/>
      <c r="EB85" s="50"/>
      <c r="EC85" s="50"/>
      <c r="ED85" s="50"/>
      <c r="EE85" s="50"/>
      <c r="EF85" s="50"/>
      <c r="EG85" s="50"/>
      <c r="EH85" s="50"/>
      <c r="EI85" s="50"/>
      <c r="EJ85" s="50"/>
      <c r="EK85" s="50"/>
      <c r="EL85" s="50"/>
      <c r="EM85" s="50"/>
      <c r="EN85" s="50"/>
      <c r="EO85" s="50"/>
      <c r="EP85" s="50"/>
      <c r="EQ85" s="50"/>
      <c r="ER85" s="50"/>
      <c r="ES85" s="50"/>
      <c r="ET85" s="50"/>
      <c r="EU85" s="50"/>
      <c r="EV85" s="50"/>
      <c r="EW85" s="50"/>
      <c r="EX85" s="50"/>
      <c r="EY85" s="50"/>
      <c r="EZ85" s="50"/>
      <c r="FA85" s="50"/>
      <c r="FB85" s="50"/>
      <c r="FC85" s="50"/>
      <c r="FD85" s="50"/>
      <c r="FE85" s="50"/>
      <c r="FF85" s="50"/>
      <c r="FG85" s="50"/>
      <c r="FH85" s="50"/>
      <c r="FI85" s="50"/>
      <c r="FJ85" s="50"/>
      <c r="FK85" s="50"/>
      <c r="FL85" s="50"/>
      <c r="FM85" s="50"/>
      <c r="FN85" s="50"/>
      <c r="FO85" s="50"/>
      <c r="FP85" s="50"/>
      <c r="FQ85" s="50"/>
      <c r="FR85" s="50"/>
      <c r="FS85" s="50"/>
      <c r="FT85" s="50"/>
      <c r="FU85" s="50"/>
      <c r="FV85" s="50"/>
      <c r="FW85" s="50"/>
      <c r="FX85" s="50"/>
      <c r="FY85" s="50"/>
      <c r="FZ85" s="50"/>
      <c r="GA85" s="50"/>
      <c r="GB85" s="50"/>
      <c r="GC85" s="50"/>
      <c r="GD85" s="50"/>
      <c r="GE85" s="50"/>
      <c r="GF85" s="50"/>
      <c r="GG85" s="50"/>
      <c r="GH85" s="50"/>
      <c r="GI85" s="50"/>
      <c r="GJ85" s="50"/>
      <c r="GK85" s="50"/>
      <c r="GL85" s="50"/>
      <c r="GM85" s="50"/>
      <c r="GN85" s="50"/>
      <c r="GO85" s="50"/>
      <c r="GP85" s="50"/>
      <c r="GQ85" s="50"/>
      <c r="GR85" s="50"/>
      <c r="GS85" s="50"/>
      <c r="GT85" s="50"/>
      <c r="GU85" s="50"/>
      <c r="GV85" s="50"/>
      <c r="GW85" s="50"/>
      <c r="GX85" s="50"/>
      <c r="GY85" s="50"/>
      <c r="GZ85" s="50"/>
      <c r="HA85" s="50"/>
      <c r="HB85" s="50"/>
      <c r="HC85" s="50"/>
      <c r="HD85" s="50"/>
      <c r="HE85" s="50"/>
      <c r="HF85" s="50"/>
      <c r="HG85" s="50"/>
      <c r="HH85" s="50"/>
      <c r="HI85" s="50"/>
      <c r="HJ85" s="50"/>
      <c r="HK85" s="50"/>
      <c r="HL85" s="50"/>
      <c r="HM85" s="61"/>
    </row>
    <row r="86" s="62" customFormat="true" ht="28.9" hidden="false" customHeight="true" outlineLevel="1" collapsed="false">
      <c r="A86" s="53" t="n">
        <v>83</v>
      </c>
      <c r="B86" s="96" t="n">
        <v>44995.5922916667</v>
      </c>
      <c r="C86" s="97" t="n">
        <v>0</v>
      </c>
      <c r="D86" s="98" t="n">
        <v>21</v>
      </c>
      <c r="E86" s="99" t="n">
        <v>1.78</v>
      </c>
      <c r="F86" s="100" t="n">
        <v>49</v>
      </c>
      <c r="G86" s="97" t="n">
        <v>1</v>
      </c>
      <c r="H86" s="97" t="n">
        <v>1</v>
      </c>
      <c r="I86" s="97" t="n">
        <v>0</v>
      </c>
      <c r="J86" s="97" t="n">
        <v>1</v>
      </c>
      <c r="K86" s="97" t="n">
        <v>0</v>
      </c>
      <c r="L86" s="97" t="n">
        <v>0</v>
      </c>
      <c r="M86" s="63" t="n">
        <v>2</v>
      </c>
      <c r="N86" s="101" t="s">
        <v>31</v>
      </c>
      <c r="O86" s="101"/>
      <c r="P86" s="101"/>
      <c r="Q86" s="101"/>
      <c r="R86" s="101"/>
      <c r="S86" s="101"/>
      <c r="T86" s="101"/>
      <c r="U86" s="101"/>
      <c r="V86" s="101"/>
      <c r="W86" s="101"/>
      <c r="X86" s="101" t="n">
        <v>0</v>
      </c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  <c r="BS86" s="50"/>
      <c r="BT86" s="50"/>
      <c r="BU86" s="50"/>
      <c r="BV86" s="50"/>
      <c r="BW86" s="50"/>
      <c r="BX86" s="50"/>
      <c r="BY86" s="50"/>
      <c r="BZ86" s="50"/>
      <c r="CA86" s="50"/>
      <c r="CB86" s="50"/>
      <c r="CC86" s="50"/>
      <c r="CD86" s="50"/>
      <c r="CE86" s="50"/>
      <c r="CF86" s="50"/>
      <c r="CG86" s="50"/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  <c r="DF86" s="50"/>
      <c r="DG86" s="50"/>
      <c r="DH86" s="50"/>
      <c r="DI86" s="50"/>
      <c r="DJ86" s="50"/>
      <c r="DK86" s="50"/>
      <c r="DL86" s="50"/>
      <c r="DM86" s="50"/>
      <c r="DN86" s="50"/>
      <c r="DO86" s="50"/>
      <c r="DP86" s="50"/>
      <c r="DQ86" s="50"/>
      <c r="DR86" s="50"/>
      <c r="DS86" s="50"/>
      <c r="DT86" s="50"/>
      <c r="DU86" s="50"/>
      <c r="DV86" s="50"/>
      <c r="DW86" s="50"/>
      <c r="DX86" s="50"/>
      <c r="DY86" s="50"/>
      <c r="DZ86" s="50"/>
      <c r="EA86" s="50"/>
      <c r="EB86" s="50"/>
      <c r="EC86" s="50"/>
      <c r="ED86" s="50"/>
      <c r="EE86" s="50"/>
      <c r="EF86" s="50"/>
      <c r="EG86" s="50"/>
      <c r="EH86" s="50"/>
      <c r="EI86" s="50"/>
      <c r="EJ86" s="50"/>
      <c r="EK86" s="50"/>
      <c r="EL86" s="50"/>
      <c r="EM86" s="50"/>
      <c r="EN86" s="50"/>
      <c r="EO86" s="50"/>
      <c r="EP86" s="50"/>
      <c r="EQ86" s="50"/>
      <c r="ER86" s="50"/>
      <c r="ES86" s="50"/>
      <c r="ET86" s="50"/>
      <c r="EU86" s="50"/>
      <c r="EV86" s="50"/>
      <c r="EW86" s="50"/>
      <c r="EX86" s="50"/>
      <c r="EY86" s="50"/>
      <c r="EZ86" s="50"/>
      <c r="FA86" s="50"/>
      <c r="FB86" s="50"/>
      <c r="FC86" s="50"/>
      <c r="FD86" s="50"/>
      <c r="FE86" s="50"/>
      <c r="FF86" s="50"/>
      <c r="FG86" s="50"/>
      <c r="FH86" s="50"/>
      <c r="FI86" s="50"/>
      <c r="FJ86" s="50"/>
      <c r="FK86" s="50"/>
      <c r="FL86" s="50"/>
      <c r="FM86" s="50"/>
      <c r="FN86" s="50"/>
      <c r="FO86" s="50"/>
      <c r="FP86" s="50"/>
      <c r="FQ86" s="50"/>
      <c r="FR86" s="50"/>
      <c r="FS86" s="50"/>
      <c r="FT86" s="50"/>
      <c r="FU86" s="50"/>
      <c r="FV86" s="50"/>
      <c r="FW86" s="50"/>
      <c r="FX86" s="50"/>
      <c r="FY86" s="50"/>
      <c r="FZ86" s="50"/>
      <c r="GA86" s="50"/>
      <c r="GB86" s="50"/>
      <c r="GC86" s="50"/>
      <c r="GD86" s="50"/>
      <c r="GE86" s="50"/>
      <c r="GF86" s="50"/>
      <c r="GG86" s="50"/>
      <c r="GH86" s="50"/>
      <c r="GI86" s="50"/>
      <c r="GJ86" s="50"/>
      <c r="GK86" s="50"/>
      <c r="GL86" s="50"/>
      <c r="GM86" s="50"/>
      <c r="GN86" s="50"/>
      <c r="GO86" s="50"/>
      <c r="GP86" s="50"/>
      <c r="GQ86" s="50"/>
      <c r="GR86" s="50"/>
      <c r="GS86" s="50"/>
      <c r="GT86" s="50"/>
      <c r="GU86" s="50"/>
      <c r="GV86" s="50"/>
      <c r="GW86" s="50"/>
      <c r="GX86" s="50"/>
      <c r="GY86" s="50"/>
      <c r="GZ86" s="50"/>
      <c r="HA86" s="50"/>
      <c r="HB86" s="50"/>
      <c r="HC86" s="50"/>
      <c r="HD86" s="50"/>
      <c r="HE86" s="50"/>
      <c r="HF86" s="50"/>
      <c r="HG86" s="50"/>
      <c r="HH86" s="50"/>
      <c r="HI86" s="50"/>
      <c r="HJ86" s="50"/>
      <c r="HK86" s="50"/>
      <c r="HL86" s="50"/>
      <c r="HM86" s="61"/>
    </row>
    <row r="87" s="62" customFormat="true" ht="28.9" hidden="false" customHeight="true" outlineLevel="1" collapsed="false">
      <c r="A87" s="53" t="n">
        <v>84</v>
      </c>
      <c r="B87" s="96" t="n">
        <v>44995.6830208333</v>
      </c>
      <c r="C87" s="97" t="n">
        <v>0</v>
      </c>
      <c r="D87" s="98" t="n">
        <v>20</v>
      </c>
      <c r="E87" s="99" t="n">
        <v>1.58</v>
      </c>
      <c r="F87" s="100" t="n">
        <v>49</v>
      </c>
      <c r="G87" s="97" t="n">
        <v>1</v>
      </c>
      <c r="H87" s="97" t="n">
        <v>2</v>
      </c>
      <c r="I87" s="97" t="n">
        <v>1</v>
      </c>
      <c r="J87" s="97" t="n">
        <v>0</v>
      </c>
      <c r="K87" s="97" t="n">
        <v>1</v>
      </c>
      <c r="L87" s="97" t="n">
        <v>0</v>
      </c>
      <c r="M87" s="63" t="n">
        <v>2</v>
      </c>
      <c r="N87" s="101" t="s">
        <v>31</v>
      </c>
      <c r="O87" s="101"/>
      <c r="P87" s="101"/>
      <c r="Q87" s="101"/>
      <c r="R87" s="101"/>
      <c r="S87" s="101"/>
      <c r="T87" s="101"/>
      <c r="U87" s="101"/>
      <c r="V87" s="101"/>
      <c r="W87" s="101"/>
      <c r="X87" s="101" t="n">
        <v>0</v>
      </c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/>
      <c r="BU87" s="50"/>
      <c r="BV87" s="50"/>
      <c r="BW87" s="50"/>
      <c r="BX87" s="50"/>
      <c r="BY87" s="50"/>
      <c r="BZ87" s="50"/>
      <c r="CA87" s="50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  <c r="DG87" s="50"/>
      <c r="DH87" s="50"/>
      <c r="DI87" s="50"/>
      <c r="DJ87" s="50"/>
      <c r="DK87" s="50"/>
      <c r="DL87" s="50"/>
      <c r="DM87" s="50"/>
      <c r="DN87" s="50"/>
      <c r="DO87" s="50"/>
      <c r="DP87" s="50"/>
      <c r="DQ87" s="50"/>
      <c r="DR87" s="50"/>
      <c r="DS87" s="50"/>
      <c r="DT87" s="50"/>
      <c r="DU87" s="50"/>
      <c r="DV87" s="50"/>
      <c r="DW87" s="50"/>
      <c r="DX87" s="50"/>
      <c r="DY87" s="50"/>
      <c r="DZ87" s="50"/>
      <c r="EA87" s="50"/>
      <c r="EB87" s="50"/>
      <c r="EC87" s="50"/>
      <c r="ED87" s="50"/>
      <c r="EE87" s="50"/>
      <c r="EF87" s="50"/>
      <c r="EG87" s="50"/>
      <c r="EH87" s="50"/>
      <c r="EI87" s="50"/>
      <c r="EJ87" s="50"/>
      <c r="EK87" s="50"/>
      <c r="EL87" s="50"/>
      <c r="EM87" s="50"/>
      <c r="EN87" s="50"/>
      <c r="EO87" s="50"/>
      <c r="EP87" s="50"/>
      <c r="EQ87" s="50"/>
      <c r="ER87" s="50"/>
      <c r="ES87" s="50"/>
      <c r="ET87" s="50"/>
      <c r="EU87" s="50"/>
      <c r="EV87" s="50"/>
      <c r="EW87" s="50"/>
      <c r="EX87" s="50"/>
      <c r="EY87" s="50"/>
      <c r="EZ87" s="50"/>
      <c r="FA87" s="50"/>
      <c r="FB87" s="50"/>
      <c r="FC87" s="50"/>
      <c r="FD87" s="50"/>
      <c r="FE87" s="50"/>
      <c r="FF87" s="50"/>
      <c r="FG87" s="50"/>
      <c r="FH87" s="50"/>
      <c r="FI87" s="50"/>
      <c r="FJ87" s="50"/>
      <c r="FK87" s="50"/>
      <c r="FL87" s="50"/>
      <c r="FM87" s="50"/>
      <c r="FN87" s="50"/>
      <c r="FO87" s="50"/>
      <c r="FP87" s="50"/>
      <c r="FQ87" s="50"/>
      <c r="FR87" s="50"/>
      <c r="FS87" s="50"/>
      <c r="FT87" s="50"/>
      <c r="FU87" s="50"/>
      <c r="FV87" s="50"/>
      <c r="FW87" s="50"/>
      <c r="FX87" s="50"/>
      <c r="FY87" s="50"/>
      <c r="FZ87" s="50"/>
      <c r="GA87" s="50"/>
      <c r="GB87" s="50"/>
      <c r="GC87" s="50"/>
      <c r="GD87" s="50"/>
      <c r="GE87" s="50"/>
      <c r="GF87" s="50"/>
      <c r="GG87" s="50"/>
      <c r="GH87" s="50"/>
      <c r="GI87" s="50"/>
      <c r="GJ87" s="50"/>
      <c r="GK87" s="50"/>
      <c r="GL87" s="50"/>
      <c r="GM87" s="50"/>
      <c r="GN87" s="50"/>
      <c r="GO87" s="50"/>
      <c r="GP87" s="50"/>
      <c r="GQ87" s="50"/>
      <c r="GR87" s="50"/>
      <c r="GS87" s="50"/>
      <c r="GT87" s="50"/>
      <c r="GU87" s="50"/>
      <c r="GV87" s="50"/>
      <c r="GW87" s="50"/>
      <c r="GX87" s="50"/>
      <c r="GY87" s="50"/>
      <c r="GZ87" s="50"/>
      <c r="HA87" s="50"/>
      <c r="HB87" s="50"/>
      <c r="HC87" s="50"/>
      <c r="HD87" s="50"/>
      <c r="HE87" s="50"/>
      <c r="HF87" s="50"/>
      <c r="HG87" s="50"/>
      <c r="HH87" s="50"/>
      <c r="HI87" s="50"/>
      <c r="HJ87" s="50"/>
      <c r="HK87" s="50"/>
      <c r="HL87" s="50"/>
      <c r="HM87" s="61"/>
    </row>
    <row r="88" s="62" customFormat="true" ht="28.9" hidden="false" customHeight="true" outlineLevel="1" collapsed="false">
      <c r="A88" s="53" t="n">
        <v>85</v>
      </c>
      <c r="B88" s="96" t="n">
        <v>44995.930150463</v>
      </c>
      <c r="C88" s="97" t="n">
        <v>0</v>
      </c>
      <c r="D88" s="98" t="n">
        <v>39</v>
      </c>
      <c r="E88" s="99" t="n">
        <v>1.68</v>
      </c>
      <c r="F88" s="100" t="n">
        <v>51</v>
      </c>
      <c r="G88" s="97" t="n">
        <v>1</v>
      </c>
      <c r="H88" s="97" t="n">
        <v>1</v>
      </c>
      <c r="I88" s="97" t="n">
        <v>0</v>
      </c>
      <c r="J88" s="97" t="n">
        <v>1</v>
      </c>
      <c r="K88" s="97" t="n">
        <v>0</v>
      </c>
      <c r="L88" s="97" t="n">
        <v>0</v>
      </c>
      <c r="M88" s="63" t="n">
        <v>2</v>
      </c>
      <c r="N88" s="101" t="s">
        <v>31</v>
      </c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  <c r="BT88" s="50"/>
      <c r="BU88" s="50"/>
      <c r="BV88" s="50"/>
      <c r="BW88" s="50"/>
      <c r="BX88" s="50"/>
      <c r="BY88" s="50"/>
      <c r="BZ88" s="50"/>
      <c r="CA88" s="50"/>
      <c r="CB88" s="50"/>
      <c r="CC88" s="50"/>
      <c r="CD88" s="50"/>
      <c r="CE88" s="50"/>
      <c r="CF88" s="50"/>
      <c r="CG88" s="50"/>
      <c r="CH88" s="50"/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  <c r="DF88" s="50"/>
      <c r="DG88" s="50"/>
      <c r="DH88" s="50"/>
      <c r="DI88" s="50"/>
      <c r="DJ88" s="50"/>
      <c r="DK88" s="50"/>
      <c r="DL88" s="50"/>
      <c r="DM88" s="50"/>
      <c r="DN88" s="50"/>
      <c r="DO88" s="50"/>
      <c r="DP88" s="50"/>
      <c r="DQ88" s="50"/>
      <c r="DR88" s="50"/>
      <c r="DS88" s="50"/>
      <c r="DT88" s="50"/>
      <c r="DU88" s="50"/>
      <c r="DV88" s="50"/>
      <c r="DW88" s="50"/>
      <c r="DX88" s="50"/>
      <c r="DY88" s="50"/>
      <c r="DZ88" s="50"/>
      <c r="EA88" s="50"/>
      <c r="EB88" s="50"/>
      <c r="EC88" s="50"/>
      <c r="ED88" s="50"/>
      <c r="EE88" s="50"/>
      <c r="EF88" s="50"/>
      <c r="EG88" s="50"/>
      <c r="EH88" s="50"/>
      <c r="EI88" s="50"/>
      <c r="EJ88" s="50"/>
      <c r="EK88" s="50"/>
      <c r="EL88" s="50"/>
      <c r="EM88" s="50"/>
      <c r="EN88" s="50"/>
      <c r="EO88" s="50"/>
      <c r="EP88" s="50"/>
      <c r="EQ88" s="50"/>
      <c r="ER88" s="50"/>
      <c r="ES88" s="50"/>
      <c r="ET88" s="50"/>
      <c r="EU88" s="50"/>
      <c r="EV88" s="50"/>
      <c r="EW88" s="50"/>
      <c r="EX88" s="50"/>
      <c r="EY88" s="50"/>
      <c r="EZ88" s="50"/>
      <c r="FA88" s="50"/>
      <c r="FB88" s="50"/>
      <c r="FC88" s="50"/>
      <c r="FD88" s="50"/>
      <c r="FE88" s="50"/>
      <c r="FF88" s="50"/>
      <c r="FG88" s="50"/>
      <c r="FH88" s="50"/>
      <c r="FI88" s="50"/>
      <c r="FJ88" s="50"/>
      <c r="FK88" s="50"/>
      <c r="FL88" s="50"/>
      <c r="FM88" s="50"/>
      <c r="FN88" s="50"/>
      <c r="FO88" s="50"/>
      <c r="FP88" s="50"/>
      <c r="FQ88" s="50"/>
      <c r="FR88" s="50"/>
      <c r="FS88" s="50"/>
      <c r="FT88" s="50"/>
      <c r="FU88" s="50"/>
      <c r="FV88" s="50"/>
      <c r="FW88" s="50"/>
      <c r="FX88" s="50"/>
      <c r="FY88" s="50"/>
      <c r="FZ88" s="50"/>
      <c r="GA88" s="50"/>
      <c r="GB88" s="50"/>
      <c r="GC88" s="50"/>
      <c r="GD88" s="50"/>
      <c r="GE88" s="50"/>
      <c r="GF88" s="50"/>
      <c r="GG88" s="50"/>
      <c r="GH88" s="50"/>
      <c r="GI88" s="50"/>
      <c r="GJ88" s="50"/>
      <c r="GK88" s="50"/>
      <c r="GL88" s="50"/>
      <c r="GM88" s="50"/>
      <c r="GN88" s="50"/>
      <c r="GO88" s="50"/>
      <c r="GP88" s="50"/>
      <c r="GQ88" s="50"/>
      <c r="GR88" s="50"/>
      <c r="GS88" s="50"/>
      <c r="GT88" s="50"/>
      <c r="GU88" s="50"/>
      <c r="GV88" s="50"/>
      <c r="GW88" s="50"/>
      <c r="GX88" s="50"/>
      <c r="GY88" s="50"/>
      <c r="GZ88" s="50"/>
      <c r="HA88" s="50"/>
      <c r="HB88" s="50"/>
      <c r="HC88" s="50"/>
      <c r="HD88" s="50"/>
      <c r="HE88" s="50"/>
      <c r="HF88" s="50"/>
      <c r="HG88" s="50"/>
      <c r="HH88" s="50"/>
      <c r="HI88" s="50"/>
      <c r="HJ88" s="50"/>
      <c r="HK88" s="50"/>
      <c r="HL88" s="50"/>
      <c r="HM88" s="61"/>
    </row>
    <row r="89" s="62" customFormat="true" ht="28.9" hidden="false" customHeight="true" outlineLevel="1" collapsed="false">
      <c r="A89" s="53" t="n">
        <v>86</v>
      </c>
      <c r="B89" s="96" t="n">
        <v>45003.3691550926</v>
      </c>
      <c r="C89" s="97" t="n">
        <v>0</v>
      </c>
      <c r="D89" s="98" t="n">
        <v>39</v>
      </c>
      <c r="E89" s="99" t="n">
        <v>1.72</v>
      </c>
      <c r="F89" s="100" t="n">
        <v>65</v>
      </c>
      <c r="G89" s="97" t="n">
        <v>1</v>
      </c>
      <c r="H89" s="97" t="n">
        <v>2</v>
      </c>
      <c r="I89" s="97" t="n">
        <v>1</v>
      </c>
      <c r="J89" s="97" t="n">
        <v>0</v>
      </c>
      <c r="K89" s="97" t="n">
        <v>1</v>
      </c>
      <c r="L89" s="97" t="n">
        <v>0</v>
      </c>
      <c r="M89" s="63" t="n">
        <v>2</v>
      </c>
      <c r="N89" s="101" t="s">
        <v>31</v>
      </c>
      <c r="O89" s="101"/>
      <c r="P89" s="101"/>
      <c r="Q89" s="101"/>
      <c r="R89" s="101"/>
      <c r="S89" s="101"/>
      <c r="T89" s="101"/>
      <c r="U89" s="101"/>
      <c r="V89" s="101"/>
      <c r="W89" s="101"/>
      <c r="X89" s="101" t="n">
        <v>0</v>
      </c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50"/>
      <c r="CC89" s="50"/>
      <c r="CD89" s="50"/>
      <c r="CE89" s="50"/>
      <c r="CF89" s="50"/>
      <c r="CG89" s="50"/>
      <c r="CH89" s="50"/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  <c r="DF89" s="50"/>
      <c r="DG89" s="50"/>
      <c r="DH89" s="50"/>
      <c r="DI89" s="50"/>
      <c r="DJ89" s="50"/>
      <c r="DK89" s="50"/>
      <c r="DL89" s="50"/>
      <c r="DM89" s="50"/>
      <c r="DN89" s="50"/>
      <c r="DO89" s="50"/>
      <c r="DP89" s="50"/>
      <c r="DQ89" s="50"/>
      <c r="DR89" s="50"/>
      <c r="DS89" s="50"/>
      <c r="DT89" s="50"/>
      <c r="DU89" s="50"/>
      <c r="DV89" s="50"/>
      <c r="DW89" s="50"/>
      <c r="DX89" s="50"/>
      <c r="DY89" s="50"/>
      <c r="DZ89" s="50"/>
      <c r="EA89" s="50"/>
      <c r="EB89" s="50"/>
      <c r="EC89" s="50"/>
      <c r="ED89" s="50"/>
      <c r="EE89" s="50"/>
      <c r="EF89" s="50"/>
      <c r="EG89" s="50"/>
      <c r="EH89" s="50"/>
      <c r="EI89" s="50"/>
      <c r="EJ89" s="50"/>
      <c r="EK89" s="50"/>
      <c r="EL89" s="50"/>
      <c r="EM89" s="50"/>
      <c r="EN89" s="50"/>
      <c r="EO89" s="50"/>
      <c r="EP89" s="50"/>
      <c r="EQ89" s="50"/>
      <c r="ER89" s="50"/>
      <c r="ES89" s="50"/>
      <c r="ET89" s="50"/>
      <c r="EU89" s="50"/>
      <c r="EV89" s="50"/>
      <c r="EW89" s="50"/>
      <c r="EX89" s="50"/>
      <c r="EY89" s="50"/>
      <c r="EZ89" s="50"/>
      <c r="FA89" s="50"/>
      <c r="FB89" s="50"/>
      <c r="FC89" s="50"/>
      <c r="FD89" s="50"/>
      <c r="FE89" s="50"/>
      <c r="FF89" s="50"/>
      <c r="FG89" s="50"/>
      <c r="FH89" s="50"/>
      <c r="FI89" s="50"/>
      <c r="FJ89" s="50"/>
      <c r="FK89" s="50"/>
      <c r="FL89" s="50"/>
      <c r="FM89" s="50"/>
      <c r="FN89" s="50"/>
      <c r="FO89" s="50"/>
      <c r="FP89" s="50"/>
      <c r="FQ89" s="50"/>
      <c r="FR89" s="50"/>
      <c r="FS89" s="50"/>
      <c r="FT89" s="50"/>
      <c r="FU89" s="50"/>
      <c r="FV89" s="50"/>
      <c r="FW89" s="50"/>
      <c r="FX89" s="50"/>
      <c r="FY89" s="50"/>
      <c r="FZ89" s="50"/>
      <c r="GA89" s="50"/>
      <c r="GB89" s="50"/>
      <c r="GC89" s="50"/>
      <c r="GD89" s="50"/>
      <c r="GE89" s="50"/>
      <c r="GF89" s="50"/>
      <c r="GG89" s="50"/>
      <c r="GH89" s="50"/>
      <c r="GI89" s="50"/>
      <c r="GJ89" s="50"/>
      <c r="GK89" s="50"/>
      <c r="GL89" s="50"/>
      <c r="GM89" s="50"/>
      <c r="GN89" s="50"/>
      <c r="GO89" s="50"/>
      <c r="GP89" s="50"/>
      <c r="GQ89" s="50"/>
      <c r="GR89" s="50"/>
      <c r="GS89" s="50"/>
      <c r="GT89" s="50"/>
      <c r="GU89" s="50"/>
      <c r="GV89" s="50"/>
      <c r="GW89" s="50"/>
      <c r="GX89" s="50"/>
      <c r="GY89" s="50"/>
      <c r="GZ89" s="50"/>
      <c r="HA89" s="50"/>
      <c r="HB89" s="50"/>
      <c r="HC89" s="50"/>
      <c r="HD89" s="50"/>
      <c r="HE89" s="50"/>
      <c r="HF89" s="50"/>
      <c r="HG89" s="50"/>
      <c r="HH89" s="50"/>
      <c r="HI89" s="50"/>
      <c r="HJ89" s="50"/>
      <c r="HK89" s="50"/>
      <c r="HL89" s="50"/>
      <c r="HM89" s="61"/>
    </row>
    <row r="90" s="62" customFormat="true" ht="28.9" hidden="false" customHeight="true" outlineLevel="1" collapsed="false">
      <c r="A90" s="53" t="n">
        <v>87</v>
      </c>
      <c r="B90" s="96" t="n">
        <v>45001.5584953704</v>
      </c>
      <c r="C90" s="97" t="n">
        <v>1</v>
      </c>
      <c r="D90" s="98" t="n">
        <v>20</v>
      </c>
      <c r="E90" s="99" t="n">
        <v>1.77</v>
      </c>
      <c r="F90" s="100" t="n">
        <v>66</v>
      </c>
      <c r="G90" s="97" t="n">
        <v>1</v>
      </c>
      <c r="H90" s="97" t="n">
        <v>1</v>
      </c>
      <c r="I90" s="97" t="n">
        <v>1</v>
      </c>
      <c r="J90" s="97" t="n">
        <v>0</v>
      </c>
      <c r="K90" s="97" t="n">
        <v>0</v>
      </c>
      <c r="L90" s="97" t="n">
        <v>0</v>
      </c>
      <c r="M90" s="63" t="n">
        <v>2</v>
      </c>
      <c r="N90" s="101" t="s">
        <v>31</v>
      </c>
      <c r="O90" s="101"/>
      <c r="P90" s="101"/>
      <c r="Q90" s="101"/>
      <c r="R90" s="101"/>
      <c r="S90" s="101"/>
      <c r="T90" s="101"/>
      <c r="U90" s="101"/>
      <c r="V90" s="101"/>
      <c r="W90" s="101"/>
      <c r="X90" s="101" t="n">
        <v>0</v>
      </c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50"/>
      <c r="BW90" s="50"/>
      <c r="BX90" s="50"/>
      <c r="BY90" s="50"/>
      <c r="BZ90" s="50"/>
      <c r="CA90" s="50"/>
      <c r="CB90" s="50"/>
      <c r="CC90" s="50"/>
      <c r="CD90" s="50"/>
      <c r="CE90" s="50"/>
      <c r="CF90" s="50"/>
      <c r="CG90" s="50"/>
      <c r="CH90" s="50"/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  <c r="DE90" s="50"/>
      <c r="DF90" s="50"/>
      <c r="DG90" s="50"/>
      <c r="DH90" s="50"/>
      <c r="DI90" s="50"/>
      <c r="DJ90" s="50"/>
      <c r="DK90" s="50"/>
      <c r="DL90" s="50"/>
      <c r="DM90" s="50"/>
      <c r="DN90" s="50"/>
      <c r="DO90" s="50"/>
      <c r="DP90" s="50"/>
      <c r="DQ90" s="50"/>
      <c r="DR90" s="50"/>
      <c r="DS90" s="50"/>
      <c r="DT90" s="50"/>
      <c r="DU90" s="50"/>
      <c r="DV90" s="50"/>
      <c r="DW90" s="50"/>
      <c r="DX90" s="50"/>
      <c r="DY90" s="50"/>
      <c r="DZ90" s="50"/>
      <c r="EA90" s="50"/>
      <c r="EB90" s="50"/>
      <c r="EC90" s="50"/>
      <c r="ED90" s="50"/>
      <c r="EE90" s="50"/>
      <c r="EF90" s="50"/>
      <c r="EG90" s="50"/>
      <c r="EH90" s="50"/>
      <c r="EI90" s="50"/>
      <c r="EJ90" s="50"/>
      <c r="EK90" s="50"/>
      <c r="EL90" s="50"/>
      <c r="EM90" s="50"/>
      <c r="EN90" s="50"/>
      <c r="EO90" s="50"/>
      <c r="EP90" s="50"/>
      <c r="EQ90" s="50"/>
      <c r="ER90" s="50"/>
      <c r="ES90" s="50"/>
      <c r="ET90" s="50"/>
      <c r="EU90" s="50"/>
      <c r="EV90" s="50"/>
      <c r="EW90" s="50"/>
      <c r="EX90" s="50"/>
      <c r="EY90" s="50"/>
      <c r="EZ90" s="50"/>
      <c r="FA90" s="50"/>
      <c r="FB90" s="50"/>
      <c r="FC90" s="50"/>
      <c r="FD90" s="50"/>
      <c r="FE90" s="50"/>
      <c r="FF90" s="50"/>
      <c r="FG90" s="50"/>
      <c r="FH90" s="50"/>
      <c r="FI90" s="50"/>
      <c r="FJ90" s="50"/>
      <c r="FK90" s="50"/>
      <c r="FL90" s="50"/>
      <c r="FM90" s="50"/>
      <c r="FN90" s="50"/>
      <c r="FO90" s="50"/>
      <c r="FP90" s="50"/>
      <c r="FQ90" s="50"/>
      <c r="FR90" s="50"/>
      <c r="FS90" s="50"/>
      <c r="FT90" s="50"/>
      <c r="FU90" s="50"/>
      <c r="FV90" s="50"/>
      <c r="FW90" s="50"/>
      <c r="FX90" s="50"/>
      <c r="FY90" s="50"/>
      <c r="FZ90" s="50"/>
      <c r="GA90" s="50"/>
      <c r="GB90" s="50"/>
      <c r="GC90" s="50"/>
      <c r="GD90" s="50"/>
      <c r="GE90" s="50"/>
      <c r="GF90" s="50"/>
      <c r="GG90" s="50"/>
      <c r="GH90" s="50"/>
      <c r="GI90" s="50"/>
      <c r="GJ90" s="50"/>
      <c r="GK90" s="50"/>
      <c r="GL90" s="50"/>
      <c r="GM90" s="50"/>
      <c r="GN90" s="50"/>
      <c r="GO90" s="50"/>
      <c r="GP90" s="50"/>
      <c r="GQ90" s="50"/>
      <c r="GR90" s="50"/>
      <c r="GS90" s="50"/>
      <c r="GT90" s="50"/>
      <c r="GU90" s="50"/>
      <c r="GV90" s="50"/>
      <c r="GW90" s="50"/>
      <c r="GX90" s="50"/>
      <c r="GY90" s="50"/>
      <c r="GZ90" s="50"/>
      <c r="HA90" s="50"/>
      <c r="HB90" s="50"/>
      <c r="HC90" s="50"/>
      <c r="HD90" s="50"/>
      <c r="HE90" s="50"/>
      <c r="HF90" s="50"/>
      <c r="HG90" s="50"/>
      <c r="HH90" s="50"/>
      <c r="HI90" s="50"/>
      <c r="HJ90" s="50"/>
      <c r="HK90" s="50"/>
      <c r="HL90" s="50"/>
      <c r="HM90" s="61"/>
    </row>
    <row r="91" s="62" customFormat="true" ht="28.9" hidden="false" customHeight="true" outlineLevel="1" collapsed="false">
      <c r="A91" s="53" t="n">
        <v>88</v>
      </c>
      <c r="B91" s="96" t="n">
        <v>44995.8991319444</v>
      </c>
      <c r="C91" s="97" t="n">
        <v>1</v>
      </c>
      <c r="D91" s="98" t="n">
        <v>29</v>
      </c>
      <c r="E91" s="99" t="n">
        <v>1.84</v>
      </c>
      <c r="F91" s="100" t="n">
        <v>70</v>
      </c>
      <c r="G91" s="97" t="n">
        <v>1</v>
      </c>
      <c r="H91" s="97" t="n">
        <v>2</v>
      </c>
      <c r="I91" s="97" t="n">
        <v>1</v>
      </c>
      <c r="J91" s="97" t="n">
        <v>0</v>
      </c>
      <c r="K91" s="97" t="n">
        <v>1</v>
      </c>
      <c r="L91" s="97" t="n">
        <v>0</v>
      </c>
      <c r="M91" s="63" t="n">
        <v>2</v>
      </c>
      <c r="N91" s="101" t="s">
        <v>31</v>
      </c>
      <c r="O91" s="101"/>
      <c r="P91" s="101"/>
      <c r="Q91" s="101"/>
      <c r="R91" s="101"/>
      <c r="S91" s="101"/>
      <c r="T91" s="101"/>
      <c r="U91" s="101"/>
      <c r="V91" s="101"/>
      <c r="W91" s="101"/>
      <c r="X91" s="101" t="n">
        <v>0</v>
      </c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  <c r="BS91" s="50"/>
      <c r="BT91" s="50"/>
      <c r="BU91" s="50"/>
      <c r="BV91" s="50"/>
      <c r="BW91" s="50"/>
      <c r="BX91" s="50"/>
      <c r="BY91" s="50"/>
      <c r="BZ91" s="50"/>
      <c r="CA91" s="50"/>
      <c r="CB91" s="50"/>
      <c r="CC91" s="50"/>
      <c r="CD91" s="50"/>
      <c r="CE91" s="50"/>
      <c r="CF91" s="50"/>
      <c r="CG91" s="50"/>
      <c r="CH91" s="50"/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  <c r="DF91" s="50"/>
      <c r="DG91" s="50"/>
      <c r="DH91" s="50"/>
      <c r="DI91" s="50"/>
      <c r="DJ91" s="50"/>
      <c r="DK91" s="50"/>
      <c r="DL91" s="50"/>
      <c r="DM91" s="50"/>
      <c r="DN91" s="50"/>
      <c r="DO91" s="50"/>
      <c r="DP91" s="50"/>
      <c r="DQ91" s="50"/>
      <c r="DR91" s="50"/>
      <c r="DS91" s="50"/>
      <c r="DT91" s="50"/>
      <c r="DU91" s="50"/>
      <c r="DV91" s="50"/>
      <c r="DW91" s="50"/>
      <c r="DX91" s="50"/>
      <c r="DY91" s="50"/>
      <c r="DZ91" s="50"/>
      <c r="EA91" s="50"/>
      <c r="EB91" s="50"/>
      <c r="EC91" s="50"/>
      <c r="ED91" s="50"/>
      <c r="EE91" s="50"/>
      <c r="EF91" s="50"/>
      <c r="EG91" s="50"/>
      <c r="EH91" s="50"/>
      <c r="EI91" s="50"/>
      <c r="EJ91" s="50"/>
      <c r="EK91" s="50"/>
      <c r="EL91" s="50"/>
      <c r="EM91" s="50"/>
      <c r="EN91" s="50"/>
      <c r="EO91" s="50"/>
      <c r="EP91" s="50"/>
      <c r="EQ91" s="50"/>
      <c r="ER91" s="50"/>
      <c r="ES91" s="50"/>
      <c r="ET91" s="50"/>
      <c r="EU91" s="50"/>
      <c r="EV91" s="50"/>
      <c r="EW91" s="50"/>
      <c r="EX91" s="50"/>
      <c r="EY91" s="50"/>
      <c r="EZ91" s="50"/>
      <c r="FA91" s="50"/>
      <c r="FB91" s="50"/>
      <c r="FC91" s="50"/>
      <c r="FD91" s="50"/>
      <c r="FE91" s="50"/>
      <c r="FF91" s="50"/>
      <c r="FG91" s="50"/>
      <c r="FH91" s="50"/>
      <c r="FI91" s="50"/>
      <c r="FJ91" s="50"/>
      <c r="FK91" s="50"/>
      <c r="FL91" s="50"/>
      <c r="FM91" s="50"/>
      <c r="FN91" s="50"/>
      <c r="FO91" s="50"/>
      <c r="FP91" s="50"/>
      <c r="FQ91" s="50"/>
      <c r="FR91" s="50"/>
      <c r="FS91" s="50"/>
      <c r="FT91" s="50"/>
      <c r="FU91" s="50"/>
      <c r="FV91" s="50"/>
      <c r="FW91" s="50"/>
      <c r="FX91" s="50"/>
      <c r="FY91" s="50"/>
      <c r="FZ91" s="50"/>
      <c r="GA91" s="50"/>
      <c r="GB91" s="50"/>
      <c r="GC91" s="50"/>
      <c r="GD91" s="50"/>
      <c r="GE91" s="50"/>
      <c r="GF91" s="50"/>
      <c r="GG91" s="50"/>
      <c r="GH91" s="50"/>
      <c r="GI91" s="50"/>
      <c r="GJ91" s="50"/>
      <c r="GK91" s="50"/>
      <c r="GL91" s="50"/>
      <c r="GM91" s="50"/>
      <c r="GN91" s="50"/>
      <c r="GO91" s="50"/>
      <c r="GP91" s="50"/>
      <c r="GQ91" s="50"/>
      <c r="GR91" s="50"/>
      <c r="GS91" s="50"/>
      <c r="GT91" s="50"/>
      <c r="GU91" s="50"/>
      <c r="GV91" s="50"/>
      <c r="GW91" s="50"/>
      <c r="GX91" s="50"/>
      <c r="GY91" s="50"/>
      <c r="GZ91" s="50"/>
      <c r="HA91" s="50"/>
      <c r="HB91" s="50"/>
      <c r="HC91" s="50"/>
      <c r="HD91" s="50"/>
      <c r="HE91" s="50"/>
      <c r="HF91" s="50"/>
      <c r="HG91" s="50"/>
      <c r="HH91" s="50"/>
      <c r="HI91" s="50"/>
      <c r="HJ91" s="50"/>
      <c r="HK91" s="50"/>
      <c r="HL91" s="50"/>
      <c r="HM91" s="61"/>
    </row>
    <row r="92" s="62" customFormat="true" ht="28.9" hidden="false" customHeight="true" outlineLevel="1" collapsed="false">
      <c r="A92" s="53" t="n">
        <v>89</v>
      </c>
      <c r="B92" s="96" t="n">
        <v>44995.902662037</v>
      </c>
      <c r="C92" s="97" t="n">
        <v>1</v>
      </c>
      <c r="D92" s="98" t="n">
        <v>28</v>
      </c>
      <c r="E92" s="99" t="n">
        <v>1.77</v>
      </c>
      <c r="F92" s="100" t="n">
        <v>81</v>
      </c>
      <c r="G92" s="97" t="n">
        <v>1</v>
      </c>
      <c r="H92" s="97" t="n">
        <v>1</v>
      </c>
      <c r="I92" s="97" t="n">
        <v>1</v>
      </c>
      <c r="J92" s="97" t="n">
        <v>0</v>
      </c>
      <c r="K92" s="97" t="n">
        <v>0</v>
      </c>
      <c r="L92" s="97" t="n">
        <v>0</v>
      </c>
      <c r="M92" s="70" t="n">
        <v>3</v>
      </c>
      <c r="N92" s="101" t="s">
        <v>31</v>
      </c>
      <c r="O92" s="101"/>
      <c r="P92" s="101"/>
      <c r="Q92" s="101"/>
      <c r="R92" s="101"/>
      <c r="S92" s="101"/>
      <c r="T92" s="101"/>
      <c r="U92" s="101"/>
      <c r="V92" s="101"/>
      <c r="W92" s="101"/>
      <c r="X92" s="101" t="n">
        <v>0</v>
      </c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  <c r="BT92" s="50"/>
      <c r="BU92" s="50"/>
      <c r="BV92" s="50"/>
      <c r="BW92" s="50"/>
      <c r="BX92" s="50"/>
      <c r="BY92" s="50"/>
      <c r="BZ92" s="50"/>
      <c r="CA92" s="50"/>
      <c r="CB92" s="50"/>
      <c r="CC92" s="50"/>
      <c r="CD92" s="50"/>
      <c r="CE92" s="50"/>
      <c r="CF92" s="50"/>
      <c r="CG92" s="50"/>
      <c r="CH92" s="50"/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  <c r="DF92" s="50"/>
      <c r="DG92" s="50"/>
      <c r="DH92" s="50"/>
      <c r="DI92" s="50"/>
      <c r="DJ92" s="50"/>
      <c r="DK92" s="50"/>
      <c r="DL92" s="50"/>
      <c r="DM92" s="50"/>
      <c r="DN92" s="50"/>
      <c r="DO92" s="50"/>
      <c r="DP92" s="50"/>
      <c r="DQ92" s="50"/>
      <c r="DR92" s="50"/>
      <c r="DS92" s="50"/>
      <c r="DT92" s="50"/>
      <c r="DU92" s="50"/>
      <c r="DV92" s="50"/>
      <c r="DW92" s="50"/>
      <c r="DX92" s="50"/>
      <c r="DY92" s="50"/>
      <c r="DZ92" s="50"/>
      <c r="EA92" s="50"/>
      <c r="EB92" s="50"/>
      <c r="EC92" s="50"/>
      <c r="ED92" s="50"/>
      <c r="EE92" s="50"/>
      <c r="EF92" s="50"/>
      <c r="EG92" s="50"/>
      <c r="EH92" s="50"/>
      <c r="EI92" s="50"/>
      <c r="EJ92" s="50"/>
      <c r="EK92" s="50"/>
      <c r="EL92" s="50"/>
      <c r="EM92" s="50"/>
      <c r="EN92" s="50"/>
      <c r="EO92" s="50"/>
      <c r="EP92" s="50"/>
      <c r="EQ92" s="50"/>
      <c r="ER92" s="50"/>
      <c r="ES92" s="50"/>
      <c r="ET92" s="50"/>
      <c r="EU92" s="50"/>
      <c r="EV92" s="50"/>
      <c r="EW92" s="50"/>
      <c r="EX92" s="50"/>
      <c r="EY92" s="50"/>
      <c r="EZ92" s="50"/>
      <c r="FA92" s="50"/>
      <c r="FB92" s="50"/>
      <c r="FC92" s="50"/>
      <c r="FD92" s="50"/>
      <c r="FE92" s="50"/>
      <c r="FF92" s="50"/>
      <c r="FG92" s="50"/>
      <c r="FH92" s="50"/>
      <c r="FI92" s="50"/>
      <c r="FJ92" s="50"/>
      <c r="FK92" s="50"/>
      <c r="FL92" s="50"/>
      <c r="FM92" s="50"/>
      <c r="FN92" s="50"/>
      <c r="FO92" s="50"/>
      <c r="FP92" s="50"/>
      <c r="FQ92" s="50"/>
      <c r="FR92" s="50"/>
      <c r="FS92" s="50"/>
      <c r="FT92" s="50"/>
      <c r="FU92" s="50"/>
      <c r="FV92" s="50"/>
      <c r="FW92" s="50"/>
      <c r="FX92" s="50"/>
      <c r="FY92" s="50"/>
      <c r="FZ92" s="50"/>
      <c r="GA92" s="50"/>
      <c r="GB92" s="50"/>
      <c r="GC92" s="50"/>
      <c r="GD92" s="50"/>
      <c r="GE92" s="50"/>
      <c r="GF92" s="50"/>
      <c r="GG92" s="50"/>
      <c r="GH92" s="50"/>
      <c r="GI92" s="50"/>
      <c r="GJ92" s="50"/>
      <c r="GK92" s="50"/>
      <c r="GL92" s="50"/>
      <c r="GM92" s="50"/>
      <c r="GN92" s="50"/>
      <c r="GO92" s="50"/>
      <c r="GP92" s="50"/>
      <c r="GQ92" s="50"/>
      <c r="GR92" s="50"/>
      <c r="GS92" s="50"/>
      <c r="GT92" s="50"/>
      <c r="GU92" s="50"/>
      <c r="GV92" s="50"/>
      <c r="GW92" s="50"/>
      <c r="GX92" s="50"/>
      <c r="GY92" s="50"/>
      <c r="GZ92" s="50"/>
      <c r="HA92" s="50"/>
      <c r="HB92" s="50"/>
      <c r="HC92" s="50"/>
      <c r="HD92" s="50"/>
      <c r="HE92" s="50"/>
      <c r="HF92" s="50"/>
      <c r="HG92" s="50"/>
      <c r="HH92" s="50"/>
      <c r="HI92" s="50"/>
      <c r="HJ92" s="50"/>
      <c r="HK92" s="50"/>
      <c r="HL92" s="50"/>
      <c r="HM92" s="61"/>
    </row>
    <row r="93" s="62" customFormat="true" ht="28.9" hidden="false" customHeight="true" outlineLevel="1" collapsed="false">
      <c r="A93" s="53" t="n">
        <v>90</v>
      </c>
      <c r="B93" s="96" t="n">
        <v>44995.9089583333</v>
      </c>
      <c r="C93" s="97" t="n">
        <v>0</v>
      </c>
      <c r="D93" s="98" t="n">
        <v>28</v>
      </c>
      <c r="E93" s="99" t="n">
        <v>1.67</v>
      </c>
      <c r="F93" s="100" t="n">
        <v>52</v>
      </c>
      <c r="G93" s="97" t="n">
        <v>1</v>
      </c>
      <c r="H93" s="97" t="n">
        <v>1</v>
      </c>
      <c r="I93" s="97" t="n">
        <v>0</v>
      </c>
      <c r="J93" s="97" t="n">
        <v>1</v>
      </c>
      <c r="K93" s="97" t="n">
        <v>0</v>
      </c>
      <c r="L93" s="97" t="n">
        <v>0</v>
      </c>
      <c r="M93" s="70" t="n">
        <v>3</v>
      </c>
      <c r="N93" s="101" t="s">
        <v>31</v>
      </c>
      <c r="O93" s="101"/>
      <c r="P93" s="101"/>
      <c r="Q93" s="101"/>
      <c r="R93" s="101"/>
      <c r="S93" s="101"/>
      <c r="T93" s="101"/>
      <c r="U93" s="101"/>
      <c r="V93" s="101"/>
      <c r="W93" s="101"/>
      <c r="X93" s="101" t="n">
        <v>0</v>
      </c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  <c r="DF93" s="50"/>
      <c r="DG93" s="50"/>
      <c r="DH93" s="50"/>
      <c r="DI93" s="50"/>
      <c r="DJ93" s="50"/>
      <c r="DK93" s="50"/>
      <c r="DL93" s="50"/>
      <c r="DM93" s="50"/>
      <c r="DN93" s="50"/>
      <c r="DO93" s="50"/>
      <c r="DP93" s="50"/>
      <c r="DQ93" s="50"/>
      <c r="DR93" s="50"/>
      <c r="DS93" s="50"/>
      <c r="DT93" s="50"/>
      <c r="DU93" s="50"/>
      <c r="DV93" s="50"/>
      <c r="DW93" s="50"/>
      <c r="DX93" s="50"/>
      <c r="DY93" s="50"/>
      <c r="DZ93" s="50"/>
      <c r="EA93" s="50"/>
      <c r="EB93" s="50"/>
      <c r="EC93" s="50"/>
      <c r="ED93" s="50"/>
      <c r="EE93" s="50"/>
      <c r="EF93" s="50"/>
      <c r="EG93" s="50"/>
      <c r="EH93" s="50"/>
      <c r="EI93" s="50"/>
      <c r="EJ93" s="50"/>
      <c r="EK93" s="50"/>
      <c r="EL93" s="50"/>
      <c r="EM93" s="50"/>
      <c r="EN93" s="50"/>
      <c r="EO93" s="50"/>
      <c r="EP93" s="50"/>
      <c r="EQ93" s="50"/>
      <c r="ER93" s="50"/>
      <c r="ES93" s="50"/>
      <c r="ET93" s="50"/>
      <c r="EU93" s="50"/>
      <c r="EV93" s="50"/>
      <c r="EW93" s="50"/>
      <c r="EX93" s="50"/>
      <c r="EY93" s="50"/>
      <c r="EZ93" s="50"/>
      <c r="FA93" s="50"/>
      <c r="FB93" s="50"/>
      <c r="FC93" s="50"/>
      <c r="FD93" s="50"/>
      <c r="FE93" s="50"/>
      <c r="FF93" s="50"/>
      <c r="FG93" s="50"/>
      <c r="FH93" s="50"/>
      <c r="FI93" s="50"/>
      <c r="FJ93" s="50"/>
      <c r="FK93" s="50"/>
      <c r="FL93" s="50"/>
      <c r="FM93" s="50"/>
      <c r="FN93" s="50"/>
      <c r="FO93" s="50"/>
      <c r="FP93" s="50"/>
      <c r="FQ93" s="50"/>
      <c r="FR93" s="50"/>
      <c r="FS93" s="50"/>
      <c r="FT93" s="50"/>
      <c r="FU93" s="50"/>
      <c r="FV93" s="50"/>
      <c r="FW93" s="50"/>
      <c r="FX93" s="50"/>
      <c r="FY93" s="50"/>
      <c r="FZ93" s="50"/>
      <c r="GA93" s="50"/>
      <c r="GB93" s="50"/>
      <c r="GC93" s="50"/>
      <c r="GD93" s="50"/>
      <c r="GE93" s="50"/>
      <c r="GF93" s="50"/>
      <c r="GG93" s="50"/>
      <c r="GH93" s="50"/>
      <c r="GI93" s="50"/>
      <c r="GJ93" s="50"/>
      <c r="GK93" s="50"/>
      <c r="GL93" s="50"/>
      <c r="GM93" s="50"/>
      <c r="GN93" s="50"/>
      <c r="GO93" s="50"/>
      <c r="GP93" s="50"/>
      <c r="GQ93" s="50"/>
      <c r="GR93" s="50"/>
      <c r="GS93" s="50"/>
      <c r="GT93" s="50"/>
      <c r="GU93" s="50"/>
      <c r="GV93" s="50"/>
      <c r="GW93" s="50"/>
      <c r="GX93" s="50"/>
      <c r="GY93" s="50"/>
      <c r="GZ93" s="50"/>
      <c r="HA93" s="50"/>
      <c r="HB93" s="50"/>
      <c r="HC93" s="50"/>
      <c r="HD93" s="50"/>
      <c r="HE93" s="50"/>
      <c r="HF93" s="50"/>
      <c r="HG93" s="50"/>
      <c r="HH93" s="50"/>
      <c r="HI93" s="50"/>
      <c r="HJ93" s="50"/>
      <c r="HK93" s="50"/>
      <c r="HL93" s="50"/>
      <c r="HM93" s="61"/>
    </row>
    <row r="94" s="62" customFormat="true" ht="28.9" hidden="false" customHeight="true" outlineLevel="1" collapsed="false">
      <c r="A94" s="53" t="n">
        <v>91</v>
      </c>
      <c r="B94" s="96" t="n">
        <v>44995.7975231481</v>
      </c>
      <c r="C94" s="97" t="n">
        <v>0</v>
      </c>
      <c r="D94" s="98" t="n">
        <v>22</v>
      </c>
      <c r="E94" s="99" t="n">
        <v>1.71</v>
      </c>
      <c r="F94" s="100" t="n">
        <v>52</v>
      </c>
      <c r="G94" s="97" t="n">
        <v>1</v>
      </c>
      <c r="H94" s="97" t="n">
        <v>3</v>
      </c>
      <c r="I94" s="97" t="n">
        <v>1</v>
      </c>
      <c r="J94" s="97" t="n">
        <v>1</v>
      </c>
      <c r="K94" s="97" t="n">
        <v>1</v>
      </c>
      <c r="L94" s="97" t="n">
        <v>0</v>
      </c>
      <c r="M94" s="70" t="n">
        <v>3</v>
      </c>
      <c r="N94" s="101" t="s">
        <v>31</v>
      </c>
      <c r="O94" s="101"/>
      <c r="P94" s="101"/>
      <c r="Q94" s="101"/>
      <c r="R94" s="101"/>
      <c r="S94" s="101"/>
      <c r="T94" s="101"/>
      <c r="U94" s="101"/>
      <c r="V94" s="101"/>
      <c r="W94" s="101"/>
      <c r="X94" s="101" t="n">
        <v>0</v>
      </c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  <c r="BS94" s="50"/>
      <c r="BT94" s="50"/>
      <c r="BU94" s="50"/>
      <c r="BV94" s="50"/>
      <c r="BW94" s="50"/>
      <c r="BX94" s="50"/>
      <c r="BY94" s="50"/>
      <c r="BZ94" s="50"/>
      <c r="CA94" s="50"/>
      <c r="CB94" s="50"/>
      <c r="CC94" s="50"/>
      <c r="CD94" s="50"/>
      <c r="CE94" s="50"/>
      <c r="CF94" s="50"/>
      <c r="CG94" s="50"/>
      <c r="CH94" s="50"/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  <c r="DE94" s="50"/>
      <c r="DF94" s="50"/>
      <c r="DG94" s="50"/>
      <c r="DH94" s="50"/>
      <c r="DI94" s="50"/>
      <c r="DJ94" s="50"/>
      <c r="DK94" s="50"/>
      <c r="DL94" s="50"/>
      <c r="DM94" s="50"/>
      <c r="DN94" s="50"/>
      <c r="DO94" s="50"/>
      <c r="DP94" s="50"/>
      <c r="DQ94" s="50"/>
      <c r="DR94" s="50"/>
      <c r="DS94" s="50"/>
      <c r="DT94" s="50"/>
      <c r="DU94" s="50"/>
      <c r="DV94" s="50"/>
      <c r="DW94" s="50"/>
      <c r="DX94" s="50"/>
      <c r="DY94" s="50"/>
      <c r="DZ94" s="50"/>
      <c r="EA94" s="50"/>
      <c r="EB94" s="50"/>
      <c r="EC94" s="50"/>
      <c r="ED94" s="50"/>
      <c r="EE94" s="50"/>
      <c r="EF94" s="50"/>
      <c r="EG94" s="50"/>
      <c r="EH94" s="50"/>
      <c r="EI94" s="50"/>
      <c r="EJ94" s="50"/>
      <c r="EK94" s="50"/>
      <c r="EL94" s="50"/>
      <c r="EM94" s="50"/>
      <c r="EN94" s="50"/>
      <c r="EO94" s="50"/>
      <c r="EP94" s="50"/>
      <c r="EQ94" s="50"/>
      <c r="ER94" s="50"/>
      <c r="ES94" s="50"/>
      <c r="ET94" s="50"/>
      <c r="EU94" s="50"/>
      <c r="EV94" s="50"/>
      <c r="EW94" s="50"/>
      <c r="EX94" s="50"/>
      <c r="EY94" s="50"/>
      <c r="EZ94" s="50"/>
      <c r="FA94" s="50"/>
      <c r="FB94" s="50"/>
      <c r="FC94" s="50"/>
      <c r="FD94" s="50"/>
      <c r="FE94" s="50"/>
      <c r="FF94" s="50"/>
      <c r="FG94" s="50"/>
      <c r="FH94" s="50"/>
      <c r="FI94" s="50"/>
      <c r="FJ94" s="50"/>
      <c r="FK94" s="50"/>
      <c r="FL94" s="50"/>
      <c r="FM94" s="50"/>
      <c r="FN94" s="50"/>
      <c r="FO94" s="50"/>
      <c r="FP94" s="50"/>
      <c r="FQ94" s="50"/>
      <c r="FR94" s="50"/>
      <c r="FS94" s="50"/>
      <c r="FT94" s="50"/>
      <c r="FU94" s="50"/>
      <c r="FV94" s="50"/>
      <c r="FW94" s="50"/>
      <c r="FX94" s="50"/>
      <c r="FY94" s="50"/>
      <c r="FZ94" s="50"/>
      <c r="GA94" s="50"/>
      <c r="GB94" s="50"/>
      <c r="GC94" s="50"/>
      <c r="GD94" s="50"/>
      <c r="GE94" s="50"/>
      <c r="GF94" s="50"/>
      <c r="GG94" s="50"/>
      <c r="GH94" s="50"/>
      <c r="GI94" s="50"/>
      <c r="GJ94" s="50"/>
      <c r="GK94" s="50"/>
      <c r="GL94" s="50"/>
      <c r="GM94" s="50"/>
      <c r="GN94" s="50"/>
      <c r="GO94" s="50"/>
      <c r="GP94" s="50"/>
      <c r="GQ94" s="50"/>
      <c r="GR94" s="50"/>
      <c r="GS94" s="50"/>
      <c r="GT94" s="50"/>
      <c r="GU94" s="50"/>
      <c r="GV94" s="50"/>
      <c r="GW94" s="50"/>
      <c r="GX94" s="50"/>
      <c r="GY94" s="50"/>
      <c r="GZ94" s="50"/>
      <c r="HA94" s="50"/>
      <c r="HB94" s="50"/>
      <c r="HC94" s="50"/>
      <c r="HD94" s="50"/>
      <c r="HE94" s="50"/>
      <c r="HF94" s="50"/>
      <c r="HG94" s="50"/>
      <c r="HH94" s="50"/>
      <c r="HI94" s="50"/>
      <c r="HJ94" s="50"/>
      <c r="HK94" s="50"/>
      <c r="HL94" s="50"/>
      <c r="HM94" s="61"/>
    </row>
    <row r="95" s="62" customFormat="true" ht="28.9" hidden="false" customHeight="true" outlineLevel="1" collapsed="false">
      <c r="A95" s="53" t="n">
        <v>92</v>
      </c>
      <c r="B95" s="96" t="n">
        <v>44995.8165162037</v>
      </c>
      <c r="C95" s="97" t="n">
        <v>0</v>
      </c>
      <c r="D95" s="98" t="n">
        <v>20</v>
      </c>
      <c r="E95" s="99" t="n">
        <v>1.75</v>
      </c>
      <c r="F95" s="100" t="n">
        <v>64</v>
      </c>
      <c r="G95" s="97" t="n">
        <v>1</v>
      </c>
      <c r="H95" s="97" t="n">
        <v>1</v>
      </c>
      <c r="I95" s="97" t="n">
        <v>0</v>
      </c>
      <c r="J95" s="97" t="n">
        <v>1</v>
      </c>
      <c r="K95" s="97" t="n">
        <v>0</v>
      </c>
      <c r="L95" s="97" t="n">
        <v>0</v>
      </c>
      <c r="M95" s="70" t="n">
        <v>3</v>
      </c>
      <c r="N95" s="101" t="s">
        <v>31</v>
      </c>
      <c r="O95" s="101"/>
      <c r="P95" s="101"/>
      <c r="Q95" s="101"/>
      <c r="R95" s="101"/>
      <c r="S95" s="101"/>
      <c r="T95" s="101"/>
      <c r="U95" s="101"/>
      <c r="V95" s="101"/>
      <c r="W95" s="101"/>
      <c r="X95" s="101" t="n">
        <v>0</v>
      </c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  <c r="BS95" s="50"/>
      <c r="BT95" s="50"/>
      <c r="BU95" s="50"/>
      <c r="BV95" s="50"/>
      <c r="BW95" s="50"/>
      <c r="BX95" s="50"/>
      <c r="BY95" s="50"/>
      <c r="BZ95" s="50"/>
      <c r="CA95" s="50"/>
      <c r="CB95" s="50"/>
      <c r="CC95" s="50"/>
      <c r="CD95" s="50"/>
      <c r="CE95" s="50"/>
      <c r="CF95" s="50"/>
      <c r="CG95" s="50"/>
      <c r="CH95" s="50"/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  <c r="DF95" s="50"/>
      <c r="DG95" s="50"/>
      <c r="DH95" s="50"/>
      <c r="DI95" s="50"/>
      <c r="DJ95" s="50"/>
      <c r="DK95" s="50"/>
      <c r="DL95" s="50"/>
      <c r="DM95" s="50"/>
      <c r="DN95" s="50"/>
      <c r="DO95" s="50"/>
      <c r="DP95" s="50"/>
      <c r="DQ95" s="50"/>
      <c r="DR95" s="50"/>
      <c r="DS95" s="50"/>
      <c r="DT95" s="50"/>
      <c r="DU95" s="50"/>
      <c r="DV95" s="50"/>
      <c r="DW95" s="50"/>
      <c r="DX95" s="50"/>
      <c r="DY95" s="50"/>
      <c r="DZ95" s="50"/>
      <c r="EA95" s="50"/>
      <c r="EB95" s="50"/>
      <c r="EC95" s="50"/>
      <c r="ED95" s="50"/>
      <c r="EE95" s="50"/>
      <c r="EF95" s="50"/>
      <c r="EG95" s="50"/>
      <c r="EH95" s="50"/>
      <c r="EI95" s="50"/>
      <c r="EJ95" s="50"/>
      <c r="EK95" s="50"/>
      <c r="EL95" s="50"/>
      <c r="EM95" s="50"/>
      <c r="EN95" s="50"/>
      <c r="EO95" s="50"/>
      <c r="EP95" s="50"/>
      <c r="EQ95" s="50"/>
      <c r="ER95" s="50"/>
      <c r="ES95" s="50"/>
      <c r="ET95" s="50"/>
      <c r="EU95" s="50"/>
      <c r="EV95" s="50"/>
      <c r="EW95" s="50"/>
      <c r="EX95" s="50"/>
      <c r="EY95" s="50"/>
      <c r="EZ95" s="50"/>
      <c r="FA95" s="50"/>
      <c r="FB95" s="50"/>
      <c r="FC95" s="50"/>
      <c r="FD95" s="50"/>
      <c r="FE95" s="50"/>
      <c r="FF95" s="50"/>
      <c r="FG95" s="50"/>
      <c r="FH95" s="50"/>
      <c r="FI95" s="50"/>
      <c r="FJ95" s="50"/>
      <c r="FK95" s="50"/>
      <c r="FL95" s="50"/>
      <c r="FM95" s="50"/>
      <c r="FN95" s="50"/>
      <c r="FO95" s="50"/>
      <c r="FP95" s="50"/>
      <c r="FQ95" s="50"/>
      <c r="FR95" s="50"/>
      <c r="FS95" s="50"/>
      <c r="FT95" s="50"/>
      <c r="FU95" s="50"/>
      <c r="FV95" s="50"/>
      <c r="FW95" s="50"/>
      <c r="FX95" s="50"/>
      <c r="FY95" s="50"/>
      <c r="FZ95" s="50"/>
      <c r="GA95" s="50"/>
      <c r="GB95" s="50"/>
      <c r="GC95" s="50"/>
      <c r="GD95" s="50"/>
      <c r="GE95" s="50"/>
      <c r="GF95" s="50"/>
      <c r="GG95" s="50"/>
      <c r="GH95" s="50"/>
      <c r="GI95" s="50"/>
      <c r="GJ95" s="50"/>
      <c r="GK95" s="50"/>
      <c r="GL95" s="50"/>
      <c r="GM95" s="50"/>
      <c r="GN95" s="50"/>
      <c r="GO95" s="50"/>
      <c r="GP95" s="50"/>
      <c r="GQ95" s="50"/>
      <c r="GR95" s="50"/>
      <c r="GS95" s="50"/>
      <c r="GT95" s="50"/>
      <c r="GU95" s="50"/>
      <c r="GV95" s="50"/>
      <c r="GW95" s="50"/>
      <c r="GX95" s="50"/>
      <c r="GY95" s="50"/>
      <c r="GZ95" s="50"/>
      <c r="HA95" s="50"/>
      <c r="HB95" s="50"/>
      <c r="HC95" s="50"/>
      <c r="HD95" s="50"/>
      <c r="HE95" s="50"/>
      <c r="HF95" s="50"/>
      <c r="HG95" s="50"/>
      <c r="HH95" s="50"/>
      <c r="HI95" s="50"/>
      <c r="HJ95" s="50"/>
      <c r="HK95" s="50"/>
      <c r="HL95" s="50"/>
      <c r="HM95" s="61"/>
    </row>
    <row r="96" s="62" customFormat="true" ht="28.9" hidden="false" customHeight="true" outlineLevel="1" collapsed="false">
      <c r="A96" s="53" t="n">
        <v>93</v>
      </c>
      <c r="B96" s="96" t="n">
        <v>44995.6274537037</v>
      </c>
      <c r="C96" s="97" t="n">
        <v>1</v>
      </c>
      <c r="D96" s="98" t="n">
        <v>20</v>
      </c>
      <c r="E96" s="99" t="n">
        <v>1.83</v>
      </c>
      <c r="F96" s="100" t="n">
        <v>120</v>
      </c>
      <c r="G96" s="97" t="n">
        <v>1</v>
      </c>
      <c r="H96" s="97" t="n">
        <v>1</v>
      </c>
      <c r="I96" s="97" t="n">
        <v>0</v>
      </c>
      <c r="J96" s="97" t="n">
        <v>1</v>
      </c>
      <c r="K96" s="97" t="n">
        <v>0</v>
      </c>
      <c r="L96" s="97" t="n">
        <v>0</v>
      </c>
      <c r="M96" s="70" t="n">
        <v>3</v>
      </c>
      <c r="N96" s="101" t="s">
        <v>31</v>
      </c>
      <c r="O96" s="101"/>
      <c r="P96" s="101"/>
      <c r="Q96" s="101"/>
      <c r="R96" s="101"/>
      <c r="S96" s="101"/>
      <c r="T96" s="101"/>
      <c r="U96" s="101"/>
      <c r="V96" s="101"/>
      <c r="W96" s="101"/>
      <c r="X96" s="101" t="n">
        <v>0</v>
      </c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50"/>
      <c r="CE96" s="50"/>
      <c r="CF96" s="50"/>
      <c r="CG96" s="50"/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  <c r="DF96" s="50"/>
      <c r="DG96" s="50"/>
      <c r="DH96" s="50"/>
      <c r="DI96" s="50"/>
      <c r="DJ96" s="50"/>
      <c r="DK96" s="50"/>
      <c r="DL96" s="50"/>
      <c r="DM96" s="50"/>
      <c r="DN96" s="50"/>
      <c r="DO96" s="50"/>
      <c r="DP96" s="50"/>
      <c r="DQ96" s="50"/>
      <c r="DR96" s="50"/>
      <c r="DS96" s="50"/>
      <c r="DT96" s="50"/>
      <c r="DU96" s="50"/>
      <c r="DV96" s="50"/>
      <c r="DW96" s="50"/>
      <c r="DX96" s="50"/>
      <c r="DY96" s="50"/>
      <c r="DZ96" s="50"/>
      <c r="EA96" s="50"/>
      <c r="EB96" s="50"/>
      <c r="EC96" s="50"/>
      <c r="ED96" s="50"/>
      <c r="EE96" s="50"/>
      <c r="EF96" s="50"/>
      <c r="EG96" s="50"/>
      <c r="EH96" s="50"/>
      <c r="EI96" s="50"/>
      <c r="EJ96" s="50"/>
      <c r="EK96" s="50"/>
      <c r="EL96" s="50"/>
      <c r="EM96" s="50"/>
      <c r="EN96" s="50"/>
      <c r="EO96" s="50"/>
      <c r="EP96" s="50"/>
      <c r="EQ96" s="50"/>
      <c r="ER96" s="50"/>
      <c r="ES96" s="50"/>
      <c r="ET96" s="50"/>
      <c r="EU96" s="50"/>
      <c r="EV96" s="50"/>
      <c r="EW96" s="50"/>
      <c r="EX96" s="50"/>
      <c r="EY96" s="50"/>
      <c r="EZ96" s="50"/>
      <c r="FA96" s="50"/>
      <c r="FB96" s="50"/>
      <c r="FC96" s="50"/>
      <c r="FD96" s="50"/>
      <c r="FE96" s="50"/>
      <c r="FF96" s="50"/>
      <c r="FG96" s="50"/>
      <c r="FH96" s="50"/>
      <c r="FI96" s="50"/>
      <c r="FJ96" s="50"/>
      <c r="FK96" s="50"/>
      <c r="FL96" s="50"/>
      <c r="FM96" s="50"/>
      <c r="FN96" s="50"/>
      <c r="FO96" s="50"/>
      <c r="FP96" s="50"/>
      <c r="FQ96" s="50"/>
      <c r="FR96" s="50"/>
      <c r="FS96" s="50"/>
      <c r="FT96" s="50"/>
      <c r="FU96" s="50"/>
      <c r="FV96" s="50"/>
      <c r="FW96" s="50"/>
      <c r="FX96" s="50"/>
      <c r="FY96" s="50"/>
      <c r="FZ96" s="50"/>
      <c r="GA96" s="50"/>
      <c r="GB96" s="50"/>
      <c r="GC96" s="50"/>
      <c r="GD96" s="50"/>
      <c r="GE96" s="50"/>
      <c r="GF96" s="50"/>
      <c r="GG96" s="50"/>
      <c r="GH96" s="50"/>
      <c r="GI96" s="50"/>
      <c r="GJ96" s="50"/>
      <c r="GK96" s="50"/>
      <c r="GL96" s="50"/>
      <c r="GM96" s="50"/>
      <c r="GN96" s="50"/>
      <c r="GO96" s="50"/>
      <c r="GP96" s="50"/>
      <c r="GQ96" s="50"/>
      <c r="GR96" s="50"/>
      <c r="GS96" s="50"/>
      <c r="GT96" s="50"/>
      <c r="GU96" s="50"/>
      <c r="GV96" s="50"/>
      <c r="GW96" s="50"/>
      <c r="GX96" s="50"/>
      <c r="GY96" s="50"/>
      <c r="GZ96" s="50"/>
      <c r="HA96" s="50"/>
      <c r="HB96" s="50"/>
      <c r="HC96" s="50"/>
      <c r="HD96" s="50"/>
      <c r="HE96" s="50"/>
      <c r="HF96" s="50"/>
      <c r="HG96" s="50"/>
      <c r="HH96" s="50"/>
      <c r="HI96" s="50"/>
      <c r="HJ96" s="50"/>
      <c r="HK96" s="50"/>
      <c r="HL96" s="50"/>
      <c r="HM96" s="61"/>
    </row>
    <row r="97" s="62" customFormat="true" ht="27.75" hidden="false" customHeight="true" outlineLevel="1" collapsed="false">
      <c r="A97" s="53" t="n">
        <v>94</v>
      </c>
      <c r="B97" s="96" t="n">
        <v>44995.5964351852</v>
      </c>
      <c r="C97" s="97" t="n">
        <v>1</v>
      </c>
      <c r="D97" s="98" t="n">
        <v>23</v>
      </c>
      <c r="E97" s="99" t="n">
        <v>1.65</v>
      </c>
      <c r="F97" s="100" t="n">
        <v>54</v>
      </c>
      <c r="G97" s="97" t="n">
        <v>1</v>
      </c>
      <c r="H97" s="97" t="n">
        <v>3</v>
      </c>
      <c r="I97" s="97" t="n">
        <v>1</v>
      </c>
      <c r="J97" s="97" t="n">
        <v>1</v>
      </c>
      <c r="K97" s="97" t="n">
        <v>1</v>
      </c>
      <c r="L97" s="97" t="n">
        <v>0</v>
      </c>
      <c r="M97" s="70" t="n">
        <v>3</v>
      </c>
      <c r="N97" s="101" t="s">
        <v>31</v>
      </c>
      <c r="O97" s="101"/>
      <c r="P97" s="101"/>
      <c r="Q97" s="101"/>
      <c r="R97" s="101"/>
      <c r="S97" s="101"/>
      <c r="T97" s="101"/>
      <c r="U97" s="101"/>
      <c r="V97" s="101"/>
      <c r="W97" s="101"/>
      <c r="X97" s="101" t="n">
        <v>0</v>
      </c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  <c r="BS97" s="50"/>
      <c r="BT97" s="50"/>
      <c r="BU97" s="50"/>
      <c r="BV97" s="50"/>
      <c r="BW97" s="50"/>
      <c r="BX97" s="50"/>
      <c r="BY97" s="50"/>
      <c r="BZ97" s="50"/>
      <c r="CA97" s="50"/>
      <c r="CB97" s="50"/>
      <c r="CC97" s="50"/>
      <c r="CD97" s="50"/>
      <c r="CE97" s="50"/>
      <c r="CF97" s="50"/>
      <c r="CG97" s="50"/>
      <c r="CH97" s="50"/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  <c r="DF97" s="50"/>
      <c r="DG97" s="50"/>
      <c r="DH97" s="50"/>
      <c r="DI97" s="50"/>
      <c r="DJ97" s="50"/>
      <c r="DK97" s="50"/>
      <c r="DL97" s="50"/>
      <c r="DM97" s="50"/>
      <c r="DN97" s="50"/>
      <c r="DO97" s="50"/>
      <c r="DP97" s="50"/>
      <c r="DQ97" s="50"/>
      <c r="DR97" s="50"/>
      <c r="DS97" s="50"/>
      <c r="DT97" s="50"/>
      <c r="DU97" s="50"/>
      <c r="DV97" s="50"/>
      <c r="DW97" s="50"/>
      <c r="DX97" s="50"/>
      <c r="DY97" s="50"/>
      <c r="DZ97" s="50"/>
      <c r="EA97" s="50"/>
      <c r="EB97" s="50"/>
      <c r="EC97" s="50"/>
      <c r="ED97" s="50"/>
      <c r="EE97" s="50"/>
      <c r="EF97" s="50"/>
      <c r="EG97" s="50"/>
      <c r="EH97" s="50"/>
      <c r="EI97" s="50"/>
      <c r="EJ97" s="50"/>
      <c r="EK97" s="50"/>
      <c r="EL97" s="50"/>
      <c r="EM97" s="50"/>
      <c r="EN97" s="50"/>
      <c r="EO97" s="50"/>
      <c r="EP97" s="50"/>
      <c r="EQ97" s="50"/>
      <c r="ER97" s="50"/>
      <c r="ES97" s="50"/>
      <c r="ET97" s="50"/>
      <c r="EU97" s="50"/>
      <c r="EV97" s="50"/>
      <c r="EW97" s="50"/>
      <c r="EX97" s="50"/>
      <c r="EY97" s="50"/>
      <c r="EZ97" s="50"/>
      <c r="FA97" s="50"/>
      <c r="FB97" s="50"/>
      <c r="FC97" s="50"/>
      <c r="FD97" s="50"/>
      <c r="FE97" s="50"/>
      <c r="FF97" s="50"/>
      <c r="FG97" s="50"/>
      <c r="FH97" s="50"/>
      <c r="FI97" s="50"/>
      <c r="FJ97" s="50"/>
      <c r="FK97" s="50"/>
      <c r="FL97" s="50"/>
      <c r="FM97" s="50"/>
      <c r="FN97" s="50"/>
      <c r="FO97" s="50"/>
      <c r="FP97" s="50"/>
      <c r="FQ97" s="50"/>
      <c r="FR97" s="50"/>
      <c r="FS97" s="50"/>
      <c r="FT97" s="50"/>
      <c r="FU97" s="50"/>
      <c r="FV97" s="50"/>
      <c r="FW97" s="50"/>
      <c r="FX97" s="50"/>
      <c r="FY97" s="50"/>
      <c r="FZ97" s="50"/>
      <c r="GA97" s="50"/>
      <c r="GB97" s="50"/>
      <c r="GC97" s="50"/>
      <c r="GD97" s="50"/>
      <c r="GE97" s="50"/>
      <c r="GF97" s="50"/>
      <c r="GG97" s="50"/>
      <c r="GH97" s="50"/>
      <c r="GI97" s="50"/>
      <c r="GJ97" s="50"/>
      <c r="GK97" s="50"/>
      <c r="GL97" s="50"/>
      <c r="GM97" s="50"/>
      <c r="GN97" s="50"/>
      <c r="GO97" s="50"/>
      <c r="GP97" s="50"/>
      <c r="GQ97" s="50"/>
      <c r="GR97" s="50"/>
      <c r="GS97" s="50"/>
      <c r="GT97" s="50"/>
      <c r="GU97" s="50"/>
      <c r="GV97" s="50"/>
      <c r="GW97" s="50"/>
      <c r="GX97" s="50"/>
      <c r="GY97" s="50"/>
      <c r="GZ97" s="50"/>
      <c r="HA97" s="50"/>
      <c r="HB97" s="50"/>
      <c r="HC97" s="50"/>
      <c r="HD97" s="50"/>
      <c r="HE97" s="50"/>
      <c r="HF97" s="50"/>
      <c r="HG97" s="50"/>
      <c r="HH97" s="50"/>
      <c r="HI97" s="50"/>
      <c r="HJ97" s="50"/>
      <c r="HK97" s="50"/>
      <c r="HL97" s="50"/>
      <c r="HM97" s="61"/>
    </row>
    <row r="98" s="62" customFormat="true" ht="28.9" hidden="false" customHeight="true" outlineLevel="1" collapsed="false">
      <c r="A98" s="53" t="n">
        <v>95</v>
      </c>
      <c r="B98" s="96" t="n">
        <v>45003.9706828704</v>
      </c>
      <c r="C98" s="97" t="n">
        <v>1</v>
      </c>
      <c r="D98" s="98" t="n">
        <v>20</v>
      </c>
      <c r="E98" s="99" t="n">
        <v>1.92</v>
      </c>
      <c r="F98" s="100" t="n">
        <v>76</v>
      </c>
      <c r="G98" s="102" t="n">
        <v>1</v>
      </c>
      <c r="H98" s="97" t="n">
        <v>2</v>
      </c>
      <c r="I98" s="102" t="n">
        <v>0</v>
      </c>
      <c r="J98" s="102" t="n">
        <v>1</v>
      </c>
      <c r="K98" s="102" t="n">
        <v>1</v>
      </c>
      <c r="L98" s="102" t="n">
        <v>0</v>
      </c>
      <c r="M98" s="70" t="n">
        <v>3</v>
      </c>
      <c r="N98" s="101" t="s">
        <v>31</v>
      </c>
      <c r="O98" s="103"/>
      <c r="P98" s="103"/>
      <c r="Q98" s="103"/>
      <c r="R98" s="103"/>
      <c r="S98" s="103"/>
      <c r="T98" s="103"/>
      <c r="U98" s="103"/>
      <c r="V98" s="103"/>
      <c r="W98" s="103"/>
      <c r="X98" s="103" t="n">
        <v>0</v>
      </c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  <c r="BT98" s="50"/>
      <c r="BU98" s="50"/>
      <c r="BV98" s="50"/>
      <c r="BW98" s="50"/>
      <c r="BX98" s="50"/>
      <c r="BY98" s="50"/>
      <c r="BZ98" s="50"/>
      <c r="CA98" s="50"/>
      <c r="CB98" s="50"/>
      <c r="CC98" s="50"/>
      <c r="CD98" s="50"/>
      <c r="CE98" s="50"/>
      <c r="CF98" s="50"/>
      <c r="CG98" s="50"/>
      <c r="CH98" s="50"/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  <c r="DF98" s="50"/>
      <c r="DG98" s="50"/>
      <c r="DH98" s="50"/>
      <c r="DI98" s="50"/>
      <c r="DJ98" s="50"/>
      <c r="DK98" s="50"/>
      <c r="DL98" s="50"/>
      <c r="DM98" s="50"/>
      <c r="DN98" s="50"/>
      <c r="DO98" s="50"/>
      <c r="DP98" s="50"/>
      <c r="DQ98" s="50"/>
      <c r="DR98" s="50"/>
      <c r="DS98" s="50"/>
      <c r="DT98" s="50"/>
      <c r="DU98" s="50"/>
      <c r="DV98" s="50"/>
      <c r="DW98" s="50"/>
      <c r="DX98" s="50"/>
      <c r="DY98" s="50"/>
      <c r="DZ98" s="50"/>
      <c r="EA98" s="50"/>
      <c r="EB98" s="50"/>
      <c r="EC98" s="50"/>
      <c r="ED98" s="50"/>
      <c r="EE98" s="50"/>
      <c r="EF98" s="50"/>
      <c r="EG98" s="50"/>
      <c r="EH98" s="50"/>
      <c r="EI98" s="50"/>
      <c r="EJ98" s="50"/>
      <c r="EK98" s="50"/>
      <c r="EL98" s="50"/>
      <c r="EM98" s="50"/>
      <c r="EN98" s="50"/>
      <c r="EO98" s="50"/>
      <c r="EP98" s="50"/>
      <c r="EQ98" s="50"/>
      <c r="ER98" s="50"/>
      <c r="ES98" s="50"/>
      <c r="ET98" s="50"/>
      <c r="EU98" s="50"/>
      <c r="EV98" s="50"/>
      <c r="EW98" s="50"/>
      <c r="EX98" s="50"/>
      <c r="EY98" s="50"/>
      <c r="EZ98" s="50"/>
      <c r="FA98" s="50"/>
      <c r="FB98" s="50"/>
      <c r="FC98" s="50"/>
      <c r="FD98" s="50"/>
      <c r="FE98" s="50"/>
      <c r="FF98" s="50"/>
      <c r="FG98" s="50"/>
      <c r="FH98" s="50"/>
      <c r="FI98" s="50"/>
      <c r="FJ98" s="50"/>
      <c r="FK98" s="50"/>
      <c r="FL98" s="50"/>
      <c r="FM98" s="50"/>
      <c r="FN98" s="50"/>
      <c r="FO98" s="50"/>
      <c r="FP98" s="50"/>
      <c r="FQ98" s="50"/>
      <c r="FR98" s="50"/>
      <c r="FS98" s="50"/>
      <c r="FT98" s="50"/>
      <c r="FU98" s="50"/>
      <c r="FV98" s="50"/>
      <c r="FW98" s="50"/>
      <c r="FX98" s="50"/>
      <c r="FY98" s="50"/>
      <c r="FZ98" s="50"/>
      <c r="GA98" s="50"/>
      <c r="GB98" s="50"/>
      <c r="GC98" s="50"/>
      <c r="GD98" s="50"/>
      <c r="GE98" s="50"/>
      <c r="GF98" s="50"/>
      <c r="GG98" s="50"/>
      <c r="GH98" s="50"/>
      <c r="GI98" s="50"/>
      <c r="GJ98" s="50"/>
      <c r="GK98" s="50"/>
      <c r="GL98" s="50"/>
      <c r="GM98" s="50"/>
      <c r="GN98" s="50"/>
      <c r="GO98" s="50"/>
      <c r="GP98" s="50"/>
      <c r="GQ98" s="50"/>
      <c r="GR98" s="50"/>
      <c r="GS98" s="50"/>
      <c r="GT98" s="50"/>
      <c r="GU98" s="50"/>
      <c r="GV98" s="50"/>
      <c r="GW98" s="50"/>
      <c r="GX98" s="50"/>
      <c r="GY98" s="50"/>
      <c r="GZ98" s="50"/>
      <c r="HA98" s="50"/>
      <c r="HB98" s="50"/>
      <c r="HC98" s="50"/>
      <c r="HD98" s="50"/>
      <c r="HE98" s="50"/>
      <c r="HF98" s="50"/>
      <c r="HG98" s="50"/>
      <c r="HH98" s="50"/>
      <c r="HI98" s="50"/>
      <c r="HJ98" s="50"/>
      <c r="HK98" s="50"/>
      <c r="HL98" s="50"/>
      <c r="HM98" s="61"/>
    </row>
    <row r="99" s="62" customFormat="true" ht="28.9" hidden="false" customHeight="true" outlineLevel="1" collapsed="false">
      <c r="A99" s="53" t="n">
        <v>96</v>
      </c>
      <c r="B99" s="96" t="n">
        <v>44997.8204282407</v>
      </c>
      <c r="C99" s="97" t="n">
        <v>1</v>
      </c>
      <c r="D99" s="98" t="n">
        <v>22</v>
      </c>
      <c r="E99" s="99" t="n">
        <v>1.76</v>
      </c>
      <c r="F99" s="100" t="n">
        <v>72</v>
      </c>
      <c r="G99" s="97" t="n">
        <v>1</v>
      </c>
      <c r="H99" s="97" t="n">
        <v>1</v>
      </c>
      <c r="I99" s="97" t="n">
        <v>0</v>
      </c>
      <c r="J99" s="97" t="n">
        <v>0</v>
      </c>
      <c r="K99" s="97" t="n">
        <v>1</v>
      </c>
      <c r="L99" s="97" t="n">
        <v>0</v>
      </c>
      <c r="M99" s="70" t="n">
        <v>3</v>
      </c>
      <c r="N99" s="101" t="s">
        <v>31</v>
      </c>
      <c r="O99" s="101"/>
      <c r="P99" s="101"/>
      <c r="Q99" s="101"/>
      <c r="R99" s="101"/>
      <c r="S99" s="101"/>
      <c r="T99" s="101"/>
      <c r="U99" s="101"/>
      <c r="V99" s="101"/>
      <c r="W99" s="101"/>
      <c r="X99" s="101" t="n">
        <v>0</v>
      </c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  <c r="BS99" s="50"/>
      <c r="BT99" s="50"/>
      <c r="BU99" s="50"/>
      <c r="BV99" s="50"/>
      <c r="BW99" s="50"/>
      <c r="BX99" s="50"/>
      <c r="BY99" s="50"/>
      <c r="BZ99" s="50"/>
      <c r="CA99" s="50"/>
      <c r="CB99" s="50"/>
      <c r="CC99" s="50"/>
      <c r="CD99" s="50"/>
      <c r="CE99" s="50"/>
      <c r="CF99" s="50"/>
      <c r="CG99" s="50"/>
      <c r="CH99" s="50"/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  <c r="DE99" s="50"/>
      <c r="DF99" s="50"/>
      <c r="DG99" s="50"/>
      <c r="DH99" s="50"/>
      <c r="DI99" s="50"/>
      <c r="DJ99" s="50"/>
      <c r="DK99" s="50"/>
      <c r="DL99" s="50"/>
      <c r="DM99" s="50"/>
      <c r="DN99" s="50"/>
      <c r="DO99" s="50"/>
      <c r="DP99" s="50"/>
      <c r="DQ99" s="50"/>
      <c r="DR99" s="50"/>
      <c r="DS99" s="50"/>
      <c r="DT99" s="50"/>
      <c r="DU99" s="50"/>
      <c r="DV99" s="50"/>
      <c r="DW99" s="50"/>
      <c r="DX99" s="50"/>
      <c r="DY99" s="50"/>
      <c r="DZ99" s="50"/>
      <c r="EA99" s="50"/>
      <c r="EB99" s="50"/>
      <c r="EC99" s="50"/>
      <c r="ED99" s="50"/>
      <c r="EE99" s="50"/>
      <c r="EF99" s="50"/>
      <c r="EG99" s="50"/>
      <c r="EH99" s="50"/>
      <c r="EI99" s="50"/>
      <c r="EJ99" s="50"/>
      <c r="EK99" s="50"/>
      <c r="EL99" s="50"/>
      <c r="EM99" s="50"/>
      <c r="EN99" s="50"/>
      <c r="EO99" s="50"/>
      <c r="EP99" s="50"/>
      <c r="EQ99" s="50"/>
      <c r="ER99" s="50"/>
      <c r="ES99" s="50"/>
      <c r="ET99" s="50"/>
      <c r="EU99" s="50"/>
      <c r="EV99" s="50"/>
      <c r="EW99" s="50"/>
      <c r="EX99" s="50"/>
      <c r="EY99" s="50"/>
      <c r="EZ99" s="50"/>
      <c r="FA99" s="50"/>
      <c r="FB99" s="50"/>
      <c r="FC99" s="50"/>
      <c r="FD99" s="50"/>
      <c r="FE99" s="50"/>
      <c r="FF99" s="50"/>
      <c r="FG99" s="50"/>
      <c r="FH99" s="50"/>
      <c r="FI99" s="50"/>
      <c r="FJ99" s="50"/>
      <c r="FK99" s="50"/>
      <c r="FL99" s="50"/>
      <c r="FM99" s="50"/>
      <c r="FN99" s="50"/>
      <c r="FO99" s="50"/>
      <c r="FP99" s="50"/>
      <c r="FQ99" s="50"/>
      <c r="FR99" s="50"/>
      <c r="FS99" s="50"/>
      <c r="FT99" s="50"/>
      <c r="FU99" s="50"/>
      <c r="FV99" s="50"/>
      <c r="FW99" s="50"/>
      <c r="FX99" s="50"/>
      <c r="FY99" s="50"/>
      <c r="FZ99" s="50"/>
      <c r="GA99" s="50"/>
      <c r="GB99" s="50"/>
      <c r="GC99" s="50"/>
      <c r="GD99" s="50"/>
      <c r="GE99" s="50"/>
      <c r="GF99" s="50"/>
      <c r="GG99" s="50"/>
      <c r="GH99" s="50"/>
      <c r="GI99" s="50"/>
      <c r="GJ99" s="50"/>
      <c r="GK99" s="50"/>
      <c r="GL99" s="50"/>
      <c r="GM99" s="50"/>
      <c r="GN99" s="50"/>
      <c r="GO99" s="50"/>
      <c r="GP99" s="50"/>
      <c r="GQ99" s="50"/>
      <c r="GR99" s="50"/>
      <c r="GS99" s="50"/>
      <c r="GT99" s="50"/>
      <c r="GU99" s="50"/>
      <c r="GV99" s="50"/>
      <c r="GW99" s="50"/>
      <c r="GX99" s="50"/>
      <c r="GY99" s="50"/>
      <c r="GZ99" s="50"/>
      <c r="HA99" s="50"/>
      <c r="HB99" s="50"/>
      <c r="HC99" s="50"/>
      <c r="HD99" s="50"/>
      <c r="HE99" s="50"/>
      <c r="HF99" s="50"/>
      <c r="HG99" s="50"/>
      <c r="HH99" s="50"/>
      <c r="HI99" s="50"/>
      <c r="HJ99" s="50"/>
      <c r="HK99" s="50"/>
      <c r="HL99" s="50"/>
      <c r="HM99" s="61"/>
    </row>
    <row r="100" s="62" customFormat="true" ht="28.9" hidden="false" customHeight="true" outlineLevel="1" collapsed="false">
      <c r="A100" s="53" t="n">
        <v>97</v>
      </c>
      <c r="B100" s="96" t="n">
        <v>45000.8652083333</v>
      </c>
      <c r="C100" s="97" t="n">
        <v>0</v>
      </c>
      <c r="D100" s="98" t="n">
        <v>21</v>
      </c>
      <c r="E100" s="99" t="n">
        <v>1.76</v>
      </c>
      <c r="F100" s="100" t="n">
        <v>65</v>
      </c>
      <c r="G100" s="97" t="n">
        <v>1</v>
      </c>
      <c r="H100" s="97" t="n">
        <v>1</v>
      </c>
      <c r="I100" s="97" t="n">
        <v>0</v>
      </c>
      <c r="J100" s="97" t="n">
        <v>0</v>
      </c>
      <c r="K100" s="97" t="n">
        <v>1</v>
      </c>
      <c r="L100" s="97" t="n">
        <v>0</v>
      </c>
      <c r="M100" s="70" t="n">
        <v>3</v>
      </c>
      <c r="N100" s="101" t="s">
        <v>31</v>
      </c>
      <c r="O100" s="101"/>
      <c r="P100" s="101"/>
      <c r="Q100" s="101"/>
      <c r="R100" s="101"/>
      <c r="S100" s="101"/>
      <c r="T100" s="101"/>
      <c r="U100" s="101"/>
      <c r="V100" s="101"/>
      <c r="W100" s="101"/>
      <c r="X100" s="101" t="n">
        <v>0</v>
      </c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50"/>
      <c r="BS100" s="50"/>
      <c r="BT100" s="50"/>
      <c r="BU100" s="50"/>
      <c r="BV100" s="50"/>
      <c r="BW100" s="50"/>
      <c r="BX100" s="50"/>
      <c r="BY100" s="50"/>
      <c r="BZ100" s="50"/>
      <c r="CA100" s="50"/>
      <c r="CB100" s="50"/>
      <c r="CC100" s="50"/>
      <c r="CD100" s="50"/>
      <c r="CE100" s="50"/>
      <c r="CF100" s="50"/>
      <c r="CG100" s="50"/>
      <c r="CH100" s="50"/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  <c r="DE100" s="50"/>
      <c r="DF100" s="50"/>
      <c r="DG100" s="50"/>
      <c r="DH100" s="50"/>
      <c r="DI100" s="50"/>
      <c r="DJ100" s="50"/>
      <c r="DK100" s="50"/>
      <c r="DL100" s="50"/>
      <c r="DM100" s="50"/>
      <c r="DN100" s="50"/>
      <c r="DO100" s="50"/>
      <c r="DP100" s="50"/>
      <c r="DQ100" s="50"/>
      <c r="DR100" s="50"/>
      <c r="DS100" s="50"/>
      <c r="DT100" s="50"/>
      <c r="DU100" s="50"/>
      <c r="DV100" s="50"/>
      <c r="DW100" s="50"/>
      <c r="DX100" s="50"/>
      <c r="DY100" s="50"/>
      <c r="DZ100" s="50"/>
      <c r="EA100" s="50"/>
      <c r="EB100" s="50"/>
      <c r="EC100" s="50"/>
      <c r="ED100" s="50"/>
      <c r="EE100" s="50"/>
      <c r="EF100" s="50"/>
      <c r="EG100" s="50"/>
      <c r="EH100" s="50"/>
      <c r="EI100" s="50"/>
      <c r="EJ100" s="50"/>
      <c r="EK100" s="50"/>
      <c r="EL100" s="50"/>
      <c r="EM100" s="50"/>
      <c r="EN100" s="50"/>
      <c r="EO100" s="50"/>
      <c r="EP100" s="50"/>
      <c r="EQ100" s="50"/>
      <c r="ER100" s="50"/>
      <c r="ES100" s="50"/>
      <c r="ET100" s="50"/>
      <c r="EU100" s="50"/>
      <c r="EV100" s="50"/>
      <c r="EW100" s="50"/>
      <c r="EX100" s="50"/>
      <c r="EY100" s="50"/>
      <c r="EZ100" s="50"/>
      <c r="FA100" s="50"/>
      <c r="FB100" s="50"/>
      <c r="FC100" s="50"/>
      <c r="FD100" s="50"/>
      <c r="FE100" s="50"/>
      <c r="FF100" s="50"/>
      <c r="FG100" s="50"/>
      <c r="FH100" s="50"/>
      <c r="FI100" s="50"/>
      <c r="FJ100" s="50"/>
      <c r="FK100" s="50"/>
      <c r="FL100" s="50"/>
      <c r="FM100" s="50"/>
      <c r="FN100" s="50"/>
      <c r="FO100" s="50"/>
      <c r="FP100" s="50"/>
      <c r="FQ100" s="50"/>
      <c r="FR100" s="50"/>
      <c r="FS100" s="50"/>
      <c r="FT100" s="50"/>
      <c r="FU100" s="50"/>
      <c r="FV100" s="50"/>
      <c r="FW100" s="50"/>
      <c r="FX100" s="50"/>
      <c r="FY100" s="50"/>
      <c r="FZ100" s="50"/>
      <c r="GA100" s="50"/>
      <c r="GB100" s="50"/>
      <c r="GC100" s="50"/>
      <c r="GD100" s="50"/>
      <c r="GE100" s="50"/>
      <c r="GF100" s="50"/>
      <c r="GG100" s="50"/>
      <c r="GH100" s="50"/>
      <c r="GI100" s="50"/>
      <c r="GJ100" s="50"/>
      <c r="GK100" s="50"/>
      <c r="GL100" s="50"/>
      <c r="GM100" s="50"/>
      <c r="GN100" s="50"/>
      <c r="GO100" s="50"/>
      <c r="GP100" s="50"/>
      <c r="GQ100" s="50"/>
      <c r="GR100" s="50"/>
      <c r="GS100" s="50"/>
      <c r="GT100" s="50"/>
      <c r="GU100" s="50"/>
      <c r="GV100" s="50"/>
      <c r="GW100" s="50"/>
      <c r="GX100" s="50"/>
      <c r="GY100" s="50"/>
      <c r="GZ100" s="50"/>
      <c r="HA100" s="50"/>
      <c r="HB100" s="50"/>
      <c r="HC100" s="50"/>
      <c r="HD100" s="50"/>
      <c r="HE100" s="50"/>
      <c r="HF100" s="50"/>
      <c r="HG100" s="50"/>
      <c r="HH100" s="50"/>
      <c r="HI100" s="50"/>
      <c r="HJ100" s="50"/>
      <c r="HK100" s="50"/>
      <c r="HL100" s="50"/>
      <c r="HM100" s="61"/>
    </row>
    <row r="101" s="69" customFormat="true" ht="28.9" hidden="false" customHeight="true" outlineLevel="1" collapsed="false">
      <c r="A101" s="53" t="n">
        <v>98</v>
      </c>
      <c r="B101" s="96" t="n">
        <v>45003.3519212963</v>
      </c>
      <c r="C101" s="97" t="n">
        <v>0</v>
      </c>
      <c r="D101" s="98" t="n">
        <v>39</v>
      </c>
      <c r="E101" s="99" t="n">
        <v>1.63</v>
      </c>
      <c r="F101" s="100" t="n">
        <v>50</v>
      </c>
      <c r="G101" s="97" t="n">
        <v>1</v>
      </c>
      <c r="H101" s="97" t="n">
        <v>2</v>
      </c>
      <c r="I101" s="97" t="n">
        <v>1</v>
      </c>
      <c r="J101" s="97" t="n">
        <v>1</v>
      </c>
      <c r="K101" s="97" t="n">
        <v>0</v>
      </c>
      <c r="L101" s="97" t="n">
        <v>0</v>
      </c>
      <c r="M101" s="70" t="n">
        <v>3</v>
      </c>
      <c r="N101" s="101" t="s">
        <v>31</v>
      </c>
      <c r="O101" s="101"/>
      <c r="P101" s="101"/>
      <c r="Q101" s="101"/>
      <c r="R101" s="101"/>
      <c r="S101" s="101"/>
      <c r="T101" s="101"/>
      <c r="U101" s="101"/>
      <c r="V101" s="101"/>
      <c r="W101" s="101"/>
      <c r="X101" s="101" t="n">
        <v>0</v>
      </c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50"/>
      <c r="CE101" s="50"/>
      <c r="CF101" s="50"/>
      <c r="CG101" s="50"/>
      <c r="CH101" s="50"/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  <c r="DE101" s="50"/>
      <c r="DF101" s="50"/>
      <c r="DG101" s="50"/>
      <c r="DH101" s="50"/>
      <c r="DI101" s="50"/>
      <c r="DJ101" s="50"/>
      <c r="DK101" s="50"/>
      <c r="DL101" s="50"/>
      <c r="DM101" s="50"/>
      <c r="DN101" s="50"/>
      <c r="DO101" s="50"/>
      <c r="DP101" s="50"/>
      <c r="DQ101" s="50"/>
      <c r="DR101" s="50"/>
      <c r="DS101" s="50"/>
      <c r="DT101" s="50"/>
      <c r="DU101" s="50"/>
      <c r="DV101" s="50"/>
      <c r="DW101" s="50"/>
      <c r="DX101" s="50"/>
      <c r="DY101" s="50"/>
      <c r="DZ101" s="50"/>
      <c r="EA101" s="50"/>
      <c r="EB101" s="50"/>
      <c r="EC101" s="50"/>
      <c r="ED101" s="50"/>
      <c r="EE101" s="50"/>
      <c r="EF101" s="50"/>
      <c r="EG101" s="50"/>
      <c r="EH101" s="50"/>
      <c r="EI101" s="50"/>
      <c r="EJ101" s="50"/>
      <c r="EK101" s="50"/>
      <c r="EL101" s="50"/>
      <c r="EM101" s="50"/>
      <c r="EN101" s="50"/>
      <c r="EO101" s="50"/>
      <c r="EP101" s="50"/>
      <c r="EQ101" s="50"/>
      <c r="ER101" s="50"/>
      <c r="ES101" s="50"/>
      <c r="ET101" s="50"/>
      <c r="EU101" s="50"/>
      <c r="EV101" s="50"/>
      <c r="EW101" s="50"/>
      <c r="EX101" s="50"/>
      <c r="EY101" s="50"/>
      <c r="EZ101" s="50"/>
      <c r="FA101" s="50"/>
      <c r="FB101" s="50"/>
      <c r="FC101" s="50"/>
      <c r="FD101" s="50"/>
      <c r="FE101" s="50"/>
      <c r="FF101" s="50"/>
      <c r="FG101" s="50"/>
      <c r="FH101" s="50"/>
      <c r="FI101" s="50"/>
      <c r="FJ101" s="50"/>
      <c r="FK101" s="50"/>
      <c r="FL101" s="50"/>
      <c r="FM101" s="50"/>
      <c r="FN101" s="50"/>
      <c r="FO101" s="50"/>
      <c r="FP101" s="50"/>
      <c r="FQ101" s="50"/>
      <c r="FR101" s="50"/>
      <c r="FS101" s="50"/>
      <c r="FT101" s="50"/>
      <c r="FU101" s="50"/>
      <c r="FV101" s="50"/>
      <c r="FW101" s="50"/>
      <c r="FX101" s="50"/>
      <c r="FY101" s="50"/>
      <c r="FZ101" s="50"/>
      <c r="GA101" s="50"/>
      <c r="GB101" s="50"/>
      <c r="GC101" s="50"/>
      <c r="GD101" s="50"/>
      <c r="GE101" s="50"/>
      <c r="GF101" s="50"/>
      <c r="GG101" s="50"/>
      <c r="GH101" s="50"/>
      <c r="GI101" s="50"/>
      <c r="GJ101" s="50"/>
      <c r="GK101" s="50"/>
      <c r="GL101" s="50"/>
      <c r="GM101" s="50"/>
      <c r="GN101" s="50"/>
      <c r="GO101" s="50"/>
      <c r="GP101" s="50"/>
      <c r="GQ101" s="50"/>
      <c r="GR101" s="50"/>
      <c r="GS101" s="50"/>
      <c r="GT101" s="50"/>
      <c r="GU101" s="50"/>
      <c r="GV101" s="50"/>
      <c r="GW101" s="50"/>
      <c r="GX101" s="50"/>
      <c r="GY101" s="50"/>
      <c r="GZ101" s="50"/>
      <c r="HA101" s="50"/>
      <c r="HB101" s="50"/>
      <c r="HC101" s="50"/>
      <c r="HD101" s="50"/>
      <c r="HE101" s="50"/>
      <c r="HF101" s="50"/>
      <c r="HG101" s="50"/>
      <c r="HH101" s="50"/>
      <c r="HI101" s="50"/>
      <c r="HJ101" s="50"/>
      <c r="HK101" s="50"/>
      <c r="HL101" s="50"/>
      <c r="HM101" s="68"/>
    </row>
    <row r="102" s="69" customFormat="true" ht="28.9" hidden="false" customHeight="true" outlineLevel="1" collapsed="false">
      <c r="A102" s="53" t="n">
        <v>99</v>
      </c>
      <c r="B102" s="96" t="n">
        <v>44995.6003356481</v>
      </c>
      <c r="C102" s="97" t="n">
        <v>1</v>
      </c>
      <c r="D102" s="98" t="n">
        <v>22</v>
      </c>
      <c r="E102" s="99" t="n">
        <v>1.72</v>
      </c>
      <c r="F102" s="100" t="n">
        <v>66</v>
      </c>
      <c r="G102" s="97" t="n">
        <v>1</v>
      </c>
      <c r="H102" s="97" t="n">
        <v>1</v>
      </c>
      <c r="I102" s="97" t="n">
        <v>1</v>
      </c>
      <c r="J102" s="97" t="n">
        <v>0</v>
      </c>
      <c r="K102" s="97" t="n">
        <v>0</v>
      </c>
      <c r="L102" s="97" t="n">
        <v>0</v>
      </c>
      <c r="M102" s="70" t="n">
        <v>3</v>
      </c>
      <c r="N102" s="101" t="s">
        <v>31</v>
      </c>
      <c r="O102" s="101"/>
      <c r="P102" s="101"/>
      <c r="Q102" s="101"/>
      <c r="R102" s="101"/>
      <c r="S102" s="101"/>
      <c r="T102" s="101"/>
      <c r="U102" s="101"/>
      <c r="V102" s="101"/>
      <c r="W102" s="101"/>
      <c r="X102" s="101" t="n">
        <v>0</v>
      </c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  <c r="BS102" s="50"/>
      <c r="BT102" s="50"/>
      <c r="BU102" s="50"/>
      <c r="BV102" s="50"/>
      <c r="BW102" s="50"/>
      <c r="BX102" s="50"/>
      <c r="BY102" s="50"/>
      <c r="BZ102" s="50"/>
      <c r="CA102" s="50"/>
      <c r="CB102" s="50"/>
      <c r="CC102" s="50"/>
      <c r="CD102" s="50"/>
      <c r="CE102" s="50"/>
      <c r="CF102" s="50"/>
      <c r="CG102" s="50"/>
      <c r="CH102" s="50"/>
      <c r="CI102" s="50"/>
      <c r="CJ102" s="50"/>
      <c r="CK102" s="50"/>
      <c r="CL102" s="50"/>
      <c r="CM102" s="50"/>
      <c r="CN102" s="50"/>
      <c r="CO102" s="50"/>
      <c r="CP102" s="50"/>
      <c r="CQ102" s="50"/>
      <c r="CR102" s="50"/>
      <c r="CS102" s="50"/>
      <c r="CT102" s="50"/>
      <c r="CU102" s="50"/>
      <c r="CV102" s="50"/>
      <c r="CW102" s="50"/>
      <c r="CX102" s="50"/>
      <c r="CY102" s="50"/>
      <c r="CZ102" s="50"/>
      <c r="DA102" s="50"/>
      <c r="DB102" s="50"/>
      <c r="DC102" s="50"/>
      <c r="DD102" s="50"/>
      <c r="DE102" s="50"/>
      <c r="DF102" s="50"/>
      <c r="DG102" s="50"/>
      <c r="DH102" s="50"/>
      <c r="DI102" s="50"/>
      <c r="DJ102" s="50"/>
      <c r="DK102" s="50"/>
      <c r="DL102" s="50"/>
      <c r="DM102" s="50"/>
      <c r="DN102" s="50"/>
      <c r="DO102" s="50"/>
      <c r="DP102" s="50"/>
      <c r="DQ102" s="50"/>
      <c r="DR102" s="50"/>
      <c r="DS102" s="50"/>
      <c r="DT102" s="50"/>
      <c r="DU102" s="50"/>
      <c r="DV102" s="50"/>
      <c r="DW102" s="50"/>
      <c r="DX102" s="50"/>
      <c r="DY102" s="50"/>
      <c r="DZ102" s="50"/>
      <c r="EA102" s="50"/>
      <c r="EB102" s="50"/>
      <c r="EC102" s="50"/>
      <c r="ED102" s="50"/>
      <c r="EE102" s="50"/>
      <c r="EF102" s="50"/>
      <c r="EG102" s="50"/>
      <c r="EH102" s="50"/>
      <c r="EI102" s="50"/>
      <c r="EJ102" s="50"/>
      <c r="EK102" s="50"/>
      <c r="EL102" s="50"/>
      <c r="EM102" s="50"/>
      <c r="EN102" s="50"/>
      <c r="EO102" s="50"/>
      <c r="EP102" s="50"/>
      <c r="EQ102" s="50"/>
      <c r="ER102" s="50"/>
      <c r="ES102" s="50"/>
      <c r="ET102" s="50"/>
      <c r="EU102" s="50"/>
      <c r="EV102" s="50"/>
      <c r="EW102" s="50"/>
      <c r="EX102" s="50"/>
      <c r="EY102" s="50"/>
      <c r="EZ102" s="50"/>
      <c r="FA102" s="50"/>
      <c r="FB102" s="50"/>
      <c r="FC102" s="50"/>
      <c r="FD102" s="50"/>
      <c r="FE102" s="50"/>
      <c r="FF102" s="50"/>
      <c r="FG102" s="50"/>
      <c r="FH102" s="50"/>
      <c r="FI102" s="50"/>
      <c r="FJ102" s="50"/>
      <c r="FK102" s="50"/>
      <c r="FL102" s="50"/>
      <c r="FM102" s="50"/>
      <c r="FN102" s="50"/>
      <c r="FO102" s="50"/>
      <c r="FP102" s="50"/>
      <c r="FQ102" s="50"/>
      <c r="FR102" s="50"/>
      <c r="FS102" s="50"/>
      <c r="FT102" s="50"/>
      <c r="FU102" s="50"/>
      <c r="FV102" s="50"/>
      <c r="FW102" s="50"/>
      <c r="FX102" s="50"/>
      <c r="FY102" s="50"/>
      <c r="FZ102" s="50"/>
      <c r="GA102" s="50"/>
      <c r="GB102" s="50"/>
      <c r="GC102" s="50"/>
      <c r="GD102" s="50"/>
      <c r="GE102" s="50"/>
      <c r="GF102" s="50"/>
      <c r="GG102" s="50"/>
      <c r="GH102" s="50"/>
      <c r="GI102" s="50"/>
      <c r="GJ102" s="50"/>
      <c r="GK102" s="50"/>
      <c r="GL102" s="50"/>
      <c r="GM102" s="50"/>
      <c r="GN102" s="50"/>
      <c r="GO102" s="50"/>
      <c r="GP102" s="50"/>
      <c r="GQ102" s="50"/>
      <c r="GR102" s="50"/>
      <c r="GS102" s="50"/>
      <c r="GT102" s="50"/>
      <c r="GU102" s="50"/>
      <c r="GV102" s="50"/>
      <c r="GW102" s="50"/>
      <c r="GX102" s="50"/>
      <c r="GY102" s="50"/>
      <c r="GZ102" s="50"/>
      <c r="HA102" s="50"/>
      <c r="HB102" s="50"/>
      <c r="HC102" s="50"/>
      <c r="HD102" s="50"/>
      <c r="HE102" s="50"/>
      <c r="HF102" s="50"/>
      <c r="HG102" s="50"/>
      <c r="HH102" s="50"/>
      <c r="HI102" s="50"/>
      <c r="HJ102" s="50"/>
      <c r="HK102" s="50"/>
      <c r="HL102" s="50"/>
      <c r="HM102" s="68"/>
    </row>
    <row r="103" s="69" customFormat="true" ht="28.9" hidden="false" customHeight="true" outlineLevel="1" collapsed="false">
      <c r="A103" s="53" t="n">
        <v>100</v>
      </c>
      <c r="B103" s="96" t="n">
        <v>44995.6197685185</v>
      </c>
      <c r="C103" s="97" t="n">
        <v>1</v>
      </c>
      <c r="D103" s="98" t="n">
        <v>21</v>
      </c>
      <c r="E103" s="99" t="n">
        <v>1.8</v>
      </c>
      <c r="F103" s="100" t="n">
        <v>72</v>
      </c>
      <c r="G103" s="97" t="n">
        <v>1</v>
      </c>
      <c r="H103" s="97" t="n">
        <v>1</v>
      </c>
      <c r="I103" s="97" t="n">
        <v>1</v>
      </c>
      <c r="J103" s="97" t="n">
        <v>0</v>
      </c>
      <c r="K103" s="97" t="n">
        <v>0</v>
      </c>
      <c r="L103" s="97" t="n">
        <v>0</v>
      </c>
      <c r="M103" s="70" t="n">
        <v>3</v>
      </c>
      <c r="N103" s="101" t="s">
        <v>31</v>
      </c>
      <c r="O103" s="101"/>
      <c r="P103" s="101"/>
      <c r="Q103" s="101"/>
      <c r="R103" s="101"/>
      <c r="S103" s="101"/>
      <c r="T103" s="101"/>
      <c r="U103" s="101"/>
      <c r="V103" s="101"/>
      <c r="W103" s="101"/>
      <c r="X103" s="101" t="n">
        <v>0</v>
      </c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  <c r="BT103" s="50"/>
      <c r="BU103" s="50"/>
      <c r="BV103" s="50"/>
      <c r="BW103" s="50"/>
      <c r="BX103" s="50"/>
      <c r="BY103" s="50"/>
      <c r="BZ103" s="50"/>
      <c r="CA103" s="50"/>
      <c r="CB103" s="50"/>
      <c r="CC103" s="50"/>
      <c r="CD103" s="50"/>
      <c r="CE103" s="50"/>
      <c r="CF103" s="50"/>
      <c r="CG103" s="50"/>
      <c r="CH103" s="50"/>
      <c r="CI103" s="50"/>
      <c r="CJ103" s="50"/>
      <c r="CK103" s="50"/>
      <c r="CL103" s="50"/>
      <c r="CM103" s="50"/>
      <c r="CN103" s="50"/>
      <c r="CO103" s="50"/>
      <c r="CP103" s="50"/>
      <c r="CQ103" s="50"/>
      <c r="CR103" s="50"/>
      <c r="CS103" s="50"/>
      <c r="CT103" s="50"/>
      <c r="CU103" s="50"/>
      <c r="CV103" s="50"/>
      <c r="CW103" s="50"/>
      <c r="CX103" s="50"/>
      <c r="CY103" s="50"/>
      <c r="CZ103" s="50"/>
      <c r="DA103" s="50"/>
      <c r="DB103" s="50"/>
      <c r="DC103" s="50"/>
      <c r="DD103" s="50"/>
      <c r="DE103" s="50"/>
      <c r="DF103" s="50"/>
      <c r="DG103" s="50"/>
      <c r="DH103" s="50"/>
      <c r="DI103" s="50"/>
      <c r="DJ103" s="50"/>
      <c r="DK103" s="50"/>
      <c r="DL103" s="50"/>
      <c r="DM103" s="50"/>
      <c r="DN103" s="50"/>
      <c r="DO103" s="50"/>
      <c r="DP103" s="50"/>
      <c r="DQ103" s="50"/>
      <c r="DR103" s="50"/>
      <c r="DS103" s="50"/>
      <c r="DT103" s="50"/>
      <c r="DU103" s="50"/>
      <c r="DV103" s="50"/>
      <c r="DW103" s="50"/>
      <c r="DX103" s="50"/>
      <c r="DY103" s="50"/>
      <c r="DZ103" s="50"/>
      <c r="EA103" s="50"/>
      <c r="EB103" s="50"/>
      <c r="EC103" s="50"/>
      <c r="ED103" s="50"/>
      <c r="EE103" s="50"/>
      <c r="EF103" s="50"/>
      <c r="EG103" s="50"/>
      <c r="EH103" s="50"/>
      <c r="EI103" s="50"/>
      <c r="EJ103" s="50"/>
      <c r="EK103" s="50"/>
      <c r="EL103" s="50"/>
      <c r="EM103" s="50"/>
      <c r="EN103" s="50"/>
      <c r="EO103" s="50"/>
      <c r="EP103" s="50"/>
      <c r="EQ103" s="50"/>
      <c r="ER103" s="50"/>
      <c r="ES103" s="50"/>
      <c r="ET103" s="50"/>
      <c r="EU103" s="50"/>
      <c r="EV103" s="50"/>
      <c r="EW103" s="50"/>
      <c r="EX103" s="50"/>
      <c r="EY103" s="50"/>
      <c r="EZ103" s="50"/>
      <c r="FA103" s="50"/>
      <c r="FB103" s="50"/>
      <c r="FC103" s="50"/>
      <c r="FD103" s="50"/>
      <c r="FE103" s="50"/>
      <c r="FF103" s="50"/>
      <c r="FG103" s="50"/>
      <c r="FH103" s="50"/>
      <c r="FI103" s="50"/>
      <c r="FJ103" s="50"/>
      <c r="FK103" s="50"/>
      <c r="FL103" s="50"/>
      <c r="FM103" s="50"/>
      <c r="FN103" s="50"/>
      <c r="FO103" s="50"/>
      <c r="FP103" s="50"/>
      <c r="FQ103" s="50"/>
      <c r="FR103" s="50"/>
      <c r="FS103" s="50"/>
      <c r="FT103" s="50"/>
      <c r="FU103" s="50"/>
      <c r="FV103" s="50"/>
      <c r="FW103" s="50"/>
      <c r="FX103" s="50"/>
      <c r="FY103" s="50"/>
      <c r="FZ103" s="50"/>
      <c r="GA103" s="50"/>
      <c r="GB103" s="50"/>
      <c r="GC103" s="50"/>
      <c r="GD103" s="50"/>
      <c r="GE103" s="50"/>
      <c r="GF103" s="50"/>
      <c r="GG103" s="50"/>
      <c r="GH103" s="50"/>
      <c r="GI103" s="50"/>
      <c r="GJ103" s="50"/>
      <c r="GK103" s="50"/>
      <c r="GL103" s="50"/>
      <c r="GM103" s="50"/>
      <c r="GN103" s="50"/>
      <c r="GO103" s="50"/>
      <c r="GP103" s="50"/>
      <c r="GQ103" s="50"/>
      <c r="GR103" s="50"/>
      <c r="GS103" s="50"/>
      <c r="GT103" s="50"/>
      <c r="GU103" s="50"/>
      <c r="GV103" s="50"/>
      <c r="GW103" s="50"/>
      <c r="GX103" s="50"/>
      <c r="GY103" s="50"/>
      <c r="GZ103" s="50"/>
      <c r="HA103" s="50"/>
      <c r="HB103" s="50"/>
      <c r="HC103" s="50"/>
      <c r="HD103" s="50"/>
      <c r="HE103" s="50"/>
      <c r="HF103" s="50"/>
      <c r="HG103" s="50"/>
      <c r="HH103" s="50"/>
      <c r="HI103" s="50"/>
      <c r="HJ103" s="50"/>
      <c r="HK103" s="50"/>
      <c r="HL103" s="50"/>
      <c r="HM103" s="68"/>
    </row>
    <row r="104" s="69" customFormat="true" ht="28.9" hidden="false" customHeight="true" outlineLevel="1" collapsed="false">
      <c r="A104" s="53" t="n">
        <v>101</v>
      </c>
      <c r="B104" s="96" t="n">
        <v>44995.701875</v>
      </c>
      <c r="C104" s="97" t="n">
        <v>0</v>
      </c>
      <c r="D104" s="98" t="n">
        <v>19</v>
      </c>
      <c r="E104" s="99" t="n">
        <v>1.68</v>
      </c>
      <c r="F104" s="100" t="n">
        <v>57</v>
      </c>
      <c r="G104" s="97" t="n">
        <v>1</v>
      </c>
      <c r="H104" s="97" t="n">
        <v>1</v>
      </c>
      <c r="I104" s="97" t="n">
        <v>0</v>
      </c>
      <c r="J104" s="97" t="n">
        <v>1</v>
      </c>
      <c r="K104" s="97" t="n">
        <v>0</v>
      </c>
      <c r="L104" s="97" t="n">
        <v>0</v>
      </c>
      <c r="M104" s="70" t="n">
        <v>3</v>
      </c>
      <c r="N104" s="101" t="s">
        <v>31</v>
      </c>
      <c r="O104" s="101"/>
      <c r="P104" s="101"/>
      <c r="Q104" s="101"/>
      <c r="R104" s="101"/>
      <c r="S104" s="101"/>
      <c r="T104" s="101"/>
      <c r="U104" s="101"/>
      <c r="V104" s="101"/>
      <c r="W104" s="101"/>
      <c r="X104" s="101" t="n">
        <v>0</v>
      </c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  <c r="BS104" s="50"/>
      <c r="BT104" s="50"/>
      <c r="BU104" s="50"/>
      <c r="BV104" s="50"/>
      <c r="BW104" s="50"/>
      <c r="BX104" s="50"/>
      <c r="BY104" s="50"/>
      <c r="BZ104" s="50"/>
      <c r="CA104" s="50"/>
      <c r="CB104" s="50"/>
      <c r="CC104" s="50"/>
      <c r="CD104" s="50"/>
      <c r="CE104" s="50"/>
      <c r="CF104" s="50"/>
      <c r="CG104" s="50"/>
      <c r="CH104" s="50"/>
      <c r="CI104" s="50"/>
      <c r="CJ104" s="50"/>
      <c r="CK104" s="50"/>
      <c r="CL104" s="50"/>
      <c r="CM104" s="50"/>
      <c r="CN104" s="50"/>
      <c r="CO104" s="50"/>
      <c r="CP104" s="50"/>
      <c r="CQ104" s="50"/>
      <c r="CR104" s="50"/>
      <c r="CS104" s="50"/>
      <c r="CT104" s="50"/>
      <c r="CU104" s="50"/>
      <c r="CV104" s="50"/>
      <c r="CW104" s="50"/>
      <c r="CX104" s="50"/>
      <c r="CY104" s="50"/>
      <c r="CZ104" s="50"/>
      <c r="DA104" s="50"/>
      <c r="DB104" s="50"/>
      <c r="DC104" s="50"/>
      <c r="DD104" s="50"/>
      <c r="DE104" s="50"/>
      <c r="DF104" s="50"/>
      <c r="DG104" s="50"/>
      <c r="DH104" s="50"/>
      <c r="DI104" s="50"/>
      <c r="DJ104" s="50"/>
      <c r="DK104" s="50"/>
      <c r="DL104" s="50"/>
      <c r="DM104" s="50"/>
      <c r="DN104" s="50"/>
      <c r="DO104" s="50"/>
      <c r="DP104" s="50"/>
      <c r="DQ104" s="50"/>
      <c r="DR104" s="50"/>
      <c r="DS104" s="50"/>
      <c r="DT104" s="50"/>
      <c r="DU104" s="50"/>
      <c r="DV104" s="50"/>
      <c r="DW104" s="50"/>
      <c r="DX104" s="50"/>
      <c r="DY104" s="50"/>
      <c r="DZ104" s="50"/>
      <c r="EA104" s="50"/>
      <c r="EB104" s="50"/>
      <c r="EC104" s="50"/>
      <c r="ED104" s="50"/>
      <c r="EE104" s="50"/>
      <c r="EF104" s="50"/>
      <c r="EG104" s="50"/>
      <c r="EH104" s="50"/>
      <c r="EI104" s="50"/>
      <c r="EJ104" s="50"/>
      <c r="EK104" s="50"/>
      <c r="EL104" s="50"/>
      <c r="EM104" s="50"/>
      <c r="EN104" s="50"/>
      <c r="EO104" s="50"/>
      <c r="EP104" s="50"/>
      <c r="EQ104" s="50"/>
      <c r="ER104" s="50"/>
      <c r="ES104" s="50"/>
      <c r="ET104" s="50"/>
      <c r="EU104" s="50"/>
      <c r="EV104" s="50"/>
      <c r="EW104" s="50"/>
      <c r="EX104" s="50"/>
      <c r="EY104" s="50"/>
      <c r="EZ104" s="50"/>
      <c r="FA104" s="50"/>
      <c r="FB104" s="50"/>
      <c r="FC104" s="50"/>
      <c r="FD104" s="50"/>
      <c r="FE104" s="50"/>
      <c r="FF104" s="50"/>
      <c r="FG104" s="50"/>
      <c r="FH104" s="50"/>
      <c r="FI104" s="50"/>
      <c r="FJ104" s="50"/>
      <c r="FK104" s="50"/>
      <c r="FL104" s="50"/>
      <c r="FM104" s="50"/>
      <c r="FN104" s="50"/>
      <c r="FO104" s="50"/>
      <c r="FP104" s="50"/>
      <c r="FQ104" s="50"/>
      <c r="FR104" s="50"/>
      <c r="FS104" s="50"/>
      <c r="FT104" s="50"/>
      <c r="FU104" s="50"/>
      <c r="FV104" s="50"/>
      <c r="FW104" s="50"/>
      <c r="FX104" s="50"/>
      <c r="FY104" s="50"/>
      <c r="FZ104" s="50"/>
      <c r="GA104" s="50"/>
      <c r="GB104" s="50"/>
      <c r="GC104" s="50"/>
      <c r="GD104" s="50"/>
      <c r="GE104" s="50"/>
      <c r="GF104" s="50"/>
      <c r="GG104" s="50"/>
      <c r="GH104" s="50"/>
      <c r="GI104" s="50"/>
      <c r="GJ104" s="50"/>
      <c r="GK104" s="50"/>
      <c r="GL104" s="50"/>
      <c r="GM104" s="50"/>
      <c r="GN104" s="50"/>
      <c r="GO104" s="50"/>
      <c r="GP104" s="50"/>
      <c r="GQ104" s="50"/>
      <c r="GR104" s="50"/>
      <c r="GS104" s="50"/>
      <c r="GT104" s="50"/>
      <c r="GU104" s="50"/>
      <c r="GV104" s="50"/>
      <c r="GW104" s="50"/>
      <c r="GX104" s="50"/>
      <c r="GY104" s="50"/>
      <c r="GZ104" s="50"/>
      <c r="HA104" s="50"/>
      <c r="HB104" s="50"/>
      <c r="HC104" s="50"/>
      <c r="HD104" s="50"/>
      <c r="HE104" s="50"/>
      <c r="HF104" s="50"/>
      <c r="HG104" s="50"/>
      <c r="HH104" s="50"/>
      <c r="HI104" s="50"/>
      <c r="HJ104" s="50"/>
      <c r="HK104" s="50"/>
      <c r="HL104" s="50"/>
      <c r="HM104" s="68"/>
    </row>
    <row r="105" s="69" customFormat="true" ht="28.9" hidden="false" customHeight="true" outlineLevel="1" collapsed="false">
      <c r="A105" s="53" t="n">
        <v>102</v>
      </c>
      <c r="B105" s="96" t="n">
        <v>44995.5611111111</v>
      </c>
      <c r="C105" s="97" t="n">
        <v>1</v>
      </c>
      <c r="D105" s="98" t="n">
        <v>19</v>
      </c>
      <c r="E105" s="99" t="n">
        <v>1.87</v>
      </c>
      <c r="F105" s="100" t="n">
        <v>67</v>
      </c>
      <c r="G105" s="97" t="n">
        <v>1</v>
      </c>
      <c r="H105" s="97" t="n">
        <v>2</v>
      </c>
      <c r="I105" s="97" t="n">
        <v>0</v>
      </c>
      <c r="J105" s="97" t="n">
        <v>1</v>
      </c>
      <c r="K105" s="97" t="n">
        <v>1</v>
      </c>
      <c r="L105" s="97" t="n">
        <v>0</v>
      </c>
      <c r="M105" s="70" t="n">
        <v>3</v>
      </c>
      <c r="N105" s="101" t="s">
        <v>31</v>
      </c>
      <c r="O105" s="101"/>
      <c r="P105" s="101"/>
      <c r="Q105" s="101"/>
      <c r="R105" s="101"/>
      <c r="S105" s="101"/>
      <c r="T105" s="101"/>
      <c r="U105" s="101"/>
      <c r="V105" s="101"/>
      <c r="W105" s="101"/>
      <c r="X105" s="101" t="n">
        <v>0</v>
      </c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0"/>
      <c r="CE105" s="50"/>
      <c r="CF105" s="50"/>
      <c r="CG105" s="50"/>
      <c r="CH105" s="50"/>
      <c r="CI105" s="50"/>
      <c r="CJ105" s="50"/>
      <c r="CK105" s="50"/>
      <c r="CL105" s="50"/>
      <c r="CM105" s="50"/>
      <c r="CN105" s="50"/>
      <c r="CO105" s="50"/>
      <c r="CP105" s="50"/>
      <c r="CQ105" s="50"/>
      <c r="CR105" s="50"/>
      <c r="CS105" s="50"/>
      <c r="CT105" s="50"/>
      <c r="CU105" s="50"/>
      <c r="CV105" s="50"/>
      <c r="CW105" s="50"/>
      <c r="CX105" s="50"/>
      <c r="CY105" s="50"/>
      <c r="CZ105" s="50"/>
      <c r="DA105" s="50"/>
      <c r="DB105" s="50"/>
      <c r="DC105" s="50"/>
      <c r="DD105" s="50"/>
      <c r="DE105" s="50"/>
      <c r="DF105" s="50"/>
      <c r="DG105" s="50"/>
      <c r="DH105" s="50"/>
      <c r="DI105" s="50"/>
      <c r="DJ105" s="50"/>
      <c r="DK105" s="50"/>
      <c r="DL105" s="50"/>
      <c r="DM105" s="50"/>
      <c r="DN105" s="50"/>
      <c r="DO105" s="50"/>
      <c r="DP105" s="50"/>
      <c r="DQ105" s="50"/>
      <c r="DR105" s="50"/>
      <c r="DS105" s="50"/>
      <c r="DT105" s="50"/>
      <c r="DU105" s="50"/>
      <c r="DV105" s="50"/>
      <c r="DW105" s="50"/>
      <c r="DX105" s="50"/>
      <c r="DY105" s="50"/>
      <c r="DZ105" s="50"/>
      <c r="EA105" s="50"/>
      <c r="EB105" s="50"/>
      <c r="EC105" s="50"/>
      <c r="ED105" s="50"/>
      <c r="EE105" s="50"/>
      <c r="EF105" s="50"/>
      <c r="EG105" s="50"/>
      <c r="EH105" s="50"/>
      <c r="EI105" s="50"/>
      <c r="EJ105" s="50"/>
      <c r="EK105" s="50"/>
      <c r="EL105" s="50"/>
      <c r="EM105" s="50"/>
      <c r="EN105" s="50"/>
      <c r="EO105" s="50"/>
      <c r="EP105" s="50"/>
      <c r="EQ105" s="50"/>
      <c r="ER105" s="50"/>
      <c r="ES105" s="50"/>
      <c r="ET105" s="50"/>
      <c r="EU105" s="50"/>
      <c r="EV105" s="50"/>
      <c r="EW105" s="50"/>
      <c r="EX105" s="50"/>
      <c r="EY105" s="50"/>
      <c r="EZ105" s="50"/>
      <c r="FA105" s="50"/>
      <c r="FB105" s="50"/>
      <c r="FC105" s="50"/>
      <c r="FD105" s="50"/>
      <c r="FE105" s="50"/>
      <c r="FF105" s="50"/>
      <c r="FG105" s="50"/>
      <c r="FH105" s="50"/>
      <c r="FI105" s="50"/>
      <c r="FJ105" s="50"/>
      <c r="FK105" s="50"/>
      <c r="FL105" s="50"/>
      <c r="FM105" s="50"/>
      <c r="FN105" s="50"/>
      <c r="FO105" s="50"/>
      <c r="FP105" s="50"/>
      <c r="FQ105" s="50"/>
      <c r="FR105" s="50"/>
      <c r="FS105" s="50"/>
      <c r="FT105" s="50"/>
      <c r="FU105" s="50"/>
      <c r="FV105" s="50"/>
      <c r="FW105" s="50"/>
      <c r="FX105" s="50"/>
      <c r="FY105" s="50"/>
      <c r="FZ105" s="50"/>
      <c r="GA105" s="50"/>
      <c r="GB105" s="50"/>
      <c r="GC105" s="50"/>
      <c r="GD105" s="50"/>
      <c r="GE105" s="50"/>
      <c r="GF105" s="50"/>
      <c r="GG105" s="50"/>
      <c r="GH105" s="50"/>
      <c r="GI105" s="50"/>
      <c r="GJ105" s="50"/>
      <c r="GK105" s="50"/>
      <c r="GL105" s="50"/>
      <c r="GM105" s="50"/>
      <c r="GN105" s="50"/>
      <c r="GO105" s="50"/>
      <c r="GP105" s="50"/>
      <c r="GQ105" s="50"/>
      <c r="GR105" s="50"/>
      <c r="GS105" s="50"/>
      <c r="GT105" s="50"/>
      <c r="GU105" s="50"/>
      <c r="GV105" s="50"/>
      <c r="GW105" s="50"/>
      <c r="GX105" s="50"/>
      <c r="GY105" s="50"/>
      <c r="GZ105" s="50"/>
      <c r="HA105" s="50"/>
      <c r="HB105" s="50"/>
      <c r="HC105" s="50"/>
      <c r="HD105" s="50"/>
      <c r="HE105" s="50"/>
      <c r="HF105" s="50"/>
      <c r="HG105" s="50"/>
      <c r="HH105" s="50"/>
      <c r="HI105" s="50"/>
      <c r="HJ105" s="50"/>
      <c r="HK105" s="50"/>
      <c r="HL105" s="50"/>
      <c r="HM105" s="68"/>
    </row>
    <row r="106" s="69" customFormat="true" ht="28.9" hidden="false" customHeight="true" outlineLevel="1" collapsed="false">
      <c r="A106" s="53" t="n">
        <v>103</v>
      </c>
      <c r="B106" s="96" t="n">
        <v>45001.577974537</v>
      </c>
      <c r="C106" s="97" t="n">
        <v>0</v>
      </c>
      <c r="D106" s="98" t="n">
        <v>21</v>
      </c>
      <c r="E106" s="99" t="n">
        <v>1.67</v>
      </c>
      <c r="F106" s="100" t="n">
        <v>70</v>
      </c>
      <c r="G106" s="97" t="n">
        <v>1</v>
      </c>
      <c r="H106" s="97" t="n">
        <v>1</v>
      </c>
      <c r="I106" s="97" t="n">
        <v>0</v>
      </c>
      <c r="J106" s="97" t="n">
        <v>1</v>
      </c>
      <c r="K106" s="97" t="n">
        <v>0</v>
      </c>
      <c r="L106" s="97" t="n">
        <v>0</v>
      </c>
      <c r="M106" s="70" t="n">
        <v>3</v>
      </c>
      <c r="N106" s="101" t="s">
        <v>31</v>
      </c>
      <c r="O106" s="101"/>
      <c r="P106" s="101"/>
      <c r="Q106" s="101"/>
      <c r="R106" s="101"/>
      <c r="S106" s="101"/>
      <c r="T106" s="101"/>
      <c r="U106" s="101"/>
      <c r="V106" s="101"/>
      <c r="W106" s="101"/>
      <c r="X106" s="101" t="n">
        <v>0</v>
      </c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  <c r="BS106" s="50"/>
      <c r="BT106" s="50"/>
      <c r="BU106" s="50"/>
      <c r="BV106" s="50"/>
      <c r="BW106" s="50"/>
      <c r="BX106" s="50"/>
      <c r="BY106" s="50"/>
      <c r="BZ106" s="50"/>
      <c r="CA106" s="50"/>
      <c r="CB106" s="50"/>
      <c r="CC106" s="50"/>
      <c r="CD106" s="50"/>
      <c r="CE106" s="50"/>
      <c r="CF106" s="50"/>
      <c r="CG106" s="50"/>
      <c r="CH106" s="50"/>
      <c r="CI106" s="50"/>
      <c r="CJ106" s="50"/>
      <c r="CK106" s="50"/>
      <c r="CL106" s="50"/>
      <c r="CM106" s="50"/>
      <c r="CN106" s="50"/>
      <c r="CO106" s="50"/>
      <c r="CP106" s="50"/>
      <c r="CQ106" s="50"/>
      <c r="CR106" s="50"/>
      <c r="CS106" s="50"/>
      <c r="CT106" s="50"/>
      <c r="CU106" s="50"/>
      <c r="CV106" s="50"/>
      <c r="CW106" s="50"/>
      <c r="CX106" s="50"/>
      <c r="CY106" s="50"/>
      <c r="CZ106" s="50"/>
      <c r="DA106" s="50"/>
      <c r="DB106" s="50"/>
      <c r="DC106" s="50"/>
      <c r="DD106" s="50"/>
      <c r="DE106" s="50"/>
      <c r="DF106" s="50"/>
      <c r="DG106" s="50"/>
      <c r="DH106" s="50"/>
      <c r="DI106" s="50"/>
      <c r="DJ106" s="50"/>
      <c r="DK106" s="50"/>
      <c r="DL106" s="50"/>
      <c r="DM106" s="50"/>
      <c r="DN106" s="50"/>
      <c r="DO106" s="50"/>
      <c r="DP106" s="50"/>
      <c r="DQ106" s="50"/>
      <c r="DR106" s="50"/>
      <c r="DS106" s="50"/>
      <c r="DT106" s="50"/>
      <c r="DU106" s="50"/>
      <c r="DV106" s="50"/>
      <c r="DW106" s="50"/>
      <c r="DX106" s="50"/>
      <c r="DY106" s="50"/>
      <c r="DZ106" s="50"/>
      <c r="EA106" s="50"/>
      <c r="EB106" s="50"/>
      <c r="EC106" s="50"/>
      <c r="ED106" s="50"/>
      <c r="EE106" s="50"/>
      <c r="EF106" s="50"/>
      <c r="EG106" s="50"/>
      <c r="EH106" s="50"/>
      <c r="EI106" s="50"/>
      <c r="EJ106" s="50"/>
      <c r="EK106" s="50"/>
      <c r="EL106" s="50"/>
      <c r="EM106" s="50"/>
      <c r="EN106" s="50"/>
      <c r="EO106" s="50"/>
      <c r="EP106" s="50"/>
      <c r="EQ106" s="50"/>
      <c r="ER106" s="50"/>
      <c r="ES106" s="50"/>
      <c r="ET106" s="50"/>
      <c r="EU106" s="50"/>
      <c r="EV106" s="50"/>
      <c r="EW106" s="50"/>
      <c r="EX106" s="50"/>
      <c r="EY106" s="50"/>
      <c r="EZ106" s="50"/>
      <c r="FA106" s="50"/>
      <c r="FB106" s="50"/>
      <c r="FC106" s="50"/>
      <c r="FD106" s="50"/>
      <c r="FE106" s="50"/>
      <c r="FF106" s="50"/>
      <c r="FG106" s="50"/>
      <c r="FH106" s="50"/>
      <c r="FI106" s="50"/>
      <c r="FJ106" s="50"/>
      <c r="FK106" s="50"/>
      <c r="FL106" s="50"/>
      <c r="FM106" s="50"/>
      <c r="FN106" s="50"/>
      <c r="FO106" s="50"/>
      <c r="FP106" s="50"/>
      <c r="FQ106" s="50"/>
      <c r="FR106" s="50"/>
      <c r="FS106" s="50"/>
      <c r="FT106" s="50"/>
      <c r="FU106" s="50"/>
      <c r="FV106" s="50"/>
      <c r="FW106" s="50"/>
      <c r="FX106" s="50"/>
      <c r="FY106" s="50"/>
      <c r="FZ106" s="50"/>
      <c r="GA106" s="50"/>
      <c r="GB106" s="50"/>
      <c r="GC106" s="50"/>
      <c r="GD106" s="50"/>
      <c r="GE106" s="50"/>
      <c r="GF106" s="50"/>
      <c r="GG106" s="50"/>
      <c r="GH106" s="50"/>
      <c r="GI106" s="50"/>
      <c r="GJ106" s="50"/>
      <c r="GK106" s="50"/>
      <c r="GL106" s="50"/>
      <c r="GM106" s="50"/>
      <c r="GN106" s="50"/>
      <c r="GO106" s="50"/>
      <c r="GP106" s="50"/>
      <c r="GQ106" s="50"/>
      <c r="GR106" s="50"/>
      <c r="GS106" s="50"/>
      <c r="GT106" s="50"/>
      <c r="GU106" s="50"/>
      <c r="GV106" s="50"/>
      <c r="GW106" s="50"/>
      <c r="GX106" s="50"/>
      <c r="GY106" s="50"/>
      <c r="GZ106" s="50"/>
      <c r="HA106" s="50"/>
      <c r="HB106" s="50"/>
      <c r="HC106" s="50"/>
      <c r="HD106" s="50"/>
      <c r="HE106" s="50"/>
      <c r="HF106" s="50"/>
      <c r="HG106" s="50"/>
      <c r="HH106" s="50"/>
      <c r="HI106" s="50"/>
      <c r="HJ106" s="50"/>
      <c r="HK106" s="50"/>
      <c r="HL106" s="50"/>
      <c r="HM106" s="68"/>
    </row>
    <row r="107" s="69" customFormat="true" ht="28.9" hidden="false" customHeight="true" outlineLevel="1" collapsed="false">
      <c r="A107" s="53" t="n">
        <v>104</v>
      </c>
      <c r="B107" s="96" t="n">
        <v>45003.3560185185</v>
      </c>
      <c r="C107" s="97" t="n">
        <v>0</v>
      </c>
      <c r="D107" s="98" t="n">
        <v>30</v>
      </c>
      <c r="E107" s="99" t="n">
        <v>1.77</v>
      </c>
      <c r="F107" s="100" t="n">
        <v>56</v>
      </c>
      <c r="G107" s="97" t="n">
        <v>1</v>
      </c>
      <c r="H107" s="97" t="n">
        <v>2</v>
      </c>
      <c r="I107" s="97" t="n">
        <v>0</v>
      </c>
      <c r="J107" s="97" t="n">
        <v>1</v>
      </c>
      <c r="K107" s="97" t="n">
        <v>1</v>
      </c>
      <c r="L107" s="97" t="n">
        <v>1</v>
      </c>
      <c r="M107" s="70" t="n">
        <v>3</v>
      </c>
      <c r="N107" s="101" t="s">
        <v>31</v>
      </c>
      <c r="O107" s="101"/>
      <c r="P107" s="101"/>
      <c r="Q107" s="101"/>
      <c r="R107" s="101"/>
      <c r="S107" s="101"/>
      <c r="T107" s="101"/>
      <c r="U107" s="101"/>
      <c r="V107" s="101"/>
      <c r="W107" s="101"/>
      <c r="X107" s="101" t="n">
        <v>0</v>
      </c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  <c r="BS107" s="50"/>
      <c r="BT107" s="50"/>
      <c r="BU107" s="50"/>
      <c r="BV107" s="50"/>
      <c r="BW107" s="50"/>
      <c r="BX107" s="50"/>
      <c r="BY107" s="50"/>
      <c r="BZ107" s="50"/>
      <c r="CA107" s="50"/>
      <c r="CB107" s="50"/>
      <c r="CC107" s="50"/>
      <c r="CD107" s="50"/>
      <c r="CE107" s="50"/>
      <c r="CF107" s="50"/>
      <c r="CG107" s="50"/>
      <c r="CH107" s="50"/>
      <c r="CI107" s="50"/>
      <c r="CJ107" s="50"/>
      <c r="CK107" s="50"/>
      <c r="CL107" s="50"/>
      <c r="CM107" s="50"/>
      <c r="CN107" s="50"/>
      <c r="CO107" s="50"/>
      <c r="CP107" s="50"/>
      <c r="CQ107" s="50"/>
      <c r="CR107" s="50"/>
      <c r="CS107" s="50"/>
      <c r="CT107" s="50"/>
      <c r="CU107" s="50"/>
      <c r="CV107" s="50"/>
      <c r="CW107" s="50"/>
      <c r="CX107" s="50"/>
      <c r="CY107" s="50"/>
      <c r="CZ107" s="50"/>
      <c r="DA107" s="50"/>
      <c r="DB107" s="50"/>
      <c r="DC107" s="50"/>
      <c r="DD107" s="50"/>
      <c r="DE107" s="50"/>
      <c r="DF107" s="50"/>
      <c r="DG107" s="50"/>
      <c r="DH107" s="50"/>
      <c r="DI107" s="50"/>
      <c r="DJ107" s="50"/>
      <c r="DK107" s="50"/>
      <c r="DL107" s="50"/>
      <c r="DM107" s="50"/>
      <c r="DN107" s="50"/>
      <c r="DO107" s="50"/>
      <c r="DP107" s="50"/>
      <c r="DQ107" s="50"/>
      <c r="DR107" s="50"/>
      <c r="DS107" s="50"/>
      <c r="DT107" s="50"/>
      <c r="DU107" s="50"/>
      <c r="DV107" s="50"/>
      <c r="DW107" s="50"/>
      <c r="DX107" s="50"/>
      <c r="DY107" s="50"/>
      <c r="DZ107" s="50"/>
      <c r="EA107" s="50"/>
      <c r="EB107" s="50"/>
      <c r="EC107" s="50"/>
      <c r="ED107" s="50"/>
      <c r="EE107" s="50"/>
      <c r="EF107" s="50"/>
      <c r="EG107" s="50"/>
      <c r="EH107" s="50"/>
      <c r="EI107" s="50"/>
      <c r="EJ107" s="50"/>
      <c r="EK107" s="50"/>
      <c r="EL107" s="50"/>
      <c r="EM107" s="50"/>
      <c r="EN107" s="50"/>
      <c r="EO107" s="50"/>
      <c r="EP107" s="50"/>
      <c r="EQ107" s="50"/>
      <c r="ER107" s="50"/>
      <c r="ES107" s="50"/>
      <c r="ET107" s="50"/>
      <c r="EU107" s="50"/>
      <c r="EV107" s="50"/>
      <c r="EW107" s="50"/>
      <c r="EX107" s="50"/>
      <c r="EY107" s="50"/>
      <c r="EZ107" s="50"/>
      <c r="FA107" s="50"/>
      <c r="FB107" s="50"/>
      <c r="FC107" s="50"/>
      <c r="FD107" s="50"/>
      <c r="FE107" s="50"/>
      <c r="FF107" s="50"/>
      <c r="FG107" s="50"/>
      <c r="FH107" s="50"/>
      <c r="FI107" s="50"/>
      <c r="FJ107" s="50"/>
      <c r="FK107" s="50"/>
      <c r="FL107" s="50"/>
      <c r="FM107" s="50"/>
      <c r="FN107" s="50"/>
      <c r="FO107" s="50"/>
      <c r="FP107" s="50"/>
      <c r="FQ107" s="50"/>
      <c r="FR107" s="50"/>
      <c r="FS107" s="50"/>
      <c r="FT107" s="50"/>
      <c r="FU107" s="50"/>
      <c r="FV107" s="50"/>
      <c r="FW107" s="50"/>
      <c r="FX107" s="50"/>
      <c r="FY107" s="50"/>
      <c r="FZ107" s="50"/>
      <c r="GA107" s="50"/>
      <c r="GB107" s="50"/>
      <c r="GC107" s="50"/>
      <c r="GD107" s="50"/>
      <c r="GE107" s="50"/>
      <c r="GF107" s="50"/>
      <c r="GG107" s="50"/>
      <c r="GH107" s="50"/>
      <c r="GI107" s="50"/>
      <c r="GJ107" s="50"/>
      <c r="GK107" s="50"/>
      <c r="GL107" s="50"/>
      <c r="GM107" s="50"/>
      <c r="GN107" s="50"/>
      <c r="GO107" s="50"/>
      <c r="GP107" s="50"/>
      <c r="GQ107" s="50"/>
      <c r="GR107" s="50"/>
      <c r="GS107" s="50"/>
      <c r="GT107" s="50"/>
      <c r="GU107" s="50"/>
      <c r="GV107" s="50"/>
      <c r="GW107" s="50"/>
      <c r="GX107" s="50"/>
      <c r="GY107" s="50"/>
      <c r="GZ107" s="50"/>
      <c r="HA107" s="50"/>
      <c r="HB107" s="50"/>
      <c r="HC107" s="50"/>
      <c r="HD107" s="50"/>
      <c r="HE107" s="50"/>
      <c r="HF107" s="50"/>
      <c r="HG107" s="50"/>
      <c r="HH107" s="50"/>
      <c r="HI107" s="50"/>
      <c r="HJ107" s="50"/>
      <c r="HK107" s="50"/>
      <c r="HL107" s="50"/>
      <c r="HM107" s="68"/>
    </row>
    <row r="108" s="69" customFormat="true" ht="28.9" hidden="false" customHeight="true" outlineLevel="1" collapsed="false">
      <c r="A108" s="53" t="n">
        <v>105</v>
      </c>
      <c r="B108" s="96" t="n">
        <v>44995.5571527778</v>
      </c>
      <c r="C108" s="97" t="n">
        <v>0</v>
      </c>
      <c r="D108" s="98" t="n">
        <v>33</v>
      </c>
      <c r="E108" s="99" t="n">
        <v>1.8</v>
      </c>
      <c r="F108" s="100" t="n">
        <v>67</v>
      </c>
      <c r="G108" s="97" t="n">
        <v>1</v>
      </c>
      <c r="H108" s="97" t="n">
        <v>1</v>
      </c>
      <c r="I108" s="97" t="n">
        <v>0</v>
      </c>
      <c r="J108" s="97" t="n">
        <v>0</v>
      </c>
      <c r="K108" s="97" t="n">
        <v>1</v>
      </c>
      <c r="L108" s="97" t="n">
        <v>0</v>
      </c>
      <c r="M108" s="71" t="n">
        <v>4</v>
      </c>
      <c r="N108" s="101" t="s">
        <v>31</v>
      </c>
      <c r="O108" s="101"/>
      <c r="P108" s="101"/>
      <c r="Q108" s="101"/>
      <c r="R108" s="101"/>
      <c r="S108" s="101"/>
      <c r="T108" s="101"/>
      <c r="U108" s="101"/>
      <c r="V108" s="101"/>
      <c r="W108" s="101"/>
      <c r="X108" s="101" t="n">
        <v>0</v>
      </c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  <c r="BS108" s="50"/>
      <c r="BT108" s="50"/>
      <c r="BU108" s="50"/>
      <c r="BV108" s="50"/>
      <c r="BW108" s="50"/>
      <c r="BX108" s="50"/>
      <c r="BY108" s="50"/>
      <c r="BZ108" s="50"/>
      <c r="CA108" s="50"/>
      <c r="CB108" s="50"/>
      <c r="CC108" s="50"/>
      <c r="CD108" s="50"/>
      <c r="CE108" s="50"/>
      <c r="CF108" s="50"/>
      <c r="CG108" s="50"/>
      <c r="CH108" s="50"/>
      <c r="CI108" s="50"/>
      <c r="CJ108" s="50"/>
      <c r="CK108" s="50"/>
      <c r="CL108" s="50"/>
      <c r="CM108" s="50"/>
      <c r="CN108" s="50"/>
      <c r="CO108" s="50"/>
      <c r="CP108" s="50"/>
      <c r="CQ108" s="50"/>
      <c r="CR108" s="50"/>
      <c r="CS108" s="50"/>
      <c r="CT108" s="50"/>
      <c r="CU108" s="50"/>
      <c r="CV108" s="50"/>
      <c r="CW108" s="50"/>
      <c r="CX108" s="50"/>
      <c r="CY108" s="50"/>
      <c r="CZ108" s="50"/>
      <c r="DA108" s="50"/>
      <c r="DB108" s="50"/>
      <c r="DC108" s="50"/>
      <c r="DD108" s="50"/>
      <c r="DE108" s="50"/>
      <c r="DF108" s="50"/>
      <c r="DG108" s="50"/>
      <c r="DH108" s="50"/>
      <c r="DI108" s="50"/>
      <c r="DJ108" s="50"/>
      <c r="DK108" s="50"/>
      <c r="DL108" s="50"/>
      <c r="DM108" s="50"/>
      <c r="DN108" s="50"/>
      <c r="DO108" s="50"/>
      <c r="DP108" s="50"/>
      <c r="DQ108" s="50"/>
      <c r="DR108" s="50"/>
      <c r="DS108" s="50"/>
      <c r="DT108" s="50"/>
      <c r="DU108" s="50"/>
      <c r="DV108" s="50"/>
      <c r="DW108" s="50"/>
      <c r="DX108" s="50"/>
      <c r="DY108" s="50"/>
      <c r="DZ108" s="50"/>
      <c r="EA108" s="50"/>
      <c r="EB108" s="50"/>
      <c r="EC108" s="50"/>
      <c r="ED108" s="50"/>
      <c r="EE108" s="50"/>
      <c r="EF108" s="50"/>
      <c r="EG108" s="50"/>
      <c r="EH108" s="50"/>
      <c r="EI108" s="50"/>
      <c r="EJ108" s="50"/>
      <c r="EK108" s="50"/>
      <c r="EL108" s="50"/>
      <c r="EM108" s="50"/>
      <c r="EN108" s="50"/>
      <c r="EO108" s="50"/>
      <c r="EP108" s="50"/>
      <c r="EQ108" s="50"/>
      <c r="ER108" s="50"/>
      <c r="ES108" s="50"/>
      <c r="ET108" s="50"/>
      <c r="EU108" s="50"/>
      <c r="EV108" s="50"/>
      <c r="EW108" s="50"/>
      <c r="EX108" s="50"/>
      <c r="EY108" s="50"/>
      <c r="EZ108" s="50"/>
      <c r="FA108" s="50"/>
      <c r="FB108" s="50"/>
      <c r="FC108" s="50"/>
      <c r="FD108" s="50"/>
      <c r="FE108" s="50"/>
      <c r="FF108" s="50"/>
      <c r="FG108" s="50"/>
      <c r="FH108" s="50"/>
      <c r="FI108" s="50"/>
      <c r="FJ108" s="50"/>
      <c r="FK108" s="50"/>
      <c r="FL108" s="50"/>
      <c r="FM108" s="50"/>
      <c r="FN108" s="50"/>
      <c r="FO108" s="50"/>
      <c r="FP108" s="50"/>
      <c r="FQ108" s="50"/>
      <c r="FR108" s="50"/>
      <c r="FS108" s="50"/>
      <c r="FT108" s="50"/>
      <c r="FU108" s="50"/>
      <c r="FV108" s="50"/>
      <c r="FW108" s="50"/>
      <c r="FX108" s="50"/>
      <c r="FY108" s="50"/>
      <c r="FZ108" s="50"/>
      <c r="GA108" s="50"/>
      <c r="GB108" s="50"/>
      <c r="GC108" s="50"/>
      <c r="GD108" s="50"/>
      <c r="GE108" s="50"/>
      <c r="GF108" s="50"/>
      <c r="GG108" s="50"/>
      <c r="GH108" s="50"/>
      <c r="GI108" s="50"/>
      <c r="GJ108" s="50"/>
      <c r="GK108" s="50"/>
      <c r="GL108" s="50"/>
      <c r="GM108" s="50"/>
      <c r="GN108" s="50"/>
      <c r="GO108" s="50"/>
      <c r="GP108" s="50"/>
      <c r="GQ108" s="50"/>
      <c r="GR108" s="50"/>
      <c r="GS108" s="50"/>
      <c r="GT108" s="50"/>
      <c r="GU108" s="50"/>
      <c r="GV108" s="50"/>
      <c r="GW108" s="50"/>
      <c r="GX108" s="50"/>
      <c r="GY108" s="50"/>
      <c r="GZ108" s="50"/>
      <c r="HA108" s="50"/>
      <c r="HB108" s="50"/>
      <c r="HC108" s="50"/>
      <c r="HD108" s="50"/>
      <c r="HE108" s="50"/>
      <c r="HF108" s="50"/>
      <c r="HG108" s="50"/>
      <c r="HH108" s="50"/>
      <c r="HI108" s="50"/>
      <c r="HJ108" s="50"/>
      <c r="HK108" s="50"/>
      <c r="HL108" s="50"/>
      <c r="HM108" s="68"/>
    </row>
    <row r="109" s="69" customFormat="true" ht="28.9" hidden="false" customHeight="true" outlineLevel="1" collapsed="false">
      <c r="A109" s="53" t="n">
        <v>106</v>
      </c>
      <c r="B109" s="96" t="n">
        <v>44995.560462963</v>
      </c>
      <c r="C109" s="97" t="n">
        <v>0</v>
      </c>
      <c r="D109" s="98" t="n">
        <v>19</v>
      </c>
      <c r="E109" s="99" t="n">
        <v>1.76</v>
      </c>
      <c r="F109" s="100" t="n">
        <v>70</v>
      </c>
      <c r="G109" s="97" t="n">
        <v>1</v>
      </c>
      <c r="H109" s="97" t="n">
        <v>2</v>
      </c>
      <c r="I109" s="97" t="n">
        <v>0</v>
      </c>
      <c r="J109" s="97" t="n">
        <v>1</v>
      </c>
      <c r="K109" s="97" t="n">
        <v>1</v>
      </c>
      <c r="L109" s="97" t="n">
        <v>0</v>
      </c>
      <c r="M109" s="71" t="n">
        <v>4</v>
      </c>
      <c r="N109" s="101" t="s">
        <v>31</v>
      </c>
      <c r="O109" s="101"/>
      <c r="P109" s="101"/>
      <c r="Q109" s="101"/>
      <c r="R109" s="101"/>
      <c r="S109" s="101"/>
      <c r="T109" s="101"/>
      <c r="U109" s="101"/>
      <c r="V109" s="101"/>
      <c r="W109" s="101"/>
      <c r="X109" s="101" t="n">
        <v>0</v>
      </c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50"/>
      <c r="BN109" s="50"/>
      <c r="BO109" s="50"/>
      <c r="BP109" s="50"/>
      <c r="BQ109" s="50"/>
      <c r="BR109" s="50"/>
      <c r="BS109" s="50"/>
      <c r="BT109" s="50"/>
      <c r="BU109" s="50"/>
      <c r="BV109" s="50"/>
      <c r="BW109" s="50"/>
      <c r="BX109" s="50"/>
      <c r="BY109" s="50"/>
      <c r="BZ109" s="50"/>
      <c r="CA109" s="50"/>
      <c r="CB109" s="50"/>
      <c r="CC109" s="50"/>
      <c r="CD109" s="50"/>
      <c r="CE109" s="50"/>
      <c r="CF109" s="50"/>
      <c r="CG109" s="50"/>
      <c r="CH109" s="50"/>
      <c r="CI109" s="50"/>
      <c r="CJ109" s="50"/>
      <c r="CK109" s="50"/>
      <c r="CL109" s="50"/>
      <c r="CM109" s="50"/>
      <c r="CN109" s="50"/>
      <c r="CO109" s="50"/>
      <c r="CP109" s="50"/>
      <c r="CQ109" s="50"/>
      <c r="CR109" s="50"/>
      <c r="CS109" s="50"/>
      <c r="CT109" s="50"/>
      <c r="CU109" s="50"/>
      <c r="CV109" s="50"/>
      <c r="CW109" s="50"/>
      <c r="CX109" s="50"/>
      <c r="CY109" s="50"/>
      <c r="CZ109" s="50"/>
      <c r="DA109" s="50"/>
      <c r="DB109" s="50"/>
      <c r="DC109" s="50"/>
      <c r="DD109" s="50"/>
      <c r="DE109" s="50"/>
      <c r="DF109" s="50"/>
      <c r="DG109" s="50"/>
      <c r="DH109" s="50"/>
      <c r="DI109" s="50"/>
      <c r="DJ109" s="50"/>
      <c r="DK109" s="50"/>
      <c r="DL109" s="50"/>
      <c r="DM109" s="50"/>
      <c r="DN109" s="50"/>
      <c r="DO109" s="50"/>
      <c r="DP109" s="50"/>
      <c r="DQ109" s="50"/>
      <c r="DR109" s="50"/>
      <c r="DS109" s="50"/>
      <c r="DT109" s="50"/>
      <c r="DU109" s="50"/>
      <c r="DV109" s="50"/>
      <c r="DW109" s="50"/>
      <c r="DX109" s="50"/>
      <c r="DY109" s="50"/>
      <c r="DZ109" s="50"/>
      <c r="EA109" s="50"/>
      <c r="EB109" s="50"/>
      <c r="EC109" s="50"/>
      <c r="ED109" s="50"/>
      <c r="EE109" s="50"/>
      <c r="EF109" s="50"/>
      <c r="EG109" s="50"/>
      <c r="EH109" s="50"/>
      <c r="EI109" s="50"/>
      <c r="EJ109" s="50"/>
      <c r="EK109" s="50"/>
      <c r="EL109" s="50"/>
      <c r="EM109" s="50"/>
      <c r="EN109" s="50"/>
      <c r="EO109" s="50"/>
      <c r="EP109" s="50"/>
      <c r="EQ109" s="50"/>
      <c r="ER109" s="50"/>
      <c r="ES109" s="50"/>
      <c r="ET109" s="50"/>
      <c r="EU109" s="50"/>
      <c r="EV109" s="50"/>
      <c r="EW109" s="50"/>
      <c r="EX109" s="50"/>
      <c r="EY109" s="50"/>
      <c r="EZ109" s="50"/>
      <c r="FA109" s="50"/>
      <c r="FB109" s="50"/>
      <c r="FC109" s="50"/>
      <c r="FD109" s="50"/>
      <c r="FE109" s="50"/>
      <c r="FF109" s="50"/>
      <c r="FG109" s="50"/>
      <c r="FH109" s="50"/>
      <c r="FI109" s="50"/>
      <c r="FJ109" s="50"/>
      <c r="FK109" s="50"/>
      <c r="FL109" s="50"/>
      <c r="FM109" s="50"/>
      <c r="FN109" s="50"/>
      <c r="FO109" s="50"/>
      <c r="FP109" s="50"/>
      <c r="FQ109" s="50"/>
      <c r="FR109" s="50"/>
      <c r="FS109" s="50"/>
      <c r="FT109" s="50"/>
      <c r="FU109" s="50"/>
      <c r="FV109" s="50"/>
      <c r="FW109" s="50"/>
      <c r="FX109" s="50"/>
      <c r="FY109" s="50"/>
      <c r="FZ109" s="50"/>
      <c r="GA109" s="50"/>
      <c r="GB109" s="50"/>
      <c r="GC109" s="50"/>
      <c r="GD109" s="50"/>
      <c r="GE109" s="50"/>
      <c r="GF109" s="50"/>
      <c r="GG109" s="50"/>
      <c r="GH109" s="50"/>
      <c r="GI109" s="50"/>
      <c r="GJ109" s="50"/>
      <c r="GK109" s="50"/>
      <c r="GL109" s="50"/>
      <c r="GM109" s="50"/>
      <c r="GN109" s="50"/>
      <c r="GO109" s="50"/>
      <c r="GP109" s="50"/>
      <c r="GQ109" s="50"/>
      <c r="GR109" s="50"/>
      <c r="GS109" s="50"/>
      <c r="GT109" s="50"/>
      <c r="GU109" s="50"/>
      <c r="GV109" s="50"/>
      <c r="GW109" s="50"/>
      <c r="GX109" s="50"/>
      <c r="GY109" s="50"/>
      <c r="GZ109" s="50"/>
      <c r="HA109" s="50"/>
      <c r="HB109" s="50"/>
      <c r="HC109" s="50"/>
      <c r="HD109" s="50"/>
      <c r="HE109" s="50"/>
      <c r="HF109" s="50"/>
      <c r="HG109" s="50"/>
      <c r="HH109" s="50"/>
      <c r="HI109" s="50"/>
      <c r="HJ109" s="50"/>
      <c r="HK109" s="50"/>
      <c r="HL109" s="50"/>
      <c r="HM109" s="68"/>
    </row>
    <row r="110" s="105" customFormat="true" ht="28.9" hidden="false" customHeight="true" outlineLevel="1" collapsed="false">
      <c r="A110" s="53" t="n">
        <v>107</v>
      </c>
      <c r="B110" s="96" t="n">
        <v>44995.5879861111</v>
      </c>
      <c r="C110" s="97" t="n">
        <v>0</v>
      </c>
      <c r="D110" s="98" t="n">
        <v>21</v>
      </c>
      <c r="E110" s="99" t="n">
        <v>1.67</v>
      </c>
      <c r="F110" s="100" t="n">
        <v>72</v>
      </c>
      <c r="G110" s="97" t="n">
        <v>1</v>
      </c>
      <c r="H110" s="97" t="n">
        <v>1</v>
      </c>
      <c r="I110" s="97" t="n">
        <v>0</v>
      </c>
      <c r="J110" s="97" t="n">
        <v>1</v>
      </c>
      <c r="K110" s="97" t="n">
        <v>0</v>
      </c>
      <c r="L110" s="97" t="n">
        <v>0</v>
      </c>
      <c r="M110" s="71" t="n">
        <v>4</v>
      </c>
      <c r="N110" s="101" t="s">
        <v>31</v>
      </c>
      <c r="O110" s="101"/>
      <c r="P110" s="101"/>
      <c r="Q110" s="101"/>
      <c r="R110" s="101"/>
      <c r="S110" s="101"/>
      <c r="T110" s="101"/>
      <c r="U110" s="101"/>
      <c r="V110" s="101"/>
      <c r="W110" s="101"/>
      <c r="X110" s="101" t="n">
        <v>0</v>
      </c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  <c r="BS110" s="50"/>
      <c r="BT110" s="50"/>
      <c r="BU110" s="50"/>
      <c r="BV110" s="50"/>
      <c r="BW110" s="50"/>
      <c r="BX110" s="50"/>
      <c r="BY110" s="50"/>
      <c r="BZ110" s="50"/>
      <c r="CA110" s="50"/>
      <c r="CB110" s="50"/>
      <c r="CC110" s="50"/>
      <c r="CD110" s="50"/>
      <c r="CE110" s="50"/>
      <c r="CF110" s="50"/>
      <c r="CG110" s="50"/>
      <c r="CH110" s="50"/>
      <c r="CI110" s="50"/>
      <c r="CJ110" s="50"/>
      <c r="CK110" s="50"/>
      <c r="CL110" s="50"/>
      <c r="CM110" s="50"/>
      <c r="CN110" s="50"/>
      <c r="CO110" s="50"/>
      <c r="CP110" s="50"/>
      <c r="CQ110" s="50"/>
      <c r="CR110" s="50"/>
      <c r="CS110" s="50"/>
      <c r="CT110" s="50"/>
      <c r="CU110" s="50"/>
      <c r="CV110" s="50"/>
      <c r="CW110" s="50"/>
      <c r="CX110" s="50"/>
      <c r="CY110" s="50"/>
      <c r="CZ110" s="50"/>
      <c r="DA110" s="50"/>
      <c r="DB110" s="50"/>
      <c r="DC110" s="50"/>
      <c r="DD110" s="50"/>
      <c r="DE110" s="50"/>
      <c r="DF110" s="50"/>
      <c r="DG110" s="50"/>
      <c r="DH110" s="50"/>
      <c r="DI110" s="50"/>
      <c r="DJ110" s="50"/>
      <c r="DK110" s="50"/>
      <c r="DL110" s="50"/>
      <c r="DM110" s="50"/>
      <c r="DN110" s="50"/>
      <c r="DO110" s="50"/>
      <c r="DP110" s="50"/>
      <c r="DQ110" s="50"/>
      <c r="DR110" s="50"/>
      <c r="DS110" s="50"/>
      <c r="DT110" s="50"/>
      <c r="DU110" s="50"/>
      <c r="DV110" s="50"/>
      <c r="DW110" s="50"/>
      <c r="DX110" s="50"/>
      <c r="DY110" s="50"/>
      <c r="DZ110" s="50"/>
      <c r="EA110" s="50"/>
      <c r="EB110" s="50"/>
      <c r="EC110" s="50"/>
      <c r="ED110" s="50"/>
      <c r="EE110" s="50"/>
      <c r="EF110" s="50"/>
      <c r="EG110" s="50"/>
      <c r="EH110" s="50"/>
      <c r="EI110" s="50"/>
      <c r="EJ110" s="50"/>
      <c r="EK110" s="50"/>
      <c r="EL110" s="50"/>
      <c r="EM110" s="50"/>
      <c r="EN110" s="50"/>
      <c r="EO110" s="50"/>
      <c r="EP110" s="50"/>
      <c r="EQ110" s="50"/>
      <c r="ER110" s="50"/>
      <c r="ES110" s="50"/>
      <c r="ET110" s="50"/>
      <c r="EU110" s="50"/>
      <c r="EV110" s="50"/>
      <c r="EW110" s="50"/>
      <c r="EX110" s="50"/>
      <c r="EY110" s="50"/>
      <c r="EZ110" s="50"/>
      <c r="FA110" s="50"/>
      <c r="FB110" s="50"/>
      <c r="FC110" s="50"/>
      <c r="FD110" s="50"/>
      <c r="FE110" s="50"/>
      <c r="FF110" s="50"/>
      <c r="FG110" s="50"/>
      <c r="FH110" s="50"/>
      <c r="FI110" s="50"/>
      <c r="FJ110" s="50"/>
      <c r="FK110" s="50"/>
      <c r="FL110" s="50"/>
      <c r="FM110" s="50"/>
      <c r="FN110" s="50"/>
      <c r="FO110" s="50"/>
      <c r="FP110" s="50"/>
      <c r="FQ110" s="50"/>
      <c r="FR110" s="50"/>
      <c r="FS110" s="50"/>
      <c r="FT110" s="50"/>
      <c r="FU110" s="50"/>
      <c r="FV110" s="50"/>
      <c r="FW110" s="50"/>
      <c r="FX110" s="50"/>
      <c r="FY110" s="50"/>
      <c r="FZ110" s="50"/>
      <c r="GA110" s="50"/>
      <c r="GB110" s="50"/>
      <c r="GC110" s="50"/>
      <c r="GD110" s="50"/>
      <c r="GE110" s="50"/>
      <c r="GF110" s="50"/>
      <c r="GG110" s="50"/>
      <c r="GH110" s="50"/>
      <c r="GI110" s="50"/>
      <c r="GJ110" s="50"/>
      <c r="GK110" s="50"/>
      <c r="GL110" s="50"/>
      <c r="GM110" s="50"/>
      <c r="GN110" s="50"/>
      <c r="GO110" s="50"/>
      <c r="GP110" s="50"/>
      <c r="GQ110" s="50"/>
      <c r="GR110" s="50"/>
      <c r="GS110" s="50"/>
      <c r="GT110" s="50"/>
      <c r="GU110" s="50"/>
      <c r="GV110" s="50"/>
      <c r="GW110" s="50"/>
      <c r="GX110" s="50"/>
      <c r="GY110" s="50"/>
      <c r="GZ110" s="50"/>
      <c r="HA110" s="50"/>
      <c r="HB110" s="50"/>
      <c r="HC110" s="50"/>
      <c r="HD110" s="50"/>
      <c r="HE110" s="50"/>
      <c r="HF110" s="50"/>
      <c r="HG110" s="50"/>
      <c r="HH110" s="50"/>
      <c r="HI110" s="50"/>
      <c r="HJ110" s="50"/>
      <c r="HK110" s="50"/>
      <c r="HL110" s="50"/>
      <c r="HM110" s="104"/>
    </row>
    <row r="111" s="105" customFormat="true" ht="28.9" hidden="false" customHeight="true" outlineLevel="1" collapsed="false">
      <c r="A111" s="53" t="n">
        <v>108</v>
      </c>
      <c r="B111" s="96" t="n">
        <v>44997.3720486111</v>
      </c>
      <c r="C111" s="97" t="n">
        <v>1</v>
      </c>
      <c r="D111" s="98" t="n">
        <v>23</v>
      </c>
      <c r="E111" s="99" t="n">
        <v>1.78</v>
      </c>
      <c r="F111" s="100" t="n">
        <v>76</v>
      </c>
      <c r="G111" s="97" t="n">
        <v>1</v>
      </c>
      <c r="H111" s="97" t="n">
        <v>1</v>
      </c>
      <c r="I111" s="97" t="n">
        <v>0</v>
      </c>
      <c r="J111" s="97" t="n">
        <v>1</v>
      </c>
      <c r="K111" s="97" t="n">
        <v>0</v>
      </c>
      <c r="L111" s="97" t="n">
        <v>0</v>
      </c>
      <c r="M111" s="71" t="n">
        <v>4</v>
      </c>
      <c r="N111" s="101" t="s">
        <v>31</v>
      </c>
      <c r="O111" s="101"/>
      <c r="P111" s="101"/>
      <c r="Q111" s="101"/>
      <c r="R111" s="101"/>
      <c r="S111" s="101"/>
      <c r="T111" s="101"/>
      <c r="U111" s="101"/>
      <c r="V111" s="101"/>
      <c r="W111" s="101"/>
      <c r="X111" s="101" t="n">
        <v>0</v>
      </c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50"/>
      <c r="BS111" s="50"/>
      <c r="BT111" s="50"/>
      <c r="BU111" s="50"/>
      <c r="BV111" s="50"/>
      <c r="BW111" s="50"/>
      <c r="BX111" s="50"/>
      <c r="BY111" s="50"/>
      <c r="BZ111" s="50"/>
      <c r="CA111" s="50"/>
      <c r="CB111" s="50"/>
      <c r="CC111" s="50"/>
      <c r="CD111" s="50"/>
      <c r="CE111" s="50"/>
      <c r="CF111" s="50"/>
      <c r="CG111" s="50"/>
      <c r="CH111" s="50"/>
      <c r="CI111" s="50"/>
      <c r="CJ111" s="50"/>
      <c r="CK111" s="50"/>
      <c r="CL111" s="50"/>
      <c r="CM111" s="50"/>
      <c r="CN111" s="50"/>
      <c r="CO111" s="50"/>
      <c r="CP111" s="50"/>
      <c r="CQ111" s="50"/>
      <c r="CR111" s="50"/>
      <c r="CS111" s="50"/>
      <c r="CT111" s="50"/>
      <c r="CU111" s="50"/>
      <c r="CV111" s="50"/>
      <c r="CW111" s="50"/>
      <c r="CX111" s="50"/>
      <c r="CY111" s="50"/>
      <c r="CZ111" s="50"/>
      <c r="DA111" s="50"/>
      <c r="DB111" s="50"/>
      <c r="DC111" s="50"/>
      <c r="DD111" s="50"/>
      <c r="DE111" s="50"/>
      <c r="DF111" s="50"/>
      <c r="DG111" s="50"/>
      <c r="DH111" s="50"/>
      <c r="DI111" s="50"/>
      <c r="DJ111" s="50"/>
      <c r="DK111" s="50"/>
      <c r="DL111" s="50"/>
      <c r="DM111" s="50"/>
      <c r="DN111" s="50"/>
      <c r="DO111" s="50"/>
      <c r="DP111" s="50"/>
      <c r="DQ111" s="50"/>
      <c r="DR111" s="50"/>
      <c r="DS111" s="50"/>
      <c r="DT111" s="50"/>
      <c r="DU111" s="50"/>
      <c r="DV111" s="50"/>
      <c r="DW111" s="50"/>
      <c r="DX111" s="50"/>
      <c r="DY111" s="50"/>
      <c r="DZ111" s="50"/>
      <c r="EA111" s="50"/>
      <c r="EB111" s="50"/>
      <c r="EC111" s="50"/>
      <c r="ED111" s="50"/>
      <c r="EE111" s="50"/>
      <c r="EF111" s="50"/>
      <c r="EG111" s="50"/>
      <c r="EH111" s="50"/>
      <c r="EI111" s="50"/>
      <c r="EJ111" s="50"/>
      <c r="EK111" s="50"/>
      <c r="EL111" s="50"/>
      <c r="EM111" s="50"/>
      <c r="EN111" s="50"/>
      <c r="EO111" s="50"/>
      <c r="EP111" s="50"/>
      <c r="EQ111" s="50"/>
      <c r="ER111" s="50"/>
      <c r="ES111" s="50"/>
      <c r="ET111" s="50"/>
      <c r="EU111" s="50"/>
      <c r="EV111" s="50"/>
      <c r="EW111" s="50"/>
      <c r="EX111" s="50"/>
      <c r="EY111" s="50"/>
      <c r="EZ111" s="50"/>
      <c r="FA111" s="50"/>
      <c r="FB111" s="50"/>
      <c r="FC111" s="50"/>
      <c r="FD111" s="50"/>
      <c r="FE111" s="50"/>
      <c r="FF111" s="50"/>
      <c r="FG111" s="50"/>
      <c r="FH111" s="50"/>
      <c r="FI111" s="50"/>
      <c r="FJ111" s="50"/>
      <c r="FK111" s="50"/>
      <c r="FL111" s="50"/>
      <c r="FM111" s="50"/>
      <c r="FN111" s="50"/>
      <c r="FO111" s="50"/>
      <c r="FP111" s="50"/>
      <c r="FQ111" s="50"/>
      <c r="FR111" s="50"/>
      <c r="FS111" s="50"/>
      <c r="FT111" s="50"/>
      <c r="FU111" s="50"/>
      <c r="FV111" s="50"/>
      <c r="FW111" s="50"/>
      <c r="FX111" s="50"/>
      <c r="FY111" s="50"/>
      <c r="FZ111" s="50"/>
      <c r="GA111" s="50"/>
      <c r="GB111" s="50"/>
      <c r="GC111" s="50"/>
      <c r="GD111" s="50"/>
      <c r="GE111" s="50"/>
      <c r="GF111" s="50"/>
      <c r="GG111" s="50"/>
      <c r="GH111" s="50"/>
      <c r="GI111" s="50"/>
      <c r="GJ111" s="50"/>
      <c r="GK111" s="50"/>
      <c r="GL111" s="50"/>
      <c r="GM111" s="50"/>
      <c r="GN111" s="50"/>
      <c r="GO111" s="50"/>
      <c r="GP111" s="50"/>
      <c r="GQ111" s="50"/>
      <c r="GR111" s="50"/>
      <c r="GS111" s="50"/>
      <c r="GT111" s="50"/>
      <c r="GU111" s="50"/>
      <c r="GV111" s="50"/>
      <c r="GW111" s="50"/>
      <c r="GX111" s="50"/>
      <c r="GY111" s="50"/>
      <c r="GZ111" s="50"/>
      <c r="HA111" s="50"/>
      <c r="HB111" s="50"/>
      <c r="HC111" s="50"/>
      <c r="HD111" s="50"/>
      <c r="HE111" s="50"/>
      <c r="HF111" s="50"/>
      <c r="HG111" s="50"/>
      <c r="HH111" s="50"/>
      <c r="HI111" s="50"/>
      <c r="HJ111" s="50"/>
      <c r="HK111" s="50"/>
      <c r="HL111" s="50"/>
      <c r="HM111" s="104"/>
    </row>
    <row r="112" s="105" customFormat="true" ht="28.9" hidden="false" customHeight="true" outlineLevel="1" collapsed="false">
      <c r="A112" s="53" t="n">
        <v>109</v>
      </c>
      <c r="B112" s="96" t="n">
        <v>45003.9413310185</v>
      </c>
      <c r="C112" s="97" t="n">
        <v>0</v>
      </c>
      <c r="D112" s="98" t="n">
        <v>23</v>
      </c>
      <c r="E112" s="99" t="n">
        <v>1.73</v>
      </c>
      <c r="F112" s="100" t="n">
        <v>47</v>
      </c>
      <c r="G112" s="102" t="n">
        <v>1</v>
      </c>
      <c r="H112" s="97" t="n">
        <v>1</v>
      </c>
      <c r="I112" s="102" t="n">
        <v>1</v>
      </c>
      <c r="J112" s="102" t="n">
        <v>0</v>
      </c>
      <c r="K112" s="102" t="n">
        <v>0</v>
      </c>
      <c r="L112" s="102" t="n">
        <v>0</v>
      </c>
      <c r="M112" s="71" t="n">
        <v>4</v>
      </c>
      <c r="N112" s="101" t="s">
        <v>31</v>
      </c>
      <c r="O112" s="103"/>
      <c r="P112" s="103"/>
      <c r="Q112" s="103"/>
      <c r="R112" s="103"/>
      <c r="S112" s="103"/>
      <c r="T112" s="103"/>
      <c r="U112" s="103"/>
      <c r="V112" s="103"/>
      <c r="W112" s="103"/>
      <c r="X112" s="103" t="n">
        <v>0</v>
      </c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50"/>
      <c r="BS112" s="50"/>
      <c r="BT112" s="50"/>
      <c r="BU112" s="50"/>
      <c r="BV112" s="50"/>
      <c r="BW112" s="50"/>
      <c r="BX112" s="50"/>
      <c r="BY112" s="50"/>
      <c r="BZ112" s="50"/>
      <c r="CA112" s="50"/>
      <c r="CB112" s="50"/>
      <c r="CC112" s="50"/>
      <c r="CD112" s="50"/>
      <c r="CE112" s="50"/>
      <c r="CF112" s="50"/>
      <c r="CG112" s="50"/>
      <c r="CH112" s="50"/>
      <c r="CI112" s="50"/>
      <c r="CJ112" s="50"/>
      <c r="CK112" s="50"/>
      <c r="CL112" s="50"/>
      <c r="CM112" s="50"/>
      <c r="CN112" s="50"/>
      <c r="CO112" s="50"/>
      <c r="CP112" s="50"/>
      <c r="CQ112" s="50"/>
      <c r="CR112" s="50"/>
      <c r="CS112" s="50"/>
      <c r="CT112" s="50"/>
      <c r="CU112" s="50"/>
      <c r="CV112" s="50"/>
      <c r="CW112" s="50"/>
      <c r="CX112" s="50"/>
      <c r="CY112" s="50"/>
      <c r="CZ112" s="50"/>
      <c r="DA112" s="50"/>
      <c r="DB112" s="50"/>
      <c r="DC112" s="50"/>
      <c r="DD112" s="50"/>
      <c r="DE112" s="50"/>
      <c r="DF112" s="50"/>
      <c r="DG112" s="50"/>
      <c r="DH112" s="50"/>
      <c r="DI112" s="50"/>
      <c r="DJ112" s="50"/>
      <c r="DK112" s="50"/>
      <c r="DL112" s="50"/>
      <c r="DM112" s="50"/>
      <c r="DN112" s="50"/>
      <c r="DO112" s="50"/>
      <c r="DP112" s="50"/>
      <c r="DQ112" s="50"/>
      <c r="DR112" s="50"/>
      <c r="DS112" s="50"/>
      <c r="DT112" s="50"/>
      <c r="DU112" s="50"/>
      <c r="DV112" s="50"/>
      <c r="DW112" s="50"/>
      <c r="DX112" s="50"/>
      <c r="DY112" s="50"/>
      <c r="DZ112" s="50"/>
      <c r="EA112" s="50"/>
      <c r="EB112" s="50"/>
      <c r="EC112" s="50"/>
      <c r="ED112" s="50"/>
      <c r="EE112" s="50"/>
      <c r="EF112" s="50"/>
      <c r="EG112" s="50"/>
      <c r="EH112" s="50"/>
      <c r="EI112" s="50"/>
      <c r="EJ112" s="50"/>
      <c r="EK112" s="50"/>
      <c r="EL112" s="50"/>
      <c r="EM112" s="50"/>
      <c r="EN112" s="50"/>
      <c r="EO112" s="50"/>
      <c r="EP112" s="50"/>
      <c r="EQ112" s="50"/>
      <c r="ER112" s="50"/>
      <c r="ES112" s="50"/>
      <c r="ET112" s="50"/>
      <c r="EU112" s="50"/>
      <c r="EV112" s="50"/>
      <c r="EW112" s="50"/>
      <c r="EX112" s="50"/>
      <c r="EY112" s="50"/>
      <c r="EZ112" s="50"/>
      <c r="FA112" s="50"/>
      <c r="FB112" s="50"/>
      <c r="FC112" s="50"/>
      <c r="FD112" s="50"/>
      <c r="FE112" s="50"/>
      <c r="FF112" s="50"/>
      <c r="FG112" s="50"/>
      <c r="FH112" s="50"/>
      <c r="FI112" s="50"/>
      <c r="FJ112" s="50"/>
      <c r="FK112" s="50"/>
      <c r="FL112" s="50"/>
      <c r="FM112" s="50"/>
      <c r="FN112" s="50"/>
      <c r="FO112" s="50"/>
      <c r="FP112" s="50"/>
      <c r="FQ112" s="50"/>
      <c r="FR112" s="50"/>
      <c r="FS112" s="50"/>
      <c r="FT112" s="50"/>
      <c r="FU112" s="50"/>
      <c r="FV112" s="50"/>
      <c r="FW112" s="50"/>
      <c r="FX112" s="50"/>
      <c r="FY112" s="50"/>
      <c r="FZ112" s="50"/>
      <c r="GA112" s="50"/>
      <c r="GB112" s="50"/>
      <c r="GC112" s="50"/>
      <c r="GD112" s="50"/>
      <c r="GE112" s="50"/>
      <c r="GF112" s="50"/>
      <c r="GG112" s="50"/>
      <c r="GH112" s="50"/>
      <c r="GI112" s="50"/>
      <c r="GJ112" s="50"/>
      <c r="GK112" s="50"/>
      <c r="GL112" s="50"/>
      <c r="GM112" s="50"/>
      <c r="GN112" s="50"/>
      <c r="GO112" s="50"/>
      <c r="GP112" s="50"/>
      <c r="GQ112" s="50"/>
      <c r="GR112" s="50"/>
      <c r="GS112" s="50"/>
      <c r="GT112" s="50"/>
      <c r="GU112" s="50"/>
      <c r="GV112" s="50"/>
      <c r="GW112" s="50"/>
      <c r="GX112" s="50"/>
      <c r="GY112" s="50"/>
      <c r="GZ112" s="50"/>
      <c r="HA112" s="50"/>
      <c r="HB112" s="50"/>
      <c r="HC112" s="50"/>
      <c r="HD112" s="50"/>
      <c r="HE112" s="50"/>
      <c r="HF112" s="50"/>
      <c r="HG112" s="50"/>
      <c r="HH112" s="50"/>
      <c r="HI112" s="50"/>
      <c r="HJ112" s="50"/>
      <c r="HK112" s="50"/>
      <c r="HL112" s="50"/>
      <c r="HM112" s="104"/>
    </row>
    <row r="113" s="115" customFormat="true" ht="28.9" hidden="false" customHeight="true" outlineLevel="1" collapsed="false">
      <c r="A113" s="72" t="n">
        <v>110</v>
      </c>
      <c r="B113" s="106" t="n">
        <v>45004.8268865741</v>
      </c>
      <c r="C113" s="107" t="n">
        <v>0</v>
      </c>
      <c r="D113" s="108" t="n">
        <v>21</v>
      </c>
      <c r="E113" s="109" t="n">
        <v>1.65</v>
      </c>
      <c r="F113" s="110" t="n">
        <v>60</v>
      </c>
      <c r="G113" s="111" t="n">
        <v>1</v>
      </c>
      <c r="H113" s="107" t="n">
        <v>2</v>
      </c>
      <c r="I113" s="111" t="n">
        <v>1</v>
      </c>
      <c r="J113" s="111" t="n">
        <v>1</v>
      </c>
      <c r="K113" s="111" t="n">
        <v>0</v>
      </c>
      <c r="L113" s="111" t="n">
        <v>0</v>
      </c>
      <c r="M113" s="71" t="n">
        <v>4</v>
      </c>
      <c r="N113" s="112" t="s">
        <v>31</v>
      </c>
      <c r="O113" s="113"/>
      <c r="P113" s="113"/>
      <c r="Q113" s="113"/>
      <c r="R113" s="113"/>
      <c r="S113" s="113"/>
      <c r="T113" s="113"/>
      <c r="U113" s="113"/>
      <c r="V113" s="113"/>
      <c r="W113" s="113"/>
      <c r="X113" s="113" t="n">
        <v>0</v>
      </c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  <c r="BS113" s="50"/>
      <c r="BT113" s="50"/>
      <c r="BU113" s="50"/>
      <c r="BV113" s="50"/>
      <c r="BW113" s="50"/>
      <c r="BX113" s="50"/>
      <c r="BY113" s="50"/>
      <c r="BZ113" s="50"/>
      <c r="CA113" s="50"/>
      <c r="CB113" s="50"/>
      <c r="CC113" s="50"/>
      <c r="CD113" s="50"/>
      <c r="CE113" s="50"/>
      <c r="CF113" s="50"/>
      <c r="CG113" s="50"/>
      <c r="CH113" s="50"/>
      <c r="CI113" s="50"/>
      <c r="CJ113" s="50"/>
      <c r="CK113" s="50"/>
      <c r="CL113" s="50"/>
      <c r="CM113" s="50"/>
      <c r="CN113" s="50"/>
      <c r="CO113" s="50"/>
      <c r="CP113" s="50"/>
      <c r="CQ113" s="50"/>
      <c r="CR113" s="50"/>
      <c r="CS113" s="50"/>
      <c r="CT113" s="50"/>
      <c r="CU113" s="50"/>
      <c r="CV113" s="50"/>
      <c r="CW113" s="50"/>
      <c r="CX113" s="50"/>
      <c r="CY113" s="50"/>
      <c r="CZ113" s="50"/>
      <c r="DA113" s="50"/>
      <c r="DB113" s="50"/>
      <c r="DC113" s="50"/>
      <c r="DD113" s="50"/>
      <c r="DE113" s="50"/>
      <c r="DF113" s="50"/>
      <c r="DG113" s="50"/>
      <c r="DH113" s="50"/>
      <c r="DI113" s="50"/>
      <c r="DJ113" s="50"/>
      <c r="DK113" s="50"/>
      <c r="DL113" s="50"/>
      <c r="DM113" s="50"/>
      <c r="DN113" s="50"/>
      <c r="DO113" s="50"/>
      <c r="DP113" s="50"/>
      <c r="DQ113" s="50"/>
      <c r="DR113" s="50"/>
      <c r="DS113" s="50"/>
      <c r="DT113" s="50"/>
      <c r="DU113" s="50"/>
      <c r="DV113" s="50"/>
      <c r="DW113" s="50"/>
      <c r="DX113" s="50"/>
      <c r="DY113" s="50"/>
      <c r="DZ113" s="50"/>
      <c r="EA113" s="50"/>
      <c r="EB113" s="50"/>
      <c r="EC113" s="50"/>
      <c r="ED113" s="50"/>
      <c r="EE113" s="50"/>
      <c r="EF113" s="50"/>
      <c r="EG113" s="50"/>
      <c r="EH113" s="50"/>
      <c r="EI113" s="50"/>
      <c r="EJ113" s="50"/>
      <c r="EK113" s="50"/>
      <c r="EL113" s="50"/>
      <c r="EM113" s="50"/>
      <c r="EN113" s="50"/>
      <c r="EO113" s="50"/>
      <c r="EP113" s="50"/>
      <c r="EQ113" s="50"/>
      <c r="ER113" s="50"/>
      <c r="ES113" s="50"/>
      <c r="ET113" s="50"/>
      <c r="EU113" s="50"/>
      <c r="EV113" s="50"/>
      <c r="EW113" s="50"/>
      <c r="EX113" s="50"/>
      <c r="EY113" s="50"/>
      <c r="EZ113" s="50"/>
      <c r="FA113" s="50"/>
      <c r="FB113" s="50"/>
      <c r="FC113" s="50"/>
      <c r="FD113" s="50"/>
      <c r="FE113" s="50"/>
      <c r="FF113" s="50"/>
      <c r="FG113" s="50"/>
      <c r="FH113" s="50"/>
      <c r="FI113" s="50"/>
      <c r="FJ113" s="50"/>
      <c r="FK113" s="50"/>
      <c r="FL113" s="50"/>
      <c r="FM113" s="50"/>
      <c r="FN113" s="50"/>
      <c r="FO113" s="50"/>
      <c r="FP113" s="50"/>
      <c r="FQ113" s="50"/>
      <c r="FR113" s="50"/>
      <c r="FS113" s="50"/>
      <c r="FT113" s="50"/>
      <c r="FU113" s="50"/>
      <c r="FV113" s="50"/>
      <c r="FW113" s="50"/>
      <c r="FX113" s="50"/>
      <c r="FY113" s="50"/>
      <c r="FZ113" s="50"/>
      <c r="GA113" s="50"/>
      <c r="GB113" s="50"/>
      <c r="GC113" s="50"/>
      <c r="GD113" s="50"/>
      <c r="GE113" s="50"/>
      <c r="GF113" s="50"/>
      <c r="GG113" s="50"/>
      <c r="GH113" s="50"/>
      <c r="GI113" s="50"/>
      <c r="GJ113" s="50"/>
      <c r="GK113" s="50"/>
      <c r="GL113" s="50"/>
      <c r="GM113" s="50"/>
      <c r="GN113" s="50"/>
      <c r="GO113" s="50"/>
      <c r="GP113" s="50"/>
      <c r="GQ113" s="50"/>
      <c r="GR113" s="50"/>
      <c r="GS113" s="50"/>
      <c r="GT113" s="50"/>
      <c r="GU113" s="50"/>
      <c r="GV113" s="50"/>
      <c r="GW113" s="50"/>
      <c r="GX113" s="50"/>
      <c r="GY113" s="50"/>
      <c r="GZ113" s="50"/>
      <c r="HA113" s="50"/>
      <c r="HB113" s="50"/>
      <c r="HC113" s="50"/>
      <c r="HD113" s="50"/>
      <c r="HE113" s="50"/>
      <c r="HF113" s="50"/>
      <c r="HG113" s="50"/>
      <c r="HH113" s="50"/>
      <c r="HI113" s="50"/>
      <c r="HJ113" s="50"/>
      <c r="HK113" s="50"/>
      <c r="HL113" s="50"/>
      <c r="HM113" s="114"/>
    </row>
    <row r="114" s="87" customFormat="true" ht="19.5" hidden="false" customHeight="false" outlineLevel="0" collapsed="false">
      <c r="A114" s="116"/>
      <c r="B114" s="117" t="s">
        <v>61</v>
      </c>
      <c r="C114" s="117"/>
      <c r="D114" s="118"/>
      <c r="E114" s="119"/>
      <c r="F114" s="120"/>
      <c r="G114" s="117"/>
      <c r="H114" s="117"/>
      <c r="I114" s="117"/>
      <c r="J114" s="117"/>
      <c r="K114" s="117"/>
      <c r="L114" s="117"/>
      <c r="M114" s="121"/>
      <c r="N114" s="122"/>
      <c r="O114" s="121"/>
      <c r="P114" s="121"/>
      <c r="Q114" s="121"/>
      <c r="R114" s="121"/>
      <c r="S114" s="121"/>
      <c r="T114" s="121"/>
      <c r="U114" s="121"/>
      <c r="V114" s="121"/>
      <c r="W114" s="121"/>
      <c r="X114" s="121"/>
    </row>
    <row r="115" s="52" customFormat="true" ht="28.9" hidden="false" customHeight="true" outlineLevel="1" collapsed="false">
      <c r="A115" s="42" t="n">
        <v>111</v>
      </c>
      <c r="B115" s="123" t="n">
        <v>44995.5633217593</v>
      </c>
      <c r="C115" s="124" t="n">
        <v>1</v>
      </c>
      <c r="D115" s="125" t="n">
        <v>21</v>
      </c>
      <c r="E115" s="126" t="n">
        <v>1.72</v>
      </c>
      <c r="F115" s="127" t="n">
        <v>56</v>
      </c>
      <c r="G115" s="124" t="n">
        <v>0</v>
      </c>
      <c r="H115" s="124" t="n">
        <v>0</v>
      </c>
      <c r="I115" s="124" t="n">
        <v>0</v>
      </c>
      <c r="J115" s="124" t="n">
        <v>0</v>
      </c>
      <c r="K115" s="124" t="n">
        <v>0</v>
      </c>
      <c r="L115" s="124" t="n">
        <v>0</v>
      </c>
      <c r="M115" s="128" t="n">
        <v>1</v>
      </c>
      <c r="N115" s="129" t="s">
        <v>31</v>
      </c>
      <c r="O115" s="129"/>
      <c r="P115" s="129"/>
      <c r="Q115" s="129"/>
      <c r="R115" s="129"/>
      <c r="S115" s="129"/>
      <c r="T115" s="129"/>
      <c r="U115" s="129"/>
      <c r="V115" s="129"/>
      <c r="W115" s="129"/>
      <c r="X115" s="129" t="n">
        <v>0</v>
      </c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  <c r="BT115" s="50"/>
      <c r="BU115" s="50"/>
      <c r="BV115" s="50"/>
      <c r="BW115" s="50"/>
      <c r="BX115" s="50"/>
      <c r="BY115" s="50"/>
      <c r="BZ115" s="50"/>
      <c r="CA115" s="50"/>
      <c r="CB115" s="50"/>
      <c r="CC115" s="50"/>
      <c r="CD115" s="50"/>
      <c r="CE115" s="50"/>
      <c r="CF115" s="50"/>
      <c r="CG115" s="50"/>
      <c r="CH115" s="50"/>
      <c r="CI115" s="50"/>
      <c r="CJ115" s="50"/>
      <c r="CK115" s="50"/>
      <c r="CL115" s="50"/>
      <c r="CM115" s="50"/>
      <c r="CN115" s="50"/>
      <c r="CO115" s="50"/>
      <c r="CP115" s="50"/>
      <c r="CQ115" s="50"/>
      <c r="CR115" s="50"/>
      <c r="CS115" s="50"/>
      <c r="CT115" s="50"/>
      <c r="CU115" s="50"/>
      <c r="CV115" s="50"/>
      <c r="CW115" s="50"/>
      <c r="CX115" s="50"/>
      <c r="CY115" s="50"/>
      <c r="CZ115" s="50"/>
      <c r="DA115" s="50"/>
      <c r="DB115" s="50"/>
      <c r="DC115" s="50"/>
      <c r="DD115" s="50"/>
      <c r="DE115" s="50"/>
      <c r="DF115" s="50"/>
      <c r="DG115" s="50"/>
      <c r="DH115" s="50"/>
      <c r="DI115" s="50"/>
      <c r="DJ115" s="50"/>
      <c r="DK115" s="50"/>
      <c r="DL115" s="50"/>
      <c r="DM115" s="50"/>
      <c r="DN115" s="50"/>
      <c r="DO115" s="50"/>
      <c r="DP115" s="50"/>
      <c r="DQ115" s="50"/>
      <c r="DR115" s="50"/>
      <c r="DS115" s="50"/>
      <c r="DT115" s="50"/>
      <c r="DU115" s="50"/>
      <c r="DV115" s="50"/>
      <c r="DW115" s="50"/>
      <c r="DX115" s="50"/>
      <c r="DY115" s="50"/>
      <c r="DZ115" s="50"/>
      <c r="EA115" s="50"/>
      <c r="EB115" s="50"/>
      <c r="EC115" s="50"/>
      <c r="ED115" s="50"/>
      <c r="EE115" s="50"/>
      <c r="EF115" s="50"/>
      <c r="EG115" s="50"/>
      <c r="EH115" s="50"/>
      <c r="EI115" s="50"/>
      <c r="EJ115" s="50"/>
      <c r="EK115" s="50"/>
      <c r="EL115" s="50"/>
      <c r="EM115" s="50"/>
      <c r="EN115" s="50"/>
      <c r="EO115" s="50"/>
      <c r="EP115" s="50"/>
      <c r="EQ115" s="50"/>
      <c r="ER115" s="50"/>
      <c r="ES115" s="50"/>
      <c r="ET115" s="50"/>
      <c r="EU115" s="50"/>
      <c r="EV115" s="50"/>
      <c r="EW115" s="50"/>
      <c r="EX115" s="50"/>
      <c r="EY115" s="50"/>
      <c r="EZ115" s="50"/>
      <c r="FA115" s="50"/>
      <c r="FB115" s="50"/>
      <c r="FC115" s="50"/>
      <c r="FD115" s="50"/>
      <c r="FE115" s="50"/>
      <c r="FF115" s="50"/>
      <c r="FG115" s="50"/>
      <c r="FH115" s="50"/>
      <c r="FI115" s="50"/>
      <c r="FJ115" s="50"/>
      <c r="FK115" s="50"/>
      <c r="FL115" s="50"/>
      <c r="FM115" s="50"/>
      <c r="FN115" s="50"/>
      <c r="FO115" s="50"/>
      <c r="FP115" s="50"/>
      <c r="FQ115" s="50"/>
      <c r="FR115" s="50"/>
      <c r="FS115" s="50"/>
      <c r="FT115" s="50"/>
      <c r="FU115" s="50"/>
      <c r="FV115" s="50"/>
      <c r="FW115" s="50"/>
      <c r="FX115" s="50"/>
      <c r="FY115" s="50"/>
      <c r="FZ115" s="50"/>
      <c r="GA115" s="50"/>
      <c r="GB115" s="50"/>
      <c r="GC115" s="50"/>
      <c r="GD115" s="50"/>
      <c r="GE115" s="50"/>
      <c r="GF115" s="50"/>
      <c r="GG115" s="50"/>
      <c r="GH115" s="50"/>
      <c r="GI115" s="50"/>
      <c r="GJ115" s="50"/>
      <c r="GK115" s="50"/>
      <c r="GL115" s="50"/>
      <c r="GM115" s="50"/>
      <c r="GN115" s="50"/>
      <c r="GO115" s="50"/>
      <c r="GP115" s="50"/>
      <c r="GQ115" s="50"/>
      <c r="GR115" s="50"/>
      <c r="GS115" s="50"/>
      <c r="GT115" s="50"/>
      <c r="GU115" s="50"/>
      <c r="GV115" s="50"/>
      <c r="GW115" s="50"/>
      <c r="GX115" s="50"/>
      <c r="GY115" s="50"/>
      <c r="GZ115" s="50"/>
      <c r="HA115" s="50"/>
      <c r="HB115" s="50"/>
      <c r="HC115" s="50"/>
      <c r="HD115" s="50"/>
      <c r="HE115" s="50"/>
      <c r="HF115" s="50"/>
      <c r="HG115" s="50"/>
      <c r="HH115" s="50"/>
      <c r="HI115" s="50"/>
      <c r="HJ115" s="50"/>
      <c r="HK115" s="50"/>
      <c r="HL115" s="50"/>
      <c r="HM115" s="51"/>
    </row>
    <row r="116" s="69" customFormat="true" ht="28.9" hidden="false" customHeight="true" outlineLevel="1" collapsed="false">
      <c r="A116" s="53" t="n">
        <v>112</v>
      </c>
      <c r="B116" s="130" t="n">
        <v>44995.5966319444</v>
      </c>
      <c r="C116" s="131" t="n">
        <v>0</v>
      </c>
      <c r="D116" s="132" t="n">
        <v>25</v>
      </c>
      <c r="E116" s="133" t="n">
        <v>1.7</v>
      </c>
      <c r="F116" s="134" t="n">
        <v>75</v>
      </c>
      <c r="G116" s="131" t="n">
        <v>0</v>
      </c>
      <c r="H116" s="131" t="n">
        <v>0</v>
      </c>
      <c r="I116" s="131" t="n">
        <v>0</v>
      </c>
      <c r="J116" s="131" t="n">
        <v>0</v>
      </c>
      <c r="K116" s="131" t="n">
        <v>0</v>
      </c>
      <c r="L116" s="131" t="n">
        <v>0</v>
      </c>
      <c r="M116" s="63" t="n">
        <v>2</v>
      </c>
      <c r="N116" s="135" t="s">
        <v>31</v>
      </c>
      <c r="O116" s="135"/>
      <c r="P116" s="135"/>
      <c r="Q116" s="135"/>
      <c r="R116" s="135"/>
      <c r="S116" s="135"/>
      <c r="T116" s="135"/>
      <c r="U116" s="135"/>
      <c r="V116" s="135"/>
      <c r="W116" s="135"/>
      <c r="X116" s="135" t="n">
        <v>0</v>
      </c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50"/>
      <c r="BP116" s="50"/>
      <c r="BQ116" s="50"/>
      <c r="BR116" s="50"/>
      <c r="BS116" s="50"/>
      <c r="BT116" s="50"/>
      <c r="BU116" s="50"/>
      <c r="BV116" s="50"/>
      <c r="BW116" s="50"/>
      <c r="BX116" s="50"/>
      <c r="BY116" s="50"/>
      <c r="BZ116" s="50"/>
      <c r="CA116" s="50"/>
      <c r="CB116" s="50"/>
      <c r="CC116" s="50"/>
      <c r="CD116" s="50"/>
      <c r="CE116" s="50"/>
      <c r="CF116" s="50"/>
      <c r="CG116" s="50"/>
      <c r="CH116" s="50"/>
      <c r="CI116" s="50"/>
      <c r="CJ116" s="50"/>
      <c r="CK116" s="50"/>
      <c r="CL116" s="50"/>
      <c r="CM116" s="50"/>
      <c r="CN116" s="50"/>
      <c r="CO116" s="50"/>
      <c r="CP116" s="50"/>
      <c r="CQ116" s="50"/>
      <c r="CR116" s="50"/>
      <c r="CS116" s="50"/>
      <c r="CT116" s="50"/>
      <c r="CU116" s="50"/>
      <c r="CV116" s="50"/>
      <c r="CW116" s="50"/>
      <c r="CX116" s="50"/>
      <c r="CY116" s="50"/>
      <c r="CZ116" s="50"/>
      <c r="DA116" s="50"/>
      <c r="DB116" s="50"/>
      <c r="DC116" s="50"/>
      <c r="DD116" s="50"/>
      <c r="DE116" s="50"/>
      <c r="DF116" s="50"/>
      <c r="DG116" s="50"/>
      <c r="DH116" s="50"/>
      <c r="DI116" s="50"/>
      <c r="DJ116" s="50"/>
      <c r="DK116" s="50"/>
      <c r="DL116" s="50"/>
      <c r="DM116" s="50"/>
      <c r="DN116" s="50"/>
      <c r="DO116" s="50"/>
      <c r="DP116" s="50"/>
      <c r="DQ116" s="50"/>
      <c r="DR116" s="50"/>
      <c r="DS116" s="50"/>
      <c r="DT116" s="50"/>
      <c r="DU116" s="50"/>
      <c r="DV116" s="50"/>
      <c r="DW116" s="50"/>
      <c r="DX116" s="50"/>
      <c r="DY116" s="50"/>
      <c r="DZ116" s="50"/>
      <c r="EA116" s="50"/>
      <c r="EB116" s="50"/>
      <c r="EC116" s="50"/>
      <c r="ED116" s="50"/>
      <c r="EE116" s="50"/>
      <c r="EF116" s="50"/>
      <c r="EG116" s="50"/>
      <c r="EH116" s="50"/>
      <c r="EI116" s="50"/>
      <c r="EJ116" s="50"/>
      <c r="EK116" s="50"/>
      <c r="EL116" s="50"/>
      <c r="EM116" s="50"/>
      <c r="EN116" s="50"/>
      <c r="EO116" s="50"/>
      <c r="EP116" s="50"/>
      <c r="EQ116" s="50"/>
      <c r="ER116" s="50"/>
      <c r="ES116" s="50"/>
      <c r="ET116" s="50"/>
      <c r="EU116" s="50"/>
      <c r="EV116" s="50"/>
      <c r="EW116" s="50"/>
      <c r="EX116" s="50"/>
      <c r="EY116" s="50"/>
      <c r="EZ116" s="50"/>
      <c r="FA116" s="50"/>
      <c r="FB116" s="50"/>
      <c r="FC116" s="50"/>
      <c r="FD116" s="50"/>
      <c r="FE116" s="50"/>
      <c r="FF116" s="50"/>
      <c r="FG116" s="50"/>
      <c r="FH116" s="50"/>
      <c r="FI116" s="50"/>
      <c r="FJ116" s="50"/>
      <c r="FK116" s="50"/>
      <c r="FL116" s="50"/>
      <c r="FM116" s="50"/>
      <c r="FN116" s="50"/>
      <c r="FO116" s="50"/>
      <c r="FP116" s="50"/>
      <c r="FQ116" s="50"/>
      <c r="FR116" s="50"/>
      <c r="FS116" s="50"/>
      <c r="FT116" s="50"/>
      <c r="FU116" s="50"/>
      <c r="FV116" s="50"/>
      <c r="FW116" s="50"/>
      <c r="FX116" s="50"/>
      <c r="FY116" s="50"/>
      <c r="FZ116" s="50"/>
      <c r="GA116" s="50"/>
      <c r="GB116" s="50"/>
      <c r="GC116" s="50"/>
      <c r="GD116" s="50"/>
      <c r="GE116" s="50"/>
      <c r="GF116" s="50"/>
      <c r="GG116" s="50"/>
      <c r="GH116" s="50"/>
      <c r="GI116" s="50"/>
      <c r="GJ116" s="50"/>
      <c r="GK116" s="50"/>
      <c r="GL116" s="50"/>
      <c r="GM116" s="50"/>
      <c r="GN116" s="50"/>
      <c r="GO116" s="50"/>
      <c r="GP116" s="50"/>
      <c r="GQ116" s="50"/>
      <c r="GR116" s="50"/>
      <c r="GS116" s="50"/>
      <c r="GT116" s="50"/>
      <c r="GU116" s="50"/>
      <c r="GV116" s="50"/>
      <c r="GW116" s="50"/>
      <c r="GX116" s="50"/>
      <c r="GY116" s="50"/>
      <c r="GZ116" s="50"/>
      <c r="HA116" s="50"/>
      <c r="HB116" s="50"/>
      <c r="HC116" s="50"/>
      <c r="HD116" s="50"/>
      <c r="HE116" s="50"/>
      <c r="HF116" s="50"/>
      <c r="HG116" s="50"/>
      <c r="HH116" s="50"/>
      <c r="HI116" s="50"/>
      <c r="HJ116" s="50"/>
      <c r="HK116" s="50"/>
      <c r="HL116" s="50"/>
      <c r="HM116" s="68"/>
    </row>
    <row r="117" s="69" customFormat="true" ht="28.9" hidden="false" customHeight="true" outlineLevel="1" collapsed="false">
      <c r="A117" s="53" t="n">
        <v>113</v>
      </c>
      <c r="B117" s="130" t="n">
        <v>44995.6086458333</v>
      </c>
      <c r="C117" s="131" t="n">
        <v>0</v>
      </c>
      <c r="D117" s="132" t="n">
        <v>20</v>
      </c>
      <c r="E117" s="133" t="n">
        <v>1.69</v>
      </c>
      <c r="F117" s="134" t="n">
        <v>70</v>
      </c>
      <c r="G117" s="131" t="n">
        <v>0</v>
      </c>
      <c r="H117" s="131" t="n">
        <v>0</v>
      </c>
      <c r="I117" s="131" t="n">
        <v>0</v>
      </c>
      <c r="J117" s="131" t="n">
        <v>0</v>
      </c>
      <c r="K117" s="131" t="n">
        <v>0</v>
      </c>
      <c r="L117" s="131" t="n">
        <v>0</v>
      </c>
      <c r="M117" s="63" t="n">
        <v>2</v>
      </c>
      <c r="N117" s="135" t="s">
        <v>31</v>
      </c>
      <c r="O117" s="135"/>
      <c r="P117" s="135"/>
      <c r="Q117" s="135"/>
      <c r="R117" s="135"/>
      <c r="S117" s="135"/>
      <c r="T117" s="135"/>
      <c r="U117" s="135"/>
      <c r="V117" s="135"/>
      <c r="W117" s="135"/>
      <c r="X117" s="135" t="n">
        <v>0</v>
      </c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50"/>
      <c r="BN117" s="50"/>
      <c r="BO117" s="50"/>
      <c r="BP117" s="50"/>
      <c r="BQ117" s="50"/>
      <c r="BR117" s="50"/>
      <c r="BS117" s="50"/>
      <c r="BT117" s="50"/>
      <c r="BU117" s="50"/>
      <c r="BV117" s="50"/>
      <c r="BW117" s="50"/>
      <c r="BX117" s="50"/>
      <c r="BY117" s="50"/>
      <c r="BZ117" s="50"/>
      <c r="CA117" s="50"/>
      <c r="CB117" s="50"/>
      <c r="CC117" s="50"/>
      <c r="CD117" s="50"/>
      <c r="CE117" s="50"/>
      <c r="CF117" s="50"/>
      <c r="CG117" s="50"/>
      <c r="CH117" s="50"/>
      <c r="CI117" s="50"/>
      <c r="CJ117" s="50"/>
      <c r="CK117" s="50"/>
      <c r="CL117" s="50"/>
      <c r="CM117" s="50"/>
      <c r="CN117" s="50"/>
      <c r="CO117" s="50"/>
      <c r="CP117" s="50"/>
      <c r="CQ117" s="50"/>
      <c r="CR117" s="50"/>
      <c r="CS117" s="50"/>
      <c r="CT117" s="50"/>
      <c r="CU117" s="50"/>
      <c r="CV117" s="50"/>
      <c r="CW117" s="50"/>
      <c r="CX117" s="50"/>
      <c r="CY117" s="50"/>
      <c r="CZ117" s="50"/>
      <c r="DA117" s="50"/>
      <c r="DB117" s="50"/>
      <c r="DC117" s="50"/>
      <c r="DD117" s="50"/>
      <c r="DE117" s="50"/>
      <c r="DF117" s="50"/>
      <c r="DG117" s="50"/>
      <c r="DH117" s="50"/>
      <c r="DI117" s="50"/>
      <c r="DJ117" s="50"/>
      <c r="DK117" s="50"/>
      <c r="DL117" s="50"/>
      <c r="DM117" s="50"/>
      <c r="DN117" s="50"/>
      <c r="DO117" s="50"/>
      <c r="DP117" s="50"/>
      <c r="DQ117" s="50"/>
      <c r="DR117" s="50"/>
      <c r="DS117" s="50"/>
      <c r="DT117" s="50"/>
      <c r="DU117" s="50"/>
      <c r="DV117" s="50"/>
      <c r="DW117" s="50"/>
      <c r="DX117" s="50"/>
      <c r="DY117" s="50"/>
      <c r="DZ117" s="50"/>
      <c r="EA117" s="50"/>
      <c r="EB117" s="50"/>
      <c r="EC117" s="50"/>
      <c r="ED117" s="50"/>
      <c r="EE117" s="50"/>
      <c r="EF117" s="50"/>
      <c r="EG117" s="50"/>
      <c r="EH117" s="50"/>
      <c r="EI117" s="50"/>
      <c r="EJ117" s="50"/>
      <c r="EK117" s="50"/>
      <c r="EL117" s="50"/>
      <c r="EM117" s="50"/>
      <c r="EN117" s="50"/>
      <c r="EO117" s="50"/>
      <c r="EP117" s="50"/>
      <c r="EQ117" s="50"/>
      <c r="ER117" s="50"/>
      <c r="ES117" s="50"/>
      <c r="ET117" s="50"/>
      <c r="EU117" s="50"/>
      <c r="EV117" s="50"/>
      <c r="EW117" s="50"/>
      <c r="EX117" s="50"/>
      <c r="EY117" s="50"/>
      <c r="EZ117" s="50"/>
      <c r="FA117" s="50"/>
      <c r="FB117" s="50"/>
      <c r="FC117" s="50"/>
      <c r="FD117" s="50"/>
      <c r="FE117" s="50"/>
      <c r="FF117" s="50"/>
      <c r="FG117" s="50"/>
      <c r="FH117" s="50"/>
      <c r="FI117" s="50"/>
      <c r="FJ117" s="50"/>
      <c r="FK117" s="50"/>
      <c r="FL117" s="50"/>
      <c r="FM117" s="50"/>
      <c r="FN117" s="50"/>
      <c r="FO117" s="50"/>
      <c r="FP117" s="50"/>
      <c r="FQ117" s="50"/>
      <c r="FR117" s="50"/>
      <c r="FS117" s="50"/>
      <c r="FT117" s="50"/>
      <c r="FU117" s="50"/>
      <c r="FV117" s="50"/>
      <c r="FW117" s="50"/>
      <c r="FX117" s="50"/>
      <c r="FY117" s="50"/>
      <c r="FZ117" s="50"/>
      <c r="GA117" s="50"/>
      <c r="GB117" s="50"/>
      <c r="GC117" s="50"/>
      <c r="GD117" s="50"/>
      <c r="GE117" s="50"/>
      <c r="GF117" s="50"/>
      <c r="GG117" s="50"/>
      <c r="GH117" s="50"/>
      <c r="GI117" s="50"/>
      <c r="GJ117" s="50"/>
      <c r="GK117" s="50"/>
      <c r="GL117" s="50"/>
      <c r="GM117" s="50"/>
      <c r="GN117" s="50"/>
      <c r="GO117" s="50"/>
      <c r="GP117" s="50"/>
      <c r="GQ117" s="50"/>
      <c r="GR117" s="50"/>
      <c r="GS117" s="50"/>
      <c r="GT117" s="50"/>
      <c r="GU117" s="50"/>
      <c r="GV117" s="50"/>
      <c r="GW117" s="50"/>
      <c r="GX117" s="50"/>
      <c r="GY117" s="50"/>
      <c r="GZ117" s="50"/>
      <c r="HA117" s="50"/>
      <c r="HB117" s="50"/>
      <c r="HC117" s="50"/>
      <c r="HD117" s="50"/>
      <c r="HE117" s="50"/>
      <c r="HF117" s="50"/>
      <c r="HG117" s="50"/>
      <c r="HH117" s="50"/>
      <c r="HI117" s="50"/>
      <c r="HJ117" s="50"/>
      <c r="HK117" s="50"/>
      <c r="HL117" s="50"/>
      <c r="HM117" s="68"/>
    </row>
    <row r="118" s="69" customFormat="true" ht="28.9" hidden="false" customHeight="true" outlineLevel="1" collapsed="false">
      <c r="A118" s="53" t="n">
        <v>114</v>
      </c>
      <c r="B118" s="130" t="n">
        <v>44995.5735185185</v>
      </c>
      <c r="C118" s="131" t="n">
        <v>1</v>
      </c>
      <c r="D118" s="132" t="n">
        <v>30</v>
      </c>
      <c r="E118" s="133" t="n">
        <v>1.85</v>
      </c>
      <c r="F118" s="134" t="n">
        <v>95</v>
      </c>
      <c r="G118" s="131" t="n">
        <v>0</v>
      </c>
      <c r="H118" s="131" t="n">
        <v>0</v>
      </c>
      <c r="I118" s="131" t="n">
        <v>0</v>
      </c>
      <c r="J118" s="131" t="n">
        <v>0</v>
      </c>
      <c r="K118" s="131" t="n">
        <v>0</v>
      </c>
      <c r="L118" s="131" t="n">
        <v>0</v>
      </c>
      <c r="M118" s="63" t="n">
        <v>3</v>
      </c>
      <c r="N118" s="135" t="s">
        <v>31</v>
      </c>
      <c r="O118" s="135"/>
      <c r="P118" s="135"/>
      <c r="Q118" s="135"/>
      <c r="R118" s="135"/>
      <c r="S118" s="135"/>
      <c r="T118" s="135"/>
      <c r="U118" s="135"/>
      <c r="V118" s="135"/>
      <c r="W118" s="135"/>
      <c r="X118" s="135" t="n">
        <v>0</v>
      </c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50"/>
      <c r="BS118" s="50"/>
      <c r="BT118" s="50"/>
      <c r="BU118" s="50"/>
      <c r="BV118" s="50"/>
      <c r="BW118" s="50"/>
      <c r="BX118" s="50"/>
      <c r="BY118" s="50"/>
      <c r="BZ118" s="50"/>
      <c r="CA118" s="50"/>
      <c r="CB118" s="50"/>
      <c r="CC118" s="50"/>
      <c r="CD118" s="50"/>
      <c r="CE118" s="50"/>
      <c r="CF118" s="50"/>
      <c r="CG118" s="50"/>
      <c r="CH118" s="50"/>
      <c r="CI118" s="50"/>
      <c r="CJ118" s="50"/>
      <c r="CK118" s="50"/>
      <c r="CL118" s="50"/>
      <c r="CM118" s="50"/>
      <c r="CN118" s="50"/>
      <c r="CO118" s="50"/>
      <c r="CP118" s="50"/>
      <c r="CQ118" s="50"/>
      <c r="CR118" s="50"/>
      <c r="CS118" s="50"/>
      <c r="CT118" s="50"/>
      <c r="CU118" s="50"/>
      <c r="CV118" s="50"/>
      <c r="CW118" s="50"/>
      <c r="CX118" s="50"/>
      <c r="CY118" s="50"/>
      <c r="CZ118" s="50"/>
      <c r="DA118" s="50"/>
      <c r="DB118" s="50"/>
      <c r="DC118" s="50"/>
      <c r="DD118" s="50"/>
      <c r="DE118" s="50"/>
      <c r="DF118" s="50"/>
      <c r="DG118" s="50"/>
      <c r="DH118" s="50"/>
      <c r="DI118" s="50"/>
      <c r="DJ118" s="50"/>
      <c r="DK118" s="50"/>
      <c r="DL118" s="50"/>
      <c r="DM118" s="50"/>
      <c r="DN118" s="50"/>
      <c r="DO118" s="50"/>
      <c r="DP118" s="50"/>
      <c r="DQ118" s="50"/>
      <c r="DR118" s="50"/>
      <c r="DS118" s="50"/>
      <c r="DT118" s="50"/>
      <c r="DU118" s="50"/>
      <c r="DV118" s="50"/>
      <c r="DW118" s="50"/>
      <c r="DX118" s="50"/>
      <c r="DY118" s="50"/>
      <c r="DZ118" s="50"/>
      <c r="EA118" s="50"/>
      <c r="EB118" s="50"/>
      <c r="EC118" s="50"/>
      <c r="ED118" s="50"/>
      <c r="EE118" s="50"/>
      <c r="EF118" s="50"/>
      <c r="EG118" s="50"/>
      <c r="EH118" s="50"/>
      <c r="EI118" s="50"/>
      <c r="EJ118" s="50"/>
      <c r="EK118" s="50"/>
      <c r="EL118" s="50"/>
      <c r="EM118" s="50"/>
      <c r="EN118" s="50"/>
      <c r="EO118" s="50"/>
      <c r="EP118" s="50"/>
      <c r="EQ118" s="50"/>
      <c r="ER118" s="50"/>
      <c r="ES118" s="50"/>
      <c r="ET118" s="50"/>
      <c r="EU118" s="50"/>
      <c r="EV118" s="50"/>
      <c r="EW118" s="50"/>
      <c r="EX118" s="50"/>
      <c r="EY118" s="50"/>
      <c r="EZ118" s="50"/>
      <c r="FA118" s="50"/>
      <c r="FB118" s="50"/>
      <c r="FC118" s="50"/>
      <c r="FD118" s="50"/>
      <c r="FE118" s="50"/>
      <c r="FF118" s="50"/>
      <c r="FG118" s="50"/>
      <c r="FH118" s="50"/>
      <c r="FI118" s="50"/>
      <c r="FJ118" s="50"/>
      <c r="FK118" s="50"/>
      <c r="FL118" s="50"/>
      <c r="FM118" s="50"/>
      <c r="FN118" s="50"/>
      <c r="FO118" s="50"/>
      <c r="FP118" s="50"/>
      <c r="FQ118" s="50"/>
      <c r="FR118" s="50"/>
      <c r="FS118" s="50"/>
      <c r="FT118" s="50"/>
      <c r="FU118" s="50"/>
      <c r="FV118" s="50"/>
      <c r="FW118" s="50"/>
      <c r="FX118" s="50"/>
      <c r="FY118" s="50"/>
      <c r="FZ118" s="50"/>
      <c r="GA118" s="50"/>
      <c r="GB118" s="50"/>
      <c r="GC118" s="50"/>
      <c r="GD118" s="50"/>
      <c r="GE118" s="50"/>
      <c r="GF118" s="50"/>
      <c r="GG118" s="50"/>
      <c r="GH118" s="50"/>
      <c r="GI118" s="50"/>
      <c r="GJ118" s="50"/>
      <c r="GK118" s="50"/>
      <c r="GL118" s="50"/>
      <c r="GM118" s="50"/>
      <c r="GN118" s="50"/>
      <c r="GO118" s="50"/>
      <c r="GP118" s="50"/>
      <c r="GQ118" s="50"/>
      <c r="GR118" s="50"/>
      <c r="GS118" s="50"/>
      <c r="GT118" s="50"/>
      <c r="GU118" s="50"/>
      <c r="GV118" s="50"/>
      <c r="GW118" s="50"/>
      <c r="GX118" s="50"/>
      <c r="GY118" s="50"/>
      <c r="GZ118" s="50"/>
      <c r="HA118" s="50"/>
      <c r="HB118" s="50"/>
      <c r="HC118" s="50"/>
      <c r="HD118" s="50"/>
      <c r="HE118" s="50"/>
      <c r="HF118" s="50"/>
      <c r="HG118" s="50"/>
      <c r="HH118" s="50"/>
      <c r="HI118" s="50"/>
      <c r="HJ118" s="50"/>
      <c r="HK118" s="50"/>
      <c r="HL118" s="50"/>
      <c r="HM118" s="68"/>
    </row>
    <row r="119" s="115" customFormat="true" ht="16.5" hidden="false" customHeight="false" outlineLevel="1" collapsed="false">
      <c r="A119" s="72" t="n">
        <v>115</v>
      </c>
      <c r="B119" s="136" t="n">
        <v>44995.574375</v>
      </c>
      <c r="C119" s="137" t="n">
        <v>0</v>
      </c>
      <c r="D119" s="138" t="n">
        <v>22</v>
      </c>
      <c r="E119" s="139" t="n">
        <v>1.59</v>
      </c>
      <c r="F119" s="140" t="n">
        <v>54</v>
      </c>
      <c r="G119" s="141" t="n">
        <v>0</v>
      </c>
      <c r="H119" s="141" t="n">
        <v>0</v>
      </c>
      <c r="I119" s="141" t="n">
        <v>0</v>
      </c>
      <c r="J119" s="141" t="n">
        <v>0</v>
      </c>
      <c r="K119" s="141" t="n">
        <v>0</v>
      </c>
      <c r="L119" s="141" t="n">
        <v>0</v>
      </c>
      <c r="M119" s="142" t="n">
        <v>4</v>
      </c>
      <c r="N119" s="143" t="s">
        <v>31</v>
      </c>
      <c r="O119" s="143"/>
      <c r="P119" s="143"/>
      <c r="Q119" s="143"/>
      <c r="R119" s="143"/>
      <c r="S119" s="143"/>
      <c r="T119" s="143"/>
      <c r="U119" s="143"/>
      <c r="V119" s="143"/>
      <c r="W119" s="143"/>
      <c r="X119" s="143" t="n">
        <v>0</v>
      </c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50"/>
      <c r="BN119" s="50"/>
      <c r="BO119" s="50"/>
      <c r="BP119" s="50"/>
      <c r="BQ119" s="50"/>
      <c r="BR119" s="50"/>
      <c r="BS119" s="50"/>
      <c r="BT119" s="50"/>
      <c r="BU119" s="50"/>
      <c r="BV119" s="50"/>
      <c r="BW119" s="50"/>
      <c r="BX119" s="50"/>
      <c r="BY119" s="50"/>
      <c r="BZ119" s="50"/>
      <c r="CA119" s="50"/>
      <c r="CB119" s="50"/>
      <c r="CC119" s="50"/>
      <c r="CD119" s="50"/>
      <c r="CE119" s="50"/>
      <c r="CF119" s="50"/>
      <c r="CG119" s="50"/>
      <c r="CH119" s="50"/>
      <c r="CI119" s="50"/>
      <c r="CJ119" s="50"/>
      <c r="CK119" s="50"/>
      <c r="CL119" s="50"/>
      <c r="CM119" s="50"/>
      <c r="CN119" s="50"/>
      <c r="CO119" s="50"/>
      <c r="CP119" s="50"/>
      <c r="CQ119" s="50"/>
      <c r="CR119" s="50"/>
      <c r="CS119" s="50"/>
      <c r="CT119" s="50"/>
      <c r="CU119" s="50"/>
      <c r="CV119" s="50"/>
      <c r="CW119" s="50"/>
      <c r="CX119" s="50"/>
      <c r="CY119" s="50"/>
      <c r="CZ119" s="50"/>
      <c r="DA119" s="50"/>
      <c r="DB119" s="50"/>
      <c r="DC119" s="50"/>
      <c r="DD119" s="50"/>
      <c r="DE119" s="50"/>
      <c r="DF119" s="50"/>
      <c r="DG119" s="50"/>
      <c r="DH119" s="50"/>
      <c r="DI119" s="50"/>
      <c r="DJ119" s="50"/>
      <c r="DK119" s="50"/>
      <c r="DL119" s="50"/>
      <c r="DM119" s="50"/>
      <c r="DN119" s="50"/>
      <c r="DO119" s="50"/>
      <c r="DP119" s="50"/>
      <c r="DQ119" s="50"/>
      <c r="DR119" s="50"/>
      <c r="DS119" s="50"/>
      <c r="DT119" s="50"/>
      <c r="DU119" s="50"/>
      <c r="DV119" s="50"/>
      <c r="DW119" s="50"/>
      <c r="DX119" s="50"/>
      <c r="DY119" s="50"/>
      <c r="DZ119" s="50"/>
      <c r="EA119" s="50"/>
      <c r="EB119" s="50"/>
      <c r="EC119" s="50"/>
      <c r="ED119" s="50"/>
      <c r="EE119" s="50"/>
      <c r="EF119" s="50"/>
      <c r="EG119" s="50"/>
      <c r="EH119" s="50"/>
      <c r="EI119" s="50"/>
      <c r="EJ119" s="50"/>
      <c r="EK119" s="50"/>
      <c r="EL119" s="50"/>
      <c r="EM119" s="50"/>
      <c r="EN119" s="50"/>
      <c r="EO119" s="50"/>
      <c r="EP119" s="50"/>
      <c r="EQ119" s="50"/>
      <c r="ER119" s="50"/>
      <c r="ES119" s="50"/>
      <c r="ET119" s="50"/>
      <c r="EU119" s="50"/>
      <c r="EV119" s="50"/>
      <c r="EW119" s="50"/>
      <c r="EX119" s="50"/>
      <c r="EY119" s="50"/>
      <c r="EZ119" s="50"/>
      <c r="FA119" s="50"/>
      <c r="FB119" s="50"/>
      <c r="FC119" s="50"/>
      <c r="FD119" s="50"/>
      <c r="FE119" s="50"/>
      <c r="FF119" s="50"/>
      <c r="FG119" s="50"/>
      <c r="FH119" s="50"/>
      <c r="FI119" s="50"/>
      <c r="FJ119" s="50"/>
      <c r="FK119" s="50"/>
      <c r="FL119" s="50"/>
      <c r="FM119" s="50"/>
      <c r="FN119" s="50"/>
      <c r="FO119" s="50"/>
      <c r="FP119" s="50"/>
      <c r="FQ119" s="50"/>
      <c r="FR119" s="50"/>
      <c r="FS119" s="50"/>
      <c r="FT119" s="50"/>
      <c r="FU119" s="50"/>
      <c r="FV119" s="50"/>
      <c r="FW119" s="50"/>
      <c r="FX119" s="50"/>
      <c r="FY119" s="50"/>
      <c r="FZ119" s="50"/>
      <c r="GA119" s="50"/>
      <c r="GB119" s="50"/>
      <c r="GC119" s="50"/>
      <c r="GD119" s="50"/>
      <c r="GE119" s="50"/>
      <c r="GF119" s="50"/>
      <c r="GG119" s="50"/>
      <c r="GH119" s="50"/>
      <c r="GI119" s="50"/>
      <c r="GJ119" s="50"/>
      <c r="GK119" s="50"/>
      <c r="GL119" s="50"/>
      <c r="GM119" s="50"/>
      <c r="GN119" s="50"/>
      <c r="GO119" s="50"/>
      <c r="GP119" s="50"/>
      <c r="GQ119" s="50"/>
      <c r="GR119" s="50"/>
      <c r="GS119" s="50"/>
      <c r="GT119" s="50"/>
      <c r="GU119" s="50"/>
      <c r="GV119" s="50"/>
      <c r="GW119" s="50"/>
      <c r="GX119" s="50"/>
      <c r="GY119" s="50"/>
      <c r="GZ119" s="50"/>
      <c r="HA119" s="50"/>
      <c r="HB119" s="50"/>
      <c r="HC119" s="50"/>
      <c r="HD119" s="50"/>
      <c r="HE119" s="50"/>
      <c r="HF119" s="50"/>
      <c r="HG119" s="50"/>
      <c r="HH119" s="50"/>
      <c r="HI119" s="50"/>
      <c r="HJ119" s="50"/>
      <c r="HK119" s="50"/>
      <c r="HL119" s="50"/>
      <c r="HM119" s="114"/>
    </row>
    <row r="120" customFormat="false" ht="21" hidden="false" customHeight="true" outlineLevel="0" collapsed="false">
      <c r="A120" s="18"/>
      <c r="G120" s="144"/>
      <c r="H120" s="145"/>
      <c r="I120" s="146"/>
      <c r="J120" s="146"/>
      <c r="K120" s="146"/>
      <c r="L120" s="147"/>
      <c r="M120" s="148"/>
    </row>
    <row r="121" customFormat="false" ht="21" hidden="false" customHeight="true" outlineLevel="0" collapsed="false">
      <c r="A121" s="18"/>
      <c r="B121" s="149" t="s">
        <v>62</v>
      </c>
      <c r="C121" s="149" t="n">
        <v>115</v>
      </c>
      <c r="G121" s="150"/>
      <c r="H121" s="151"/>
      <c r="I121" s="151"/>
      <c r="J121" s="151"/>
      <c r="K121" s="151"/>
      <c r="L121" s="151"/>
      <c r="M121" s="152"/>
    </row>
    <row r="122" customFormat="false" ht="21" hidden="false" customHeight="true" outlineLevel="0" collapsed="false">
      <c r="A122" s="18"/>
      <c r="B122" s="149" t="s">
        <v>63</v>
      </c>
      <c r="C122" s="153" t="n">
        <v>74</v>
      </c>
      <c r="G122" s="150"/>
      <c r="H122" s="151"/>
      <c r="I122" s="151"/>
      <c r="J122" s="151"/>
      <c r="K122" s="151"/>
      <c r="L122" s="151"/>
      <c r="M122" s="152"/>
    </row>
    <row r="123" customFormat="false" ht="20.25" hidden="false" customHeight="true" outlineLevel="0" collapsed="false">
      <c r="A123" s="18"/>
      <c r="B123" s="149" t="s">
        <v>64</v>
      </c>
      <c r="C123" s="154" t="n">
        <v>36</v>
      </c>
      <c r="G123" s="150"/>
      <c r="H123" s="151"/>
      <c r="I123" s="151"/>
      <c r="J123" s="151"/>
      <c r="K123" s="151"/>
      <c r="L123" s="151"/>
      <c r="M123" s="152"/>
    </row>
    <row r="124" customFormat="false" ht="20.25" hidden="false" customHeight="true" outlineLevel="0" collapsed="false">
      <c r="A124" s="18"/>
      <c r="B124" s="149" t="s">
        <v>65</v>
      </c>
      <c r="C124" s="155" t="n">
        <v>5</v>
      </c>
      <c r="G124" s="150"/>
      <c r="H124" s="151"/>
      <c r="I124" s="151"/>
      <c r="J124" s="151"/>
      <c r="K124" s="151"/>
      <c r="L124" s="151"/>
      <c r="M124" s="152"/>
    </row>
    <row r="125" customFormat="false" ht="20.25" hidden="false" customHeight="true" outlineLevel="0" collapsed="false">
      <c r="A125" s="18"/>
      <c r="B125" s="156"/>
      <c r="C125" s="156"/>
      <c r="D125" s="157"/>
      <c r="G125" s="150"/>
      <c r="H125" s="151"/>
      <c r="I125" s="151"/>
      <c r="J125" s="151"/>
      <c r="K125" s="151"/>
      <c r="L125" s="151"/>
      <c r="M125" s="152"/>
    </row>
    <row r="126" customFormat="false" ht="20.25" hidden="false" customHeight="true" outlineLevel="0" collapsed="false">
      <c r="A126" s="18"/>
      <c r="B126" s="149" t="s">
        <v>66</v>
      </c>
      <c r="C126" s="149" t="n">
        <f aca="false">COUNTIF(C2:C119,1)</f>
        <v>26</v>
      </c>
      <c r="G126" s="150"/>
      <c r="H126" s="151"/>
      <c r="I126" s="151"/>
      <c r="J126" s="151"/>
      <c r="K126" s="151"/>
      <c r="L126" s="151"/>
      <c r="M126" s="152"/>
    </row>
    <row r="127" customFormat="false" ht="20.25" hidden="false" customHeight="true" outlineLevel="0" collapsed="false">
      <c r="A127" s="18"/>
      <c r="B127" s="149" t="s">
        <v>67</v>
      </c>
      <c r="C127" s="158" t="n">
        <f aca="false">C126*100/$C$121</f>
        <v>22.6086956521739</v>
      </c>
      <c r="G127" s="150"/>
      <c r="H127" s="151"/>
      <c r="I127" s="151"/>
      <c r="J127" s="151"/>
      <c r="K127" s="151"/>
      <c r="L127" s="151"/>
      <c r="M127" s="152"/>
    </row>
    <row r="128" customFormat="false" ht="18.75" hidden="false" customHeight="true" outlineLevel="0" collapsed="false">
      <c r="A128" s="18"/>
      <c r="B128" s="149" t="s">
        <v>68</v>
      </c>
      <c r="C128" s="149" t="n">
        <f aca="false">COUNTIF(C2:C119,0)</f>
        <v>89</v>
      </c>
      <c r="G128" s="150"/>
      <c r="H128" s="151"/>
      <c r="I128" s="151"/>
      <c r="J128" s="151"/>
      <c r="K128" s="151"/>
      <c r="L128" s="151"/>
      <c r="M128" s="152"/>
    </row>
    <row r="129" customFormat="false" ht="18.75" hidden="false" customHeight="true" outlineLevel="0" collapsed="false">
      <c r="A129" s="18"/>
      <c r="B129" s="149" t="s">
        <v>69</v>
      </c>
      <c r="C129" s="158" t="n">
        <f aca="false">C128*100/$C$121</f>
        <v>77.3913043478261</v>
      </c>
      <c r="G129" s="150"/>
      <c r="H129" s="151"/>
      <c r="I129" s="151"/>
      <c r="J129" s="151"/>
      <c r="K129" s="151"/>
      <c r="L129" s="151"/>
      <c r="M129" s="152"/>
    </row>
    <row r="130" customFormat="false" ht="15.75" hidden="false" customHeight="false" outlineLevel="0" collapsed="false">
      <c r="A130" s="18"/>
      <c r="B130" s="150"/>
      <c r="C130" s="150"/>
      <c r="D130" s="150"/>
      <c r="E130" s="150"/>
      <c r="F130" s="150"/>
      <c r="G130" s="150"/>
      <c r="H130" s="151"/>
      <c r="I130" s="151"/>
      <c r="J130" s="151"/>
      <c r="K130" s="151"/>
      <c r="L130" s="151"/>
      <c r="M130" s="152"/>
      <c r="N130" s="159"/>
      <c r="O130" s="152"/>
      <c r="P130" s="152"/>
      <c r="Q130" s="152"/>
      <c r="R130" s="152"/>
      <c r="S130" s="152"/>
      <c r="T130" s="152"/>
      <c r="U130" s="152"/>
      <c r="V130" s="152"/>
      <c r="W130" s="152"/>
      <c r="X130" s="152"/>
      <c r="Y130" s="160"/>
      <c r="Z130" s="160"/>
      <c r="AA130" s="160"/>
      <c r="AB130" s="160"/>
      <c r="AC130" s="160"/>
      <c r="AD130" s="160"/>
    </row>
    <row r="131" customFormat="false" ht="26.85" hidden="false" customHeight="false" outlineLevel="0" collapsed="false">
      <c r="A131" s="18"/>
      <c r="B131" s="161" t="s">
        <v>70</v>
      </c>
      <c r="C131" s="162" t="n">
        <v>65</v>
      </c>
      <c r="I131" s="151"/>
      <c r="J131" s="151"/>
      <c r="K131" s="151"/>
      <c r="L131" s="151"/>
      <c r="M131" s="152"/>
      <c r="N131" s="159"/>
      <c r="O131" s="152"/>
      <c r="P131" s="152"/>
      <c r="Q131" s="152"/>
      <c r="R131" s="152"/>
      <c r="S131" s="152"/>
      <c r="T131" s="152"/>
      <c r="U131" s="152"/>
      <c r="V131" s="152"/>
      <c r="W131" s="152"/>
      <c r="X131" s="152"/>
      <c r="Y131" s="160"/>
      <c r="Z131" s="160"/>
      <c r="AA131" s="160"/>
      <c r="AB131" s="160"/>
      <c r="AC131" s="160"/>
      <c r="AD131" s="160"/>
    </row>
    <row r="132" customFormat="false" ht="26.85" hidden="false" customHeight="false" outlineLevel="0" collapsed="false">
      <c r="A132" s="18"/>
      <c r="B132" s="161" t="s">
        <v>71</v>
      </c>
      <c r="C132" s="163" t="s">
        <v>72</v>
      </c>
      <c r="I132" s="151"/>
      <c r="J132" s="151"/>
      <c r="K132" s="151"/>
      <c r="L132" s="151"/>
      <c r="M132" s="152"/>
      <c r="N132" s="159"/>
      <c r="O132" s="152"/>
      <c r="P132" s="152"/>
      <c r="Q132" s="152"/>
      <c r="R132" s="152"/>
      <c r="S132" s="152"/>
      <c r="T132" s="152"/>
      <c r="U132" s="152"/>
      <c r="V132" s="152"/>
      <c r="W132" s="152"/>
      <c r="X132" s="152"/>
      <c r="Y132" s="160"/>
      <c r="Z132" s="160"/>
      <c r="AA132" s="160"/>
      <c r="AB132" s="160"/>
      <c r="AC132" s="160"/>
      <c r="AD132" s="160"/>
    </row>
    <row r="133" customFormat="false" ht="15.75" hidden="false" customHeight="false" outlineLevel="0" collapsed="false">
      <c r="A133" s="18"/>
      <c r="B133" s="162" t="s">
        <v>73</v>
      </c>
      <c r="C133" s="162" t="n">
        <v>0.05</v>
      </c>
      <c r="I133" s="151"/>
      <c r="J133" s="151"/>
      <c r="K133" s="151"/>
      <c r="L133" s="151"/>
      <c r="M133" s="152"/>
      <c r="N133" s="159"/>
      <c r="O133" s="152"/>
      <c r="P133" s="152"/>
      <c r="Q133" s="152"/>
      <c r="R133" s="152"/>
      <c r="S133" s="152"/>
      <c r="T133" s="152"/>
      <c r="U133" s="152"/>
      <c r="V133" s="152"/>
      <c r="W133" s="152"/>
      <c r="X133" s="152"/>
      <c r="Y133" s="160"/>
      <c r="Z133" s="160"/>
      <c r="AA133" s="160"/>
      <c r="AB133" s="160"/>
      <c r="AC133" s="160"/>
      <c r="AD133" s="160"/>
    </row>
    <row r="134" customFormat="false" ht="15.75" hidden="false" customHeight="false" outlineLevel="0" collapsed="false">
      <c r="A134" s="18"/>
      <c r="B134" s="162" t="s">
        <v>74</v>
      </c>
      <c r="C134" s="162" t="n">
        <f aca="false">COUNTIF(M3:M119,2)-1</f>
        <v>44</v>
      </c>
      <c r="I134" s="151"/>
      <c r="J134" s="151"/>
      <c r="K134" s="151"/>
      <c r="L134" s="151"/>
      <c r="M134" s="152"/>
      <c r="N134" s="159"/>
      <c r="O134" s="152"/>
      <c r="P134" s="152"/>
      <c r="Q134" s="152"/>
      <c r="R134" s="152"/>
      <c r="S134" s="152"/>
      <c r="T134" s="152"/>
      <c r="U134" s="152"/>
      <c r="V134" s="152"/>
      <c r="W134" s="152"/>
      <c r="X134" s="152"/>
      <c r="Y134" s="160"/>
      <c r="Z134" s="160"/>
      <c r="AA134" s="160"/>
      <c r="AB134" s="160"/>
      <c r="AC134" s="160"/>
      <c r="AD134" s="160"/>
    </row>
    <row r="135" customFormat="false" ht="15.75" hidden="false" customHeight="false" outlineLevel="0" collapsed="false">
      <c r="A135" s="18"/>
      <c r="B135" s="162" t="s">
        <v>75</v>
      </c>
      <c r="C135" s="164" t="n">
        <f aca="false">AVERAGEIF(M3:M119,2,F3:F119)</f>
        <v>66.5666666666667</v>
      </c>
      <c r="I135" s="151"/>
      <c r="J135" s="151"/>
      <c r="K135" s="151"/>
      <c r="L135" s="151"/>
      <c r="M135" s="152"/>
      <c r="N135" s="159"/>
      <c r="O135" s="152"/>
      <c r="P135" s="152"/>
      <c r="Q135" s="152"/>
      <c r="R135" s="152"/>
      <c r="S135" s="152"/>
      <c r="T135" s="152"/>
      <c r="U135" s="152"/>
      <c r="V135" s="152"/>
      <c r="W135" s="152"/>
      <c r="X135" s="152"/>
      <c r="Y135" s="160"/>
      <c r="Z135" s="160"/>
      <c r="AA135" s="160"/>
      <c r="AB135" s="160"/>
      <c r="AC135" s="160"/>
      <c r="AD135" s="160"/>
    </row>
    <row r="136" customFormat="false" ht="15.75" hidden="false" customHeight="false" outlineLevel="0" collapsed="false">
      <c r="A136" s="18"/>
      <c r="B136" s="162" t="s">
        <v>76</v>
      </c>
      <c r="C136" s="162" t="n">
        <f aca="false">COUNTIF(M3:M122,2)</f>
        <v>45</v>
      </c>
      <c r="I136" s="151"/>
      <c r="J136" s="151"/>
      <c r="K136" s="151"/>
      <c r="L136" s="151"/>
      <c r="M136" s="152"/>
      <c r="N136" s="159"/>
      <c r="O136" s="152"/>
      <c r="P136" s="152"/>
      <c r="Q136" s="152"/>
      <c r="R136" s="152"/>
      <c r="S136" s="152"/>
      <c r="T136" s="152"/>
      <c r="U136" s="152"/>
      <c r="V136" s="152"/>
      <c r="W136" s="152"/>
      <c r="X136" s="152"/>
      <c r="Y136" s="160"/>
      <c r="Z136" s="160"/>
      <c r="AA136" s="160"/>
      <c r="AB136" s="160"/>
      <c r="AC136" s="160"/>
      <c r="AD136" s="160"/>
    </row>
    <row r="137" customFormat="false" ht="15.75" hidden="false" customHeight="false" outlineLevel="0" collapsed="false">
      <c r="A137" s="18"/>
      <c r="B137" s="162" t="s">
        <v>77</v>
      </c>
      <c r="C137" s="162" t="n">
        <f aca="false">ABS((C135-C131)*SQRT(C136)/C135)</f>
        <v>0.157879611831482</v>
      </c>
      <c r="I137" s="151"/>
      <c r="J137" s="151"/>
      <c r="K137" s="151"/>
      <c r="L137" s="151"/>
      <c r="M137" s="152"/>
      <c r="N137" s="159"/>
      <c r="O137" s="152"/>
      <c r="P137" s="152"/>
      <c r="Q137" s="152"/>
      <c r="R137" s="152"/>
      <c r="S137" s="152"/>
      <c r="T137" s="152"/>
      <c r="U137" s="152"/>
      <c r="V137" s="152"/>
      <c r="W137" s="152"/>
      <c r="X137" s="152"/>
      <c r="Y137" s="160"/>
      <c r="Z137" s="160"/>
      <c r="AA137" s="160"/>
      <c r="AB137" s="160"/>
      <c r="AC137" s="160"/>
      <c r="AD137" s="160"/>
    </row>
    <row r="138" customFormat="false" ht="15.75" hidden="false" customHeight="false" outlineLevel="0" collapsed="false">
      <c r="A138" s="18"/>
      <c r="B138" s="162" t="s">
        <v>78</v>
      </c>
      <c r="C138" s="162" t="n">
        <f aca="false">TINV(C133,C134)</f>
        <v>2.01536757444376</v>
      </c>
      <c r="I138" s="151"/>
      <c r="J138" s="151"/>
      <c r="K138" s="151"/>
      <c r="L138" s="151"/>
      <c r="M138" s="152"/>
      <c r="N138" s="159"/>
      <c r="O138" s="152"/>
      <c r="P138" s="152"/>
      <c r="Q138" s="152"/>
      <c r="R138" s="152"/>
      <c r="S138" s="152"/>
      <c r="T138" s="152"/>
      <c r="U138" s="152"/>
      <c r="V138" s="152"/>
      <c r="W138" s="152"/>
      <c r="X138" s="152"/>
      <c r="Y138" s="160"/>
      <c r="Z138" s="160"/>
      <c r="AA138" s="160"/>
      <c r="AB138" s="160"/>
      <c r="AC138" s="160"/>
      <c r="AD138" s="160"/>
    </row>
    <row r="139" customFormat="false" ht="15.75" hidden="false" customHeight="false" outlineLevel="0" collapsed="false">
      <c r="A139" s="18"/>
      <c r="B139" s="165"/>
      <c r="C139" s="165"/>
      <c r="I139" s="151"/>
      <c r="J139" s="151"/>
      <c r="K139" s="151"/>
      <c r="L139" s="151"/>
      <c r="M139" s="152"/>
      <c r="N139" s="159"/>
      <c r="O139" s="152"/>
      <c r="P139" s="152"/>
      <c r="Q139" s="152"/>
      <c r="R139" s="152"/>
      <c r="S139" s="152"/>
      <c r="T139" s="152"/>
      <c r="U139" s="152"/>
      <c r="V139" s="152"/>
      <c r="W139" s="152"/>
      <c r="X139" s="152"/>
      <c r="Y139" s="160"/>
      <c r="Z139" s="160"/>
      <c r="AA139" s="160"/>
      <c r="AB139" s="160"/>
      <c r="AC139" s="160"/>
      <c r="AD139" s="160"/>
    </row>
    <row r="140" customFormat="false" ht="25.55" hidden="false" customHeight="false" outlineLevel="0" collapsed="false">
      <c r="A140" s="18"/>
      <c r="B140" s="166" t="s">
        <v>79</v>
      </c>
      <c r="C140" s="165"/>
      <c r="I140" s="151"/>
      <c r="J140" s="151"/>
      <c r="K140" s="151"/>
      <c r="L140" s="151"/>
      <c r="M140" s="152"/>
      <c r="N140" s="159"/>
      <c r="O140" s="152"/>
      <c r="P140" s="152"/>
      <c r="Q140" s="152"/>
      <c r="R140" s="152"/>
      <c r="S140" s="152"/>
      <c r="T140" s="152"/>
      <c r="U140" s="152"/>
      <c r="V140" s="152"/>
      <c r="W140" s="152"/>
      <c r="X140" s="152"/>
      <c r="Y140" s="160"/>
      <c r="Z140" s="160"/>
      <c r="AA140" s="160"/>
      <c r="AB140" s="160"/>
      <c r="AC140" s="160"/>
      <c r="AD140" s="160"/>
    </row>
    <row r="141" customFormat="false" ht="15" hidden="false" customHeight="false" outlineLevel="0" collapsed="false">
      <c r="A141" s="18"/>
      <c r="B141" s="150"/>
      <c r="C141" s="150"/>
      <c r="D141" s="150"/>
      <c r="E141" s="150"/>
      <c r="F141" s="150"/>
      <c r="G141" s="150"/>
      <c r="H141" s="151"/>
      <c r="I141" s="86" t="n">
        <f aca="false">COUNTIF(I3:I113,1)</f>
        <v>42</v>
      </c>
      <c r="J141" s="86" t="n">
        <f aca="false">COUNTIF(J3:J113,1)</f>
        <v>66</v>
      </c>
      <c r="K141" s="86" t="n">
        <f aca="false">COUNTIF(K3:K113,1)</f>
        <v>46</v>
      </c>
      <c r="L141" s="86"/>
      <c r="M141" s="152"/>
      <c r="N141" s="159"/>
      <c r="O141" s="152"/>
      <c r="P141" s="152"/>
      <c r="Q141" s="152"/>
      <c r="R141" s="152"/>
      <c r="S141" s="152"/>
      <c r="T141" s="152"/>
      <c r="U141" s="152"/>
      <c r="V141" s="152"/>
      <c r="W141" s="152"/>
      <c r="X141" s="152"/>
      <c r="Y141" s="160"/>
      <c r="Z141" s="160"/>
      <c r="AA141" s="160"/>
      <c r="AB141" s="160"/>
      <c r="AC141" s="160"/>
      <c r="AD141" s="160"/>
    </row>
    <row r="142" customFormat="false" ht="38.35" hidden="false" customHeight="false" outlineLevel="0" collapsed="false">
      <c r="A142" s="18"/>
      <c r="B142" s="167" t="s">
        <v>80</v>
      </c>
      <c r="C142" s="150"/>
      <c r="D142" s="150"/>
      <c r="E142" s="150"/>
      <c r="F142" s="150"/>
      <c r="G142" s="150"/>
      <c r="H142" s="151"/>
      <c r="I142" s="151"/>
      <c r="J142" s="151"/>
      <c r="K142" s="151"/>
      <c r="L142" s="151"/>
      <c r="M142" s="152"/>
      <c r="N142" s="159"/>
      <c r="O142" s="152"/>
      <c r="P142" s="152"/>
      <c r="Q142" s="152"/>
      <c r="R142" s="152"/>
      <c r="S142" s="152"/>
      <c r="T142" s="152"/>
      <c r="U142" s="152"/>
      <c r="V142" s="152"/>
      <c r="W142" s="152"/>
      <c r="X142" s="152"/>
      <c r="Y142" s="160"/>
      <c r="Z142" s="160"/>
      <c r="AA142" s="160"/>
      <c r="AB142" s="160"/>
      <c r="AC142" s="160"/>
      <c r="AD142" s="160"/>
    </row>
    <row r="143" customFormat="false" ht="63.95" hidden="false" customHeight="false" outlineLevel="0" collapsed="false">
      <c r="A143" s="18"/>
      <c r="B143" s="167" t="s">
        <v>81</v>
      </c>
      <c r="C143" s="150"/>
      <c r="D143" s="150"/>
      <c r="E143" s="150"/>
      <c r="F143" s="150"/>
      <c r="G143" s="150"/>
      <c r="H143" s="151"/>
      <c r="I143" s="151"/>
      <c r="J143" s="151"/>
      <c r="K143" s="151"/>
      <c r="L143" s="151"/>
      <c r="M143" s="152"/>
      <c r="N143" s="159"/>
      <c r="O143" s="152" t="n">
        <f aca="false">O77/74*100</f>
        <v>72.972972972973</v>
      </c>
      <c r="P143" s="152" t="n">
        <f aca="false">P77/74*100</f>
        <v>20.2702702702703</v>
      </c>
      <c r="Q143" s="152" t="n">
        <f aca="false">Q77/74*100</f>
        <v>14.8648648648649</v>
      </c>
      <c r="R143" s="152" t="n">
        <f aca="false">R77/74*100</f>
        <v>21.6216216216216</v>
      </c>
      <c r="S143" s="152" t="n">
        <f aca="false">S77/74*100</f>
        <v>44.5945945945946</v>
      </c>
      <c r="T143" s="152" t="n">
        <f aca="false">T77/74*100</f>
        <v>52.7027027027027</v>
      </c>
      <c r="U143" s="152" t="n">
        <f aca="false">U77/74*100</f>
        <v>1.35135135135135</v>
      </c>
      <c r="V143" s="152" t="n">
        <f aca="false">V77/74*100</f>
        <v>20.2702702702703</v>
      </c>
      <c r="W143" s="152" t="n">
        <f aca="false">W77/74*100</f>
        <v>21.6216216216216</v>
      </c>
      <c r="X143" s="152"/>
      <c r="Y143" s="160"/>
      <c r="Z143" s="160"/>
      <c r="AA143" s="160"/>
      <c r="AB143" s="160"/>
      <c r="AC143" s="160"/>
      <c r="AD143" s="160"/>
    </row>
    <row r="144" customFormat="false" ht="15" hidden="false" customHeight="false" outlineLevel="0" collapsed="false">
      <c r="A144" s="18"/>
      <c r="B144" s="168"/>
      <c r="C144" s="150"/>
      <c r="D144" s="150"/>
      <c r="E144" s="150"/>
      <c r="F144" s="150"/>
      <c r="G144" s="150"/>
      <c r="H144" s="151"/>
      <c r="I144" s="151"/>
      <c r="J144" s="151"/>
      <c r="K144" s="151"/>
      <c r="L144" s="151"/>
      <c r="M144" s="152"/>
      <c r="N144" s="159"/>
      <c r="O144" s="152"/>
      <c r="P144" s="152"/>
      <c r="Q144" s="152"/>
      <c r="R144" s="152"/>
      <c r="S144" s="152"/>
      <c r="T144" s="152"/>
      <c r="U144" s="152"/>
      <c r="V144" s="152"/>
      <c r="W144" s="152"/>
      <c r="X144" s="152"/>
      <c r="Y144" s="160"/>
      <c r="Z144" s="160"/>
      <c r="AA144" s="160"/>
      <c r="AB144" s="160"/>
      <c r="AC144" s="160"/>
      <c r="AD144" s="160"/>
    </row>
    <row r="145" customFormat="false" ht="15" hidden="false" customHeight="false" outlineLevel="0" collapsed="false">
      <c r="A145" s="18"/>
      <c r="B145" s="168"/>
      <c r="C145" s="150"/>
      <c r="D145" s="150"/>
      <c r="E145" s="150"/>
      <c r="F145" s="150"/>
      <c r="G145" s="150"/>
      <c r="H145" s="151"/>
      <c r="I145" s="151"/>
      <c r="J145" s="151"/>
      <c r="K145" s="151"/>
      <c r="L145" s="151"/>
      <c r="M145" s="152"/>
      <c r="N145" s="159"/>
      <c r="O145" s="152"/>
      <c r="P145" s="152"/>
      <c r="Q145" s="152"/>
      <c r="R145" s="152"/>
      <c r="S145" s="152"/>
      <c r="T145" s="152"/>
      <c r="U145" s="152"/>
      <c r="V145" s="152"/>
      <c r="W145" s="152"/>
      <c r="X145" s="152"/>
      <c r="Y145" s="160"/>
      <c r="Z145" s="160"/>
      <c r="AA145" s="160"/>
      <c r="AB145" s="160"/>
      <c r="AC145" s="160"/>
      <c r="AD145" s="160"/>
    </row>
    <row r="146" customFormat="false" ht="15" hidden="false" customHeight="false" outlineLevel="0" collapsed="false">
      <c r="A146" s="18"/>
      <c r="B146" s="168"/>
      <c r="C146" s="150"/>
      <c r="D146" s="150"/>
      <c r="E146" s="150"/>
      <c r="F146" s="150"/>
      <c r="G146" s="150"/>
      <c r="H146" s="151"/>
      <c r="I146" s="151"/>
      <c r="J146" s="151"/>
      <c r="K146" s="151"/>
      <c r="L146" s="151"/>
      <c r="M146" s="152"/>
      <c r="N146" s="159"/>
      <c r="O146" s="152"/>
      <c r="P146" s="152"/>
      <c r="Q146" s="152"/>
      <c r="R146" s="152"/>
      <c r="S146" s="152"/>
      <c r="T146" s="152"/>
      <c r="U146" s="152"/>
      <c r="V146" s="152"/>
      <c r="W146" s="152"/>
      <c r="X146" s="152"/>
      <c r="Y146" s="160"/>
      <c r="Z146" s="160"/>
      <c r="AA146" s="160"/>
      <c r="AB146" s="160"/>
      <c r="AC146" s="160"/>
      <c r="AD146" s="160"/>
    </row>
    <row r="147" customFormat="false" ht="15" hidden="false" customHeight="false" outlineLevel="0" collapsed="false">
      <c r="A147" s="18"/>
      <c r="B147" s="168"/>
      <c r="C147" s="150"/>
      <c r="D147" s="150"/>
      <c r="E147" s="150"/>
      <c r="F147" s="150"/>
      <c r="G147" s="150"/>
      <c r="H147" s="151"/>
      <c r="I147" s="151"/>
      <c r="J147" s="151"/>
      <c r="K147" s="151"/>
      <c r="L147" s="151"/>
      <c r="M147" s="152"/>
      <c r="N147" s="159"/>
      <c r="O147" s="152"/>
      <c r="P147" s="152"/>
      <c r="Q147" s="152"/>
      <c r="R147" s="152"/>
      <c r="S147" s="152"/>
      <c r="T147" s="152"/>
      <c r="U147" s="152"/>
      <c r="V147" s="152"/>
      <c r="W147" s="152"/>
      <c r="X147" s="152"/>
      <c r="Y147" s="160"/>
      <c r="Z147" s="160"/>
      <c r="AA147" s="160"/>
      <c r="AB147" s="160"/>
      <c r="AC147" s="160"/>
      <c r="AD147" s="160"/>
    </row>
    <row r="148" customFormat="false" ht="15" hidden="false" customHeight="false" outlineLevel="0" collapsed="false">
      <c r="A148" s="18"/>
      <c r="B148" s="168"/>
      <c r="C148" s="150"/>
      <c r="D148" s="150"/>
      <c r="E148" s="150"/>
      <c r="F148" s="150"/>
      <c r="G148" s="150"/>
      <c r="H148" s="151"/>
      <c r="I148" s="151"/>
      <c r="J148" s="151"/>
      <c r="K148" s="151"/>
      <c r="L148" s="151"/>
      <c r="M148" s="152"/>
      <c r="N148" s="159"/>
      <c r="O148" s="152"/>
      <c r="P148" s="152"/>
      <c r="Q148" s="152"/>
      <c r="R148" s="152"/>
      <c r="S148" s="152"/>
      <c r="T148" s="152"/>
      <c r="U148" s="152"/>
      <c r="V148" s="152"/>
      <c r="W148" s="152"/>
      <c r="X148" s="152"/>
      <c r="Y148" s="160"/>
      <c r="Z148" s="160"/>
      <c r="AA148" s="160"/>
      <c r="AB148" s="160"/>
      <c r="AC148" s="160"/>
      <c r="AD148" s="160"/>
    </row>
    <row r="149" customFormat="false" ht="15.75" hidden="false" customHeight="false" outlineLevel="0" collapsed="false">
      <c r="A149" s="18"/>
      <c r="B149" s="150"/>
      <c r="C149" s="150"/>
      <c r="D149" s="150"/>
      <c r="E149" s="150"/>
      <c r="F149" s="150"/>
      <c r="G149" s="150"/>
      <c r="H149" s="151"/>
      <c r="I149" s="151"/>
      <c r="J149" s="151"/>
      <c r="K149" s="151"/>
      <c r="L149" s="151"/>
      <c r="M149" s="152"/>
      <c r="N149" s="159"/>
      <c r="O149" s="152"/>
      <c r="P149" s="152"/>
      <c r="Q149" s="152"/>
      <c r="R149" s="152"/>
      <c r="S149" s="152"/>
      <c r="T149" s="152"/>
      <c r="U149" s="152"/>
      <c r="V149" s="152"/>
      <c r="W149" s="152"/>
      <c r="X149" s="152"/>
      <c r="Y149" s="160"/>
      <c r="Z149" s="160"/>
      <c r="AA149" s="160"/>
      <c r="AB149" s="160"/>
      <c r="AC149" s="160"/>
      <c r="AD149" s="160"/>
    </row>
    <row r="150" customFormat="false" ht="15.75" hidden="false" customHeight="false" outlineLevel="0" collapsed="false">
      <c r="A150" s="18"/>
      <c r="B150" s="150"/>
      <c r="C150" s="150"/>
      <c r="D150" s="150"/>
      <c r="E150" s="150"/>
      <c r="F150" s="150"/>
      <c r="G150" s="150"/>
      <c r="H150" s="151"/>
      <c r="I150" s="151"/>
      <c r="J150" s="151"/>
      <c r="K150" s="151"/>
      <c r="L150" s="151"/>
      <c r="M150" s="152"/>
      <c r="N150" s="159"/>
      <c r="O150" s="152"/>
      <c r="P150" s="152"/>
      <c r="Q150" s="152"/>
      <c r="R150" s="152"/>
      <c r="S150" s="152"/>
      <c r="T150" s="152"/>
      <c r="U150" s="152"/>
      <c r="V150" s="152"/>
      <c r="W150" s="152"/>
      <c r="X150" s="152"/>
      <c r="Y150" s="160"/>
      <c r="Z150" s="160"/>
      <c r="AA150" s="160"/>
      <c r="AB150" s="160"/>
      <c r="AC150" s="160"/>
      <c r="AD150" s="160"/>
    </row>
    <row r="151" customFormat="false" ht="15.75" hidden="false" customHeight="false" outlineLevel="0" collapsed="false">
      <c r="A151" s="18"/>
      <c r="B151" s="150"/>
      <c r="C151" s="150"/>
      <c r="D151" s="150"/>
      <c r="E151" s="150"/>
      <c r="F151" s="150"/>
      <c r="G151" s="150"/>
      <c r="H151" s="151"/>
      <c r="I151" s="151"/>
      <c r="J151" s="151"/>
      <c r="K151" s="151"/>
      <c r="L151" s="151"/>
      <c r="M151" s="152"/>
      <c r="N151" s="159"/>
      <c r="O151" s="152"/>
      <c r="P151" s="152"/>
      <c r="Q151" s="152"/>
      <c r="R151" s="152"/>
      <c r="S151" s="152"/>
      <c r="T151" s="152"/>
      <c r="U151" s="152"/>
      <c r="V151" s="152"/>
      <c r="W151" s="152"/>
      <c r="X151" s="152"/>
      <c r="Y151" s="160"/>
      <c r="Z151" s="160"/>
      <c r="AA151" s="160"/>
      <c r="AB151" s="160"/>
      <c r="AC151" s="160"/>
      <c r="AD151" s="160"/>
    </row>
    <row r="152" customFormat="false" ht="15.75" hidden="false" customHeight="false" outlineLevel="0" collapsed="false">
      <c r="A152" s="18"/>
      <c r="B152" s="150"/>
      <c r="C152" s="150"/>
      <c r="D152" s="150"/>
      <c r="E152" s="150"/>
      <c r="F152" s="150"/>
      <c r="G152" s="150"/>
      <c r="H152" s="151"/>
      <c r="I152" s="151"/>
      <c r="J152" s="151"/>
      <c r="K152" s="151"/>
      <c r="L152" s="151"/>
      <c r="M152" s="152"/>
      <c r="N152" s="159"/>
      <c r="O152" s="152"/>
      <c r="P152" s="152"/>
      <c r="Q152" s="152"/>
      <c r="R152" s="152"/>
      <c r="S152" s="152"/>
      <c r="T152" s="152"/>
      <c r="U152" s="152"/>
      <c r="V152" s="152"/>
      <c r="W152" s="152"/>
      <c r="X152" s="152"/>
      <c r="Y152" s="160"/>
      <c r="Z152" s="160"/>
      <c r="AA152" s="160"/>
      <c r="AB152" s="160"/>
      <c r="AC152" s="160"/>
      <c r="AD152" s="160"/>
    </row>
    <row r="153" customFormat="false" ht="15.75" hidden="false" customHeight="false" outlineLevel="0" collapsed="false">
      <c r="A153" s="18"/>
      <c r="B153" s="150"/>
      <c r="C153" s="150"/>
      <c r="D153" s="150"/>
      <c r="E153" s="150"/>
      <c r="F153" s="150"/>
      <c r="G153" s="150"/>
      <c r="H153" s="151"/>
      <c r="I153" s="151"/>
      <c r="J153" s="151"/>
      <c r="K153" s="151"/>
      <c r="L153" s="151"/>
      <c r="M153" s="152"/>
      <c r="N153" s="159"/>
      <c r="O153" s="152"/>
      <c r="P153" s="152"/>
      <c r="Q153" s="152"/>
      <c r="R153" s="152"/>
      <c r="S153" s="152"/>
      <c r="T153" s="152"/>
      <c r="U153" s="152"/>
      <c r="V153" s="152"/>
      <c r="W153" s="152"/>
      <c r="X153" s="152"/>
      <c r="Y153" s="160"/>
      <c r="Z153" s="160"/>
      <c r="AA153" s="160"/>
      <c r="AB153" s="160"/>
      <c r="AC153" s="160"/>
      <c r="AD153" s="160"/>
    </row>
    <row r="154" customFormat="false" ht="15.75" hidden="false" customHeight="false" outlineLevel="0" collapsed="false">
      <c r="A154" s="18"/>
      <c r="B154" s="150"/>
      <c r="C154" s="150"/>
      <c r="D154" s="150"/>
      <c r="E154" s="150"/>
      <c r="F154" s="150"/>
      <c r="G154" s="150"/>
      <c r="H154" s="151"/>
      <c r="I154" s="151"/>
      <c r="J154" s="151"/>
      <c r="K154" s="151"/>
      <c r="L154" s="151"/>
      <c r="M154" s="152"/>
      <c r="N154" s="159"/>
      <c r="O154" s="152"/>
      <c r="P154" s="152"/>
      <c r="Q154" s="152"/>
      <c r="R154" s="152"/>
      <c r="S154" s="152"/>
      <c r="T154" s="152"/>
      <c r="U154" s="152"/>
      <c r="V154" s="152"/>
      <c r="W154" s="152"/>
      <c r="X154" s="152"/>
      <c r="Y154" s="160"/>
      <c r="Z154" s="160"/>
      <c r="AA154" s="160"/>
      <c r="AB154" s="160"/>
      <c r="AC154" s="160"/>
      <c r="AD154" s="160"/>
    </row>
    <row r="155" customFormat="false" ht="15.75" hidden="false" customHeight="false" outlineLevel="0" collapsed="false">
      <c r="A155" s="18"/>
      <c r="B155" s="150"/>
      <c r="C155" s="150"/>
      <c r="D155" s="150"/>
      <c r="E155" s="150"/>
      <c r="F155" s="150"/>
      <c r="G155" s="150"/>
      <c r="H155" s="151"/>
      <c r="I155" s="151"/>
      <c r="J155" s="151"/>
      <c r="K155" s="151"/>
      <c r="L155" s="151"/>
      <c r="M155" s="152"/>
      <c r="N155" s="159"/>
      <c r="O155" s="152"/>
      <c r="P155" s="152"/>
      <c r="Q155" s="152"/>
      <c r="R155" s="152"/>
      <c r="S155" s="152"/>
      <c r="T155" s="152"/>
      <c r="U155" s="152"/>
      <c r="V155" s="152"/>
      <c r="W155" s="152"/>
      <c r="X155" s="152"/>
      <c r="Y155" s="160"/>
      <c r="Z155" s="160"/>
      <c r="AA155" s="160"/>
      <c r="AB155" s="160"/>
      <c r="AC155" s="160"/>
      <c r="AD155" s="160"/>
    </row>
    <row r="156" customFormat="false" ht="15.75" hidden="false" customHeight="false" outlineLevel="0" collapsed="false">
      <c r="A156" s="18"/>
      <c r="B156" s="150"/>
      <c r="C156" s="150"/>
      <c r="D156" s="150"/>
      <c r="E156" s="150"/>
      <c r="F156" s="150"/>
      <c r="G156" s="150"/>
      <c r="H156" s="151"/>
      <c r="I156" s="151"/>
      <c r="J156" s="151"/>
      <c r="K156" s="151"/>
      <c r="L156" s="151"/>
      <c r="M156" s="152"/>
      <c r="N156" s="159"/>
      <c r="O156" s="152"/>
      <c r="P156" s="152"/>
      <c r="Q156" s="152"/>
      <c r="R156" s="152"/>
      <c r="S156" s="152"/>
      <c r="T156" s="152"/>
      <c r="U156" s="152"/>
      <c r="V156" s="152"/>
      <c r="W156" s="152"/>
      <c r="X156" s="152"/>
      <c r="Y156" s="160"/>
      <c r="Z156" s="160"/>
      <c r="AA156" s="160"/>
      <c r="AB156" s="160"/>
      <c r="AC156" s="160"/>
      <c r="AD156" s="160"/>
    </row>
    <row r="157" customFormat="false" ht="15.75" hidden="false" customHeight="false" outlineLevel="0" collapsed="false">
      <c r="A157" s="18"/>
      <c r="B157" s="150"/>
      <c r="C157" s="150"/>
      <c r="D157" s="150"/>
      <c r="E157" s="150"/>
      <c r="F157" s="150"/>
      <c r="G157" s="150"/>
      <c r="H157" s="151"/>
      <c r="I157" s="151"/>
      <c r="J157" s="151"/>
      <c r="K157" s="151"/>
      <c r="L157" s="151"/>
      <c r="M157" s="152"/>
      <c r="N157" s="159"/>
      <c r="O157" s="152"/>
      <c r="P157" s="152"/>
      <c r="Q157" s="152"/>
      <c r="R157" s="152"/>
      <c r="S157" s="152"/>
      <c r="T157" s="152"/>
      <c r="U157" s="152"/>
      <c r="V157" s="152"/>
      <c r="W157" s="152"/>
      <c r="X157" s="152"/>
      <c r="Y157" s="160"/>
      <c r="Z157" s="160"/>
      <c r="AA157" s="160"/>
      <c r="AB157" s="160"/>
      <c r="AC157" s="160"/>
      <c r="AD157" s="160"/>
    </row>
    <row r="158" customFormat="false" ht="15.75" hidden="false" customHeight="false" outlineLevel="0" collapsed="false">
      <c r="A158" s="18"/>
      <c r="B158" s="150"/>
      <c r="C158" s="150"/>
      <c r="D158" s="150"/>
      <c r="E158" s="150"/>
      <c r="F158" s="150"/>
      <c r="G158" s="150"/>
      <c r="H158" s="151"/>
      <c r="I158" s="151"/>
      <c r="J158" s="151"/>
      <c r="K158" s="151"/>
      <c r="L158" s="151"/>
      <c r="M158" s="152"/>
      <c r="N158" s="159"/>
      <c r="O158" s="152"/>
      <c r="P158" s="152"/>
      <c r="Q158" s="152"/>
      <c r="R158" s="152"/>
      <c r="S158" s="152"/>
      <c r="T158" s="152"/>
      <c r="U158" s="152"/>
      <c r="V158" s="152"/>
      <c r="W158" s="152"/>
      <c r="X158" s="152"/>
      <c r="Y158" s="160"/>
      <c r="Z158" s="160"/>
      <c r="AA158" s="160"/>
      <c r="AB158" s="160"/>
      <c r="AC158" s="160"/>
      <c r="AD158" s="160"/>
    </row>
    <row r="159" customFormat="false" ht="15.75" hidden="false" customHeight="false" outlineLevel="0" collapsed="false">
      <c r="A159" s="18"/>
      <c r="B159" s="150"/>
      <c r="C159" s="150"/>
      <c r="D159" s="150"/>
      <c r="E159" s="150"/>
      <c r="F159" s="150"/>
      <c r="G159" s="150"/>
      <c r="H159" s="151"/>
      <c r="I159" s="151"/>
      <c r="J159" s="151"/>
      <c r="K159" s="151"/>
      <c r="L159" s="151"/>
      <c r="M159" s="152"/>
      <c r="N159" s="159"/>
      <c r="O159" s="152"/>
      <c r="P159" s="152"/>
      <c r="Q159" s="152"/>
      <c r="R159" s="152"/>
      <c r="S159" s="152"/>
      <c r="T159" s="152"/>
      <c r="U159" s="152"/>
      <c r="V159" s="152"/>
      <c r="W159" s="152"/>
      <c r="X159" s="152"/>
      <c r="Y159" s="160"/>
      <c r="Z159" s="160"/>
      <c r="AA159" s="160"/>
      <c r="AB159" s="160"/>
      <c r="AC159" s="160"/>
      <c r="AD159" s="160"/>
    </row>
    <row r="160" customFormat="false" ht="15.75" hidden="false" customHeight="false" outlineLevel="0" collapsed="false">
      <c r="A160" s="18"/>
      <c r="B160" s="150"/>
      <c r="C160" s="150"/>
      <c r="D160" s="150"/>
      <c r="E160" s="150"/>
      <c r="F160" s="150"/>
      <c r="G160" s="150"/>
      <c r="H160" s="151"/>
      <c r="I160" s="151"/>
      <c r="J160" s="151"/>
      <c r="K160" s="151"/>
      <c r="L160" s="151"/>
      <c r="M160" s="152"/>
      <c r="N160" s="159"/>
      <c r="O160" s="152"/>
      <c r="P160" s="152"/>
      <c r="Q160" s="152"/>
      <c r="R160" s="152"/>
      <c r="S160" s="152"/>
      <c r="T160" s="152"/>
      <c r="U160" s="152"/>
      <c r="V160" s="152"/>
      <c r="W160" s="152"/>
      <c r="X160" s="152"/>
      <c r="Y160" s="160"/>
      <c r="Z160" s="160"/>
      <c r="AA160" s="160"/>
      <c r="AB160" s="160"/>
      <c r="AC160" s="160"/>
      <c r="AD160" s="160"/>
    </row>
    <row r="161" customFormat="false" ht="15.75" hidden="false" customHeight="false" outlineLevel="0" collapsed="false">
      <c r="A161" s="18"/>
      <c r="B161" s="150"/>
      <c r="C161" s="150"/>
      <c r="D161" s="150"/>
      <c r="E161" s="150"/>
      <c r="F161" s="150"/>
      <c r="G161" s="150"/>
      <c r="H161" s="151"/>
      <c r="I161" s="151"/>
      <c r="J161" s="151"/>
      <c r="K161" s="151"/>
      <c r="L161" s="151"/>
      <c r="M161" s="152"/>
      <c r="N161" s="159"/>
      <c r="O161" s="152"/>
      <c r="P161" s="152"/>
      <c r="Q161" s="152"/>
      <c r="R161" s="152"/>
      <c r="S161" s="152"/>
      <c r="T161" s="152"/>
      <c r="U161" s="152"/>
      <c r="V161" s="152"/>
      <c r="W161" s="152"/>
      <c r="X161" s="152"/>
      <c r="Y161" s="160"/>
      <c r="Z161" s="160"/>
      <c r="AA161" s="160"/>
      <c r="AB161" s="160"/>
      <c r="AC161" s="160"/>
      <c r="AD161" s="160"/>
    </row>
    <row r="162" customFormat="false" ht="15.75" hidden="false" customHeight="false" outlineLevel="0" collapsed="false">
      <c r="A162" s="18"/>
      <c r="B162" s="150"/>
      <c r="C162" s="150"/>
      <c r="D162" s="150"/>
      <c r="E162" s="150"/>
      <c r="F162" s="150"/>
      <c r="G162" s="150"/>
      <c r="H162" s="151"/>
      <c r="I162" s="151"/>
      <c r="J162" s="151"/>
      <c r="K162" s="151"/>
      <c r="L162" s="151"/>
      <c r="M162" s="152"/>
      <c r="N162" s="159"/>
      <c r="O162" s="152"/>
      <c r="P162" s="152"/>
      <c r="Q162" s="152"/>
      <c r="R162" s="152"/>
      <c r="S162" s="152"/>
      <c r="T162" s="152"/>
      <c r="U162" s="152"/>
      <c r="V162" s="152"/>
      <c r="W162" s="152"/>
      <c r="X162" s="152"/>
      <c r="Y162" s="160"/>
      <c r="Z162" s="160"/>
      <c r="AA162" s="160"/>
      <c r="AB162" s="160"/>
      <c r="AC162" s="160"/>
      <c r="AD162" s="160"/>
    </row>
    <row r="163" customFormat="false" ht="15.75" hidden="false" customHeight="false" outlineLevel="0" collapsed="false">
      <c r="A163" s="18"/>
      <c r="B163" s="150"/>
      <c r="C163" s="150"/>
      <c r="D163" s="150"/>
      <c r="E163" s="150"/>
      <c r="F163" s="150"/>
      <c r="G163" s="150"/>
      <c r="H163" s="151"/>
      <c r="I163" s="151"/>
      <c r="J163" s="151"/>
      <c r="K163" s="151"/>
      <c r="L163" s="151"/>
      <c r="M163" s="152"/>
      <c r="N163" s="159"/>
      <c r="O163" s="152"/>
      <c r="P163" s="152"/>
      <c r="Q163" s="152"/>
      <c r="R163" s="152"/>
      <c r="S163" s="152"/>
      <c r="T163" s="152"/>
      <c r="U163" s="152"/>
      <c r="V163" s="152"/>
      <c r="W163" s="152"/>
      <c r="X163" s="152"/>
      <c r="Y163" s="160"/>
      <c r="Z163" s="160"/>
      <c r="AA163" s="160"/>
      <c r="AB163" s="160"/>
      <c r="AC163" s="160"/>
      <c r="AD163" s="160"/>
    </row>
    <row r="164" customFormat="false" ht="15.75" hidden="false" customHeight="false" outlineLevel="0" collapsed="false">
      <c r="A164" s="18"/>
      <c r="B164" s="150"/>
      <c r="C164" s="150"/>
      <c r="D164" s="150"/>
      <c r="E164" s="150"/>
      <c r="F164" s="150"/>
      <c r="G164" s="150"/>
      <c r="H164" s="151"/>
      <c r="I164" s="151"/>
      <c r="J164" s="151"/>
      <c r="K164" s="151"/>
      <c r="L164" s="151"/>
      <c r="M164" s="152"/>
      <c r="N164" s="159"/>
      <c r="O164" s="152"/>
      <c r="P164" s="152"/>
      <c r="Q164" s="152"/>
      <c r="R164" s="152"/>
      <c r="S164" s="152"/>
      <c r="T164" s="152"/>
      <c r="U164" s="152"/>
      <c r="V164" s="152"/>
      <c r="W164" s="152"/>
      <c r="X164" s="152"/>
      <c r="Y164" s="160"/>
      <c r="Z164" s="160"/>
      <c r="AA164" s="160"/>
      <c r="AB164" s="160"/>
      <c r="AC164" s="160"/>
      <c r="AD164" s="160"/>
    </row>
    <row r="165" customFormat="false" ht="15.75" hidden="false" customHeight="false" outlineLevel="0" collapsed="false">
      <c r="A165" s="18"/>
      <c r="B165" s="150"/>
      <c r="C165" s="150"/>
      <c r="D165" s="150"/>
      <c r="E165" s="150"/>
      <c r="F165" s="150"/>
      <c r="G165" s="150"/>
      <c r="H165" s="151"/>
      <c r="I165" s="151"/>
      <c r="J165" s="151"/>
      <c r="K165" s="151"/>
      <c r="L165" s="151"/>
      <c r="M165" s="152"/>
      <c r="N165" s="159"/>
      <c r="O165" s="152"/>
      <c r="P165" s="152"/>
      <c r="Q165" s="152"/>
      <c r="R165" s="152"/>
      <c r="S165" s="152"/>
      <c r="T165" s="152"/>
      <c r="U165" s="152"/>
      <c r="V165" s="152"/>
      <c r="W165" s="152"/>
      <c r="X165" s="152"/>
      <c r="Y165" s="160"/>
      <c r="Z165" s="160"/>
      <c r="AA165" s="160"/>
      <c r="AB165" s="160"/>
      <c r="AC165" s="160"/>
      <c r="AD165" s="160"/>
    </row>
    <row r="166" customFormat="false" ht="15.75" hidden="false" customHeight="false" outlineLevel="0" collapsed="false">
      <c r="A166" s="18"/>
      <c r="B166" s="150"/>
      <c r="C166" s="150"/>
      <c r="D166" s="150"/>
      <c r="E166" s="150"/>
      <c r="F166" s="150"/>
      <c r="G166" s="150"/>
      <c r="H166" s="151"/>
      <c r="I166" s="151"/>
      <c r="J166" s="151"/>
      <c r="K166" s="151"/>
      <c r="L166" s="151"/>
      <c r="M166" s="152"/>
      <c r="N166" s="159"/>
      <c r="O166" s="152"/>
      <c r="P166" s="152"/>
      <c r="Q166" s="152"/>
      <c r="R166" s="152"/>
      <c r="S166" s="152"/>
      <c r="T166" s="152"/>
      <c r="U166" s="152"/>
      <c r="V166" s="152"/>
      <c r="W166" s="152"/>
      <c r="X166" s="152"/>
      <c r="Y166" s="160"/>
      <c r="Z166" s="160"/>
      <c r="AA166" s="160"/>
      <c r="AB166" s="160"/>
      <c r="AC166" s="160"/>
      <c r="AD166" s="160"/>
    </row>
    <row r="167" customFormat="false" ht="15.75" hidden="false" customHeight="false" outlineLevel="0" collapsed="false">
      <c r="A167" s="18"/>
      <c r="B167" s="150"/>
      <c r="C167" s="150"/>
      <c r="D167" s="150"/>
      <c r="E167" s="150"/>
      <c r="F167" s="150"/>
      <c r="G167" s="150"/>
      <c r="H167" s="151"/>
      <c r="I167" s="151"/>
      <c r="J167" s="151"/>
      <c r="K167" s="151"/>
      <c r="L167" s="151"/>
      <c r="M167" s="152"/>
      <c r="N167" s="159"/>
      <c r="O167" s="152"/>
      <c r="P167" s="152"/>
      <c r="Q167" s="152"/>
      <c r="R167" s="152"/>
      <c r="S167" s="152"/>
      <c r="T167" s="152"/>
      <c r="U167" s="152"/>
      <c r="V167" s="152"/>
      <c r="W167" s="152"/>
      <c r="X167" s="152"/>
      <c r="Y167" s="160"/>
      <c r="Z167" s="160"/>
      <c r="AA167" s="160"/>
      <c r="AB167" s="160"/>
      <c r="AC167" s="160"/>
      <c r="AD167" s="160"/>
    </row>
    <row r="168" customFormat="false" ht="15.75" hidden="false" customHeight="false" outlineLevel="0" collapsed="false">
      <c r="A168" s="18"/>
      <c r="B168" s="150"/>
      <c r="C168" s="150"/>
      <c r="D168" s="150"/>
      <c r="E168" s="150"/>
      <c r="F168" s="150"/>
      <c r="G168" s="150"/>
      <c r="H168" s="151"/>
      <c r="I168" s="151"/>
      <c r="J168" s="151"/>
      <c r="K168" s="151"/>
      <c r="L168" s="151"/>
      <c r="M168" s="152"/>
      <c r="N168" s="159"/>
      <c r="O168" s="152"/>
      <c r="P168" s="152"/>
      <c r="Q168" s="152"/>
      <c r="R168" s="152"/>
      <c r="S168" s="152"/>
      <c r="T168" s="152"/>
      <c r="U168" s="152"/>
      <c r="V168" s="152"/>
      <c r="W168" s="152"/>
      <c r="X168" s="152"/>
      <c r="Y168" s="160"/>
      <c r="Z168" s="160"/>
      <c r="AA168" s="160"/>
      <c r="AB168" s="160"/>
      <c r="AC168" s="160"/>
      <c r="AD168" s="160"/>
    </row>
    <row r="169" customFormat="false" ht="15.75" hidden="false" customHeight="false" outlineLevel="0" collapsed="false">
      <c r="A169" s="18"/>
      <c r="B169" s="150"/>
      <c r="C169" s="150"/>
      <c r="D169" s="150"/>
      <c r="E169" s="150"/>
      <c r="F169" s="150"/>
      <c r="G169" s="150"/>
      <c r="H169" s="151"/>
      <c r="I169" s="151"/>
      <c r="J169" s="151"/>
      <c r="K169" s="151"/>
      <c r="L169" s="151"/>
      <c r="M169" s="152"/>
      <c r="N169" s="159"/>
      <c r="O169" s="152"/>
      <c r="P169" s="152"/>
      <c r="Q169" s="152"/>
      <c r="R169" s="152"/>
      <c r="S169" s="152"/>
      <c r="T169" s="152"/>
      <c r="U169" s="152"/>
      <c r="V169" s="152"/>
      <c r="W169" s="152"/>
      <c r="X169" s="152"/>
      <c r="Y169" s="160"/>
      <c r="Z169" s="160"/>
      <c r="AA169" s="160"/>
      <c r="AB169" s="160"/>
      <c r="AC169" s="160"/>
      <c r="AD169" s="160"/>
    </row>
    <row r="170" customFormat="false" ht="15.75" hidden="false" customHeight="false" outlineLevel="0" collapsed="false">
      <c r="A170" s="18"/>
      <c r="B170" s="150"/>
      <c r="C170" s="150"/>
      <c r="D170" s="150"/>
      <c r="E170" s="150"/>
      <c r="F170" s="150"/>
      <c r="G170" s="150"/>
      <c r="H170" s="151"/>
      <c r="I170" s="151"/>
      <c r="J170" s="151"/>
      <c r="K170" s="151"/>
      <c r="L170" s="151"/>
      <c r="M170" s="152"/>
      <c r="N170" s="159"/>
      <c r="O170" s="152"/>
      <c r="P170" s="152"/>
      <c r="Q170" s="152"/>
      <c r="R170" s="152"/>
      <c r="S170" s="152"/>
      <c r="T170" s="152"/>
      <c r="U170" s="152"/>
      <c r="V170" s="152"/>
      <c r="W170" s="152"/>
      <c r="X170" s="152"/>
      <c r="Y170" s="160"/>
      <c r="Z170" s="160"/>
      <c r="AA170" s="160"/>
      <c r="AB170" s="160"/>
      <c r="AC170" s="160"/>
      <c r="AD170" s="160"/>
    </row>
    <row r="171" customFormat="false" ht="15.75" hidden="false" customHeight="false" outlineLevel="0" collapsed="false">
      <c r="A171" s="18"/>
      <c r="B171" s="150"/>
      <c r="C171" s="150"/>
      <c r="D171" s="150"/>
      <c r="E171" s="150"/>
      <c r="F171" s="150"/>
      <c r="G171" s="150"/>
      <c r="H171" s="151"/>
      <c r="I171" s="151"/>
      <c r="J171" s="151"/>
      <c r="K171" s="151"/>
      <c r="L171" s="151"/>
      <c r="M171" s="152"/>
      <c r="N171" s="159"/>
      <c r="O171" s="152"/>
      <c r="P171" s="152"/>
      <c r="Q171" s="152"/>
      <c r="R171" s="152"/>
      <c r="S171" s="152"/>
      <c r="T171" s="152"/>
      <c r="U171" s="152"/>
      <c r="V171" s="152"/>
      <c r="W171" s="152"/>
      <c r="X171" s="152"/>
      <c r="Y171" s="160"/>
      <c r="Z171" s="160"/>
      <c r="AA171" s="160"/>
      <c r="AB171" s="160"/>
      <c r="AC171" s="160"/>
      <c r="AD171" s="160"/>
    </row>
    <row r="172" customFormat="false" ht="15.75" hidden="false" customHeight="false" outlineLevel="0" collapsed="false">
      <c r="A172" s="18"/>
      <c r="B172" s="150"/>
      <c r="C172" s="150"/>
      <c r="D172" s="150"/>
      <c r="E172" s="150"/>
      <c r="F172" s="150"/>
      <c r="G172" s="150"/>
      <c r="H172" s="151"/>
      <c r="I172" s="151"/>
      <c r="J172" s="151"/>
      <c r="K172" s="151"/>
      <c r="L172" s="151"/>
      <c r="M172" s="152"/>
      <c r="N172" s="159"/>
      <c r="O172" s="152"/>
      <c r="P172" s="152"/>
      <c r="Q172" s="152"/>
      <c r="R172" s="152"/>
      <c r="S172" s="152"/>
      <c r="T172" s="152"/>
      <c r="U172" s="152"/>
      <c r="V172" s="152"/>
      <c r="W172" s="152"/>
      <c r="X172" s="152"/>
      <c r="Y172" s="160"/>
      <c r="Z172" s="160"/>
      <c r="AA172" s="160"/>
      <c r="AB172" s="160"/>
      <c r="AC172" s="160"/>
      <c r="AD172" s="160"/>
    </row>
    <row r="173" customFormat="false" ht="15.75" hidden="false" customHeight="false" outlineLevel="0" collapsed="false">
      <c r="A173" s="18"/>
      <c r="B173" s="150"/>
      <c r="C173" s="150"/>
      <c r="D173" s="150"/>
      <c r="E173" s="150"/>
      <c r="F173" s="150"/>
      <c r="G173" s="150"/>
      <c r="H173" s="151"/>
      <c r="I173" s="151"/>
      <c r="J173" s="151"/>
      <c r="K173" s="151"/>
      <c r="L173" s="151"/>
      <c r="M173" s="152"/>
      <c r="N173" s="159"/>
      <c r="O173" s="152"/>
      <c r="P173" s="152"/>
      <c r="Q173" s="152"/>
      <c r="R173" s="152"/>
      <c r="S173" s="152"/>
      <c r="T173" s="152"/>
      <c r="U173" s="152"/>
      <c r="V173" s="152"/>
      <c r="W173" s="152"/>
      <c r="X173" s="152"/>
      <c r="Y173" s="160"/>
      <c r="Z173" s="160"/>
      <c r="AA173" s="160"/>
      <c r="AB173" s="160"/>
      <c r="AC173" s="160"/>
      <c r="AD173" s="160"/>
    </row>
    <row r="174" customFormat="false" ht="15.75" hidden="false" customHeight="false" outlineLevel="0" collapsed="false">
      <c r="A174" s="18"/>
      <c r="B174" s="150"/>
      <c r="C174" s="150"/>
      <c r="D174" s="150"/>
      <c r="E174" s="150"/>
      <c r="F174" s="150"/>
      <c r="G174" s="150"/>
      <c r="H174" s="151"/>
      <c r="I174" s="151"/>
      <c r="J174" s="151"/>
      <c r="K174" s="151"/>
      <c r="L174" s="151"/>
      <c r="M174" s="152"/>
      <c r="N174" s="159"/>
      <c r="O174" s="152"/>
      <c r="P174" s="152"/>
      <c r="Q174" s="152"/>
      <c r="R174" s="152"/>
      <c r="S174" s="152"/>
      <c r="T174" s="152"/>
      <c r="U174" s="152"/>
      <c r="V174" s="152"/>
      <c r="W174" s="152"/>
      <c r="X174" s="152"/>
      <c r="Y174" s="160"/>
      <c r="Z174" s="160"/>
      <c r="AA174" s="160"/>
      <c r="AB174" s="160"/>
      <c r="AC174" s="160"/>
      <c r="AD174" s="160"/>
    </row>
    <row r="175" customFormat="false" ht="15.75" hidden="false" customHeight="false" outlineLevel="0" collapsed="false">
      <c r="A175" s="18"/>
      <c r="B175" s="150"/>
      <c r="C175" s="150"/>
      <c r="D175" s="150"/>
      <c r="E175" s="150"/>
      <c r="F175" s="150"/>
      <c r="G175" s="150"/>
      <c r="H175" s="151"/>
      <c r="I175" s="151"/>
      <c r="J175" s="151"/>
      <c r="K175" s="151"/>
      <c r="L175" s="151"/>
      <c r="M175" s="152"/>
      <c r="N175" s="159"/>
      <c r="O175" s="152"/>
      <c r="P175" s="152"/>
      <c r="Q175" s="152"/>
      <c r="R175" s="152"/>
      <c r="S175" s="152"/>
      <c r="T175" s="152"/>
      <c r="U175" s="152"/>
      <c r="V175" s="152"/>
      <c r="W175" s="152"/>
      <c r="X175" s="152"/>
      <c r="Y175" s="160"/>
      <c r="Z175" s="160"/>
      <c r="AA175" s="160"/>
      <c r="AB175" s="160"/>
      <c r="AC175" s="160"/>
      <c r="AD175" s="160"/>
    </row>
    <row r="176" customFormat="false" ht="15.75" hidden="false" customHeight="false" outlineLevel="0" collapsed="false">
      <c r="A176" s="18"/>
      <c r="B176" s="150"/>
      <c r="C176" s="150"/>
      <c r="D176" s="150"/>
      <c r="E176" s="150"/>
      <c r="F176" s="150"/>
      <c r="G176" s="150"/>
      <c r="H176" s="151"/>
      <c r="I176" s="151"/>
      <c r="J176" s="151"/>
      <c r="K176" s="151"/>
      <c r="L176" s="151"/>
      <c r="M176" s="152"/>
      <c r="N176" s="159"/>
      <c r="O176" s="152"/>
      <c r="P176" s="152"/>
      <c r="Q176" s="152"/>
      <c r="R176" s="152"/>
      <c r="S176" s="152"/>
      <c r="T176" s="152"/>
      <c r="U176" s="152"/>
      <c r="V176" s="152"/>
      <c r="W176" s="152"/>
      <c r="X176" s="152"/>
      <c r="Y176" s="160"/>
      <c r="Z176" s="160"/>
      <c r="AA176" s="160"/>
      <c r="AB176" s="160"/>
      <c r="AC176" s="160"/>
      <c r="AD176" s="160"/>
    </row>
    <row r="177" customFormat="false" ht="15.75" hidden="false" customHeight="false" outlineLevel="0" collapsed="false">
      <c r="A177" s="18"/>
      <c r="B177" s="150"/>
      <c r="C177" s="150"/>
      <c r="D177" s="150"/>
      <c r="E177" s="150"/>
      <c r="F177" s="150"/>
      <c r="G177" s="150"/>
      <c r="H177" s="151"/>
      <c r="I177" s="151"/>
      <c r="J177" s="151"/>
      <c r="K177" s="151"/>
      <c r="L177" s="151"/>
      <c r="M177" s="152"/>
      <c r="N177" s="159"/>
      <c r="O177" s="152"/>
      <c r="P177" s="152"/>
      <c r="Q177" s="152"/>
      <c r="R177" s="152"/>
      <c r="S177" s="152"/>
      <c r="T177" s="152"/>
      <c r="U177" s="152"/>
      <c r="V177" s="152"/>
      <c r="W177" s="152"/>
      <c r="X177" s="152"/>
      <c r="Y177" s="160"/>
      <c r="Z177" s="160"/>
      <c r="AA177" s="160"/>
      <c r="AB177" s="160"/>
      <c r="AC177" s="160"/>
      <c r="AD177" s="160"/>
    </row>
    <row r="178" customFormat="false" ht="15.75" hidden="false" customHeight="false" outlineLevel="0" collapsed="false">
      <c r="A178" s="18"/>
      <c r="B178" s="150"/>
      <c r="C178" s="150"/>
      <c r="D178" s="150"/>
      <c r="E178" s="150"/>
      <c r="F178" s="150"/>
      <c r="G178" s="150"/>
      <c r="H178" s="151"/>
      <c r="I178" s="151"/>
      <c r="J178" s="151"/>
      <c r="K178" s="151"/>
      <c r="L178" s="151"/>
      <c r="M178" s="152"/>
      <c r="N178" s="159"/>
      <c r="O178" s="152"/>
      <c r="P178" s="152"/>
      <c r="Q178" s="152"/>
      <c r="R178" s="152"/>
      <c r="S178" s="152"/>
      <c r="T178" s="152"/>
      <c r="U178" s="152"/>
      <c r="V178" s="152"/>
      <c r="W178" s="152"/>
      <c r="X178" s="152"/>
      <c r="Y178" s="160"/>
      <c r="Z178" s="160"/>
      <c r="AA178" s="160"/>
      <c r="AB178" s="160"/>
      <c r="AC178" s="160"/>
      <c r="AD178" s="160"/>
    </row>
    <row r="179" customFormat="false" ht="15.75" hidden="false" customHeight="false" outlineLevel="0" collapsed="false">
      <c r="A179" s="18"/>
      <c r="B179" s="150"/>
      <c r="C179" s="150"/>
      <c r="D179" s="150"/>
      <c r="E179" s="150"/>
      <c r="F179" s="150"/>
      <c r="G179" s="150"/>
      <c r="H179" s="151"/>
      <c r="I179" s="151"/>
      <c r="J179" s="151"/>
      <c r="K179" s="151"/>
      <c r="L179" s="151"/>
      <c r="M179" s="152"/>
      <c r="N179" s="159"/>
      <c r="O179" s="152"/>
      <c r="P179" s="152"/>
      <c r="Q179" s="152"/>
      <c r="R179" s="152"/>
      <c r="S179" s="152"/>
      <c r="T179" s="152"/>
      <c r="U179" s="152"/>
      <c r="V179" s="152"/>
      <c r="W179" s="152"/>
      <c r="X179" s="152"/>
      <c r="Y179" s="160"/>
      <c r="Z179" s="160"/>
      <c r="AA179" s="160"/>
      <c r="AB179" s="160"/>
      <c r="AC179" s="160"/>
      <c r="AD179" s="160"/>
    </row>
    <row r="180" customFormat="false" ht="15.75" hidden="false" customHeight="false" outlineLevel="0" collapsed="false">
      <c r="A180" s="18"/>
      <c r="B180" s="150"/>
      <c r="C180" s="150"/>
      <c r="D180" s="150"/>
      <c r="E180" s="150"/>
      <c r="F180" s="150"/>
      <c r="G180" s="150"/>
      <c r="H180" s="151"/>
      <c r="I180" s="151"/>
      <c r="J180" s="151"/>
      <c r="K180" s="151"/>
      <c r="L180" s="151"/>
      <c r="M180" s="152"/>
      <c r="N180" s="159"/>
      <c r="O180" s="152"/>
      <c r="P180" s="152"/>
      <c r="Q180" s="152"/>
      <c r="R180" s="152"/>
      <c r="S180" s="152"/>
      <c r="T180" s="152"/>
      <c r="U180" s="152"/>
      <c r="V180" s="152"/>
      <c r="W180" s="152"/>
      <c r="X180" s="152"/>
      <c r="Y180" s="160"/>
      <c r="Z180" s="160"/>
      <c r="AA180" s="160"/>
      <c r="AB180" s="160"/>
      <c r="AC180" s="160"/>
      <c r="AD180" s="160"/>
    </row>
    <row r="181" customFormat="false" ht="15.75" hidden="false" customHeight="false" outlineLevel="0" collapsed="false">
      <c r="A181" s="18"/>
      <c r="B181" s="150"/>
      <c r="C181" s="150"/>
      <c r="D181" s="150"/>
      <c r="E181" s="150"/>
      <c r="F181" s="150"/>
      <c r="G181" s="150"/>
      <c r="H181" s="151"/>
      <c r="I181" s="151"/>
      <c r="J181" s="151"/>
      <c r="K181" s="151"/>
      <c r="L181" s="151"/>
      <c r="M181" s="152"/>
      <c r="N181" s="159"/>
      <c r="O181" s="152"/>
      <c r="P181" s="152"/>
      <c r="Q181" s="152"/>
      <c r="R181" s="152"/>
      <c r="S181" s="152"/>
      <c r="T181" s="152"/>
      <c r="U181" s="152"/>
      <c r="V181" s="152"/>
      <c r="W181" s="152"/>
      <c r="X181" s="152"/>
      <c r="Y181" s="160"/>
      <c r="Z181" s="160"/>
      <c r="AA181" s="160"/>
      <c r="AB181" s="160"/>
      <c r="AC181" s="160"/>
      <c r="AD181" s="160"/>
    </row>
    <row r="182" customFormat="false" ht="15.75" hidden="false" customHeight="false" outlineLevel="0" collapsed="false">
      <c r="A182" s="18"/>
      <c r="B182" s="150"/>
      <c r="C182" s="150"/>
      <c r="D182" s="150"/>
      <c r="E182" s="150"/>
      <c r="F182" s="150"/>
      <c r="G182" s="150"/>
      <c r="H182" s="151"/>
      <c r="I182" s="151"/>
      <c r="J182" s="151"/>
      <c r="K182" s="151"/>
      <c r="L182" s="151"/>
      <c r="M182" s="152"/>
      <c r="N182" s="159"/>
      <c r="O182" s="152"/>
      <c r="P182" s="152"/>
      <c r="Q182" s="152"/>
      <c r="R182" s="152"/>
      <c r="S182" s="152"/>
      <c r="T182" s="152"/>
      <c r="U182" s="152"/>
      <c r="V182" s="152"/>
      <c r="W182" s="152"/>
      <c r="X182" s="152"/>
      <c r="Y182" s="160"/>
      <c r="Z182" s="160"/>
      <c r="AA182" s="160"/>
      <c r="AB182" s="160"/>
      <c r="AC182" s="160"/>
      <c r="AD182" s="160"/>
    </row>
    <row r="183" customFormat="false" ht="15.75" hidden="false" customHeight="false" outlineLevel="0" collapsed="false">
      <c r="A183" s="18"/>
      <c r="B183" s="150"/>
      <c r="C183" s="150"/>
      <c r="D183" s="150"/>
      <c r="E183" s="150"/>
      <c r="F183" s="150"/>
      <c r="G183" s="150"/>
      <c r="H183" s="151"/>
      <c r="I183" s="151"/>
      <c r="J183" s="151"/>
      <c r="K183" s="151"/>
      <c r="L183" s="151"/>
      <c r="M183" s="152"/>
      <c r="N183" s="159"/>
      <c r="O183" s="152"/>
      <c r="P183" s="152"/>
      <c r="Q183" s="152"/>
      <c r="R183" s="152"/>
      <c r="S183" s="152"/>
      <c r="T183" s="152"/>
      <c r="U183" s="152"/>
      <c r="V183" s="152"/>
      <c r="W183" s="152"/>
      <c r="X183" s="152"/>
      <c r="Y183" s="160"/>
      <c r="Z183" s="160"/>
      <c r="AA183" s="160"/>
      <c r="AB183" s="160"/>
      <c r="AC183" s="160"/>
      <c r="AD183" s="160"/>
    </row>
    <row r="184" customFormat="false" ht="15.75" hidden="false" customHeight="false" outlineLevel="0" collapsed="false">
      <c r="A184" s="18"/>
      <c r="B184" s="150"/>
      <c r="C184" s="150"/>
      <c r="D184" s="150"/>
      <c r="E184" s="150"/>
      <c r="F184" s="150"/>
      <c r="G184" s="150"/>
      <c r="H184" s="151"/>
      <c r="I184" s="151"/>
      <c r="J184" s="151"/>
      <c r="K184" s="151"/>
      <c r="L184" s="151"/>
      <c r="M184" s="152"/>
      <c r="N184" s="159"/>
      <c r="O184" s="152"/>
      <c r="P184" s="152"/>
      <c r="Q184" s="152"/>
      <c r="R184" s="152"/>
      <c r="S184" s="152"/>
      <c r="T184" s="152"/>
      <c r="U184" s="152"/>
      <c r="V184" s="152"/>
      <c r="W184" s="152"/>
      <c r="X184" s="152"/>
      <c r="Y184" s="160"/>
      <c r="Z184" s="160"/>
      <c r="AA184" s="160"/>
      <c r="AB184" s="160"/>
      <c r="AC184" s="160"/>
      <c r="AD184" s="160"/>
    </row>
    <row r="185" customFormat="false" ht="15.75" hidden="false" customHeight="false" outlineLevel="0" collapsed="false">
      <c r="A185" s="18"/>
      <c r="B185" s="150"/>
      <c r="C185" s="150"/>
      <c r="D185" s="150"/>
      <c r="E185" s="150"/>
      <c r="F185" s="150"/>
      <c r="G185" s="150"/>
      <c r="H185" s="151"/>
      <c r="I185" s="151"/>
      <c r="J185" s="151"/>
      <c r="K185" s="151"/>
      <c r="L185" s="151"/>
      <c r="M185" s="152"/>
      <c r="N185" s="159"/>
      <c r="O185" s="152"/>
      <c r="P185" s="152"/>
      <c r="Q185" s="152"/>
      <c r="R185" s="152"/>
      <c r="S185" s="152"/>
      <c r="T185" s="152"/>
      <c r="U185" s="152"/>
      <c r="V185" s="152"/>
      <c r="W185" s="152"/>
      <c r="X185" s="152"/>
      <c r="Y185" s="160"/>
      <c r="Z185" s="160"/>
      <c r="AA185" s="160"/>
      <c r="AB185" s="160"/>
      <c r="AC185" s="160"/>
      <c r="AD185" s="160"/>
    </row>
    <row r="186" customFormat="false" ht="15.75" hidden="false" customHeight="false" outlineLevel="0" collapsed="false">
      <c r="A186" s="18"/>
      <c r="B186" s="150"/>
      <c r="C186" s="150"/>
      <c r="D186" s="150"/>
      <c r="E186" s="150"/>
      <c r="F186" s="150"/>
      <c r="G186" s="150"/>
      <c r="H186" s="151"/>
      <c r="I186" s="151"/>
      <c r="J186" s="151"/>
      <c r="K186" s="151"/>
      <c r="L186" s="151"/>
      <c r="M186" s="152"/>
      <c r="N186" s="159"/>
      <c r="O186" s="152"/>
      <c r="P186" s="152"/>
      <c r="Q186" s="152"/>
      <c r="R186" s="152"/>
      <c r="S186" s="152"/>
      <c r="T186" s="152"/>
      <c r="U186" s="152"/>
      <c r="V186" s="152"/>
      <c r="W186" s="152"/>
      <c r="X186" s="152"/>
      <c r="Y186" s="160"/>
      <c r="Z186" s="160"/>
      <c r="AA186" s="160"/>
      <c r="AB186" s="160"/>
      <c r="AC186" s="160"/>
      <c r="AD186" s="160"/>
    </row>
    <row r="187" customFormat="false" ht="15.75" hidden="false" customHeight="false" outlineLevel="0" collapsed="false">
      <c r="A187" s="18"/>
      <c r="B187" s="150"/>
      <c r="C187" s="150"/>
      <c r="D187" s="150"/>
      <c r="E187" s="150"/>
      <c r="F187" s="150"/>
      <c r="G187" s="150"/>
      <c r="H187" s="151"/>
      <c r="I187" s="151"/>
      <c r="J187" s="151"/>
      <c r="K187" s="151"/>
      <c r="L187" s="151"/>
      <c r="M187" s="152"/>
      <c r="N187" s="159"/>
      <c r="O187" s="152"/>
      <c r="P187" s="152"/>
      <c r="Q187" s="152"/>
      <c r="R187" s="152"/>
      <c r="S187" s="152"/>
      <c r="T187" s="152"/>
      <c r="U187" s="152"/>
      <c r="V187" s="152"/>
      <c r="W187" s="152"/>
      <c r="X187" s="152"/>
      <c r="Y187" s="160"/>
      <c r="Z187" s="160"/>
      <c r="AA187" s="160"/>
      <c r="AB187" s="160"/>
      <c r="AC187" s="160"/>
      <c r="AD187" s="160"/>
    </row>
    <row r="188" customFormat="false" ht="15.75" hidden="false" customHeight="false" outlineLevel="0" collapsed="false">
      <c r="A188" s="18"/>
      <c r="B188" s="150"/>
      <c r="C188" s="150"/>
      <c r="D188" s="150"/>
      <c r="E188" s="150"/>
      <c r="F188" s="150"/>
      <c r="G188" s="150"/>
      <c r="H188" s="151"/>
      <c r="I188" s="151"/>
      <c r="J188" s="151"/>
      <c r="K188" s="151"/>
      <c r="L188" s="151"/>
      <c r="M188" s="152"/>
      <c r="N188" s="159"/>
      <c r="O188" s="152"/>
      <c r="P188" s="152"/>
      <c r="Q188" s="152"/>
      <c r="R188" s="152"/>
      <c r="S188" s="152"/>
      <c r="T188" s="152"/>
      <c r="U188" s="152"/>
      <c r="V188" s="152"/>
      <c r="W188" s="152"/>
      <c r="X188" s="152"/>
      <c r="Y188" s="160"/>
      <c r="Z188" s="160"/>
      <c r="AA188" s="160"/>
      <c r="AB188" s="160"/>
      <c r="AC188" s="160"/>
      <c r="AD188" s="160"/>
    </row>
    <row r="189" customFormat="false" ht="15.75" hidden="false" customHeight="false" outlineLevel="0" collapsed="false">
      <c r="A189" s="18"/>
      <c r="B189" s="150"/>
      <c r="C189" s="150"/>
      <c r="D189" s="150"/>
      <c r="E189" s="150"/>
      <c r="F189" s="150"/>
      <c r="G189" s="150"/>
      <c r="H189" s="151"/>
      <c r="I189" s="151"/>
      <c r="J189" s="151"/>
      <c r="K189" s="151"/>
      <c r="L189" s="151"/>
      <c r="M189" s="152"/>
      <c r="N189" s="159"/>
      <c r="O189" s="152"/>
      <c r="P189" s="152"/>
      <c r="Q189" s="152"/>
      <c r="R189" s="152"/>
      <c r="S189" s="152"/>
      <c r="T189" s="152"/>
      <c r="U189" s="152"/>
      <c r="V189" s="152"/>
      <c r="W189" s="152"/>
      <c r="X189" s="152"/>
      <c r="Y189" s="160"/>
      <c r="Z189" s="160"/>
      <c r="AA189" s="160"/>
      <c r="AB189" s="160"/>
      <c r="AC189" s="160"/>
      <c r="AD189" s="160"/>
    </row>
    <row r="190" customFormat="false" ht="15.75" hidden="false" customHeight="false" outlineLevel="0" collapsed="false">
      <c r="A190" s="18"/>
      <c r="B190" s="150"/>
      <c r="C190" s="150"/>
      <c r="D190" s="150"/>
      <c r="E190" s="150"/>
      <c r="F190" s="150"/>
      <c r="G190" s="150"/>
      <c r="H190" s="151"/>
      <c r="I190" s="151"/>
      <c r="J190" s="151"/>
      <c r="K190" s="151"/>
      <c r="L190" s="151"/>
      <c r="M190" s="152"/>
      <c r="N190" s="159"/>
      <c r="O190" s="152"/>
      <c r="P190" s="152"/>
      <c r="Q190" s="152"/>
      <c r="R190" s="152"/>
      <c r="S190" s="152"/>
      <c r="T190" s="152"/>
      <c r="U190" s="152"/>
      <c r="V190" s="152"/>
      <c r="W190" s="152"/>
      <c r="X190" s="152"/>
      <c r="Y190" s="160"/>
      <c r="Z190" s="160"/>
      <c r="AA190" s="160"/>
      <c r="AB190" s="160"/>
      <c r="AC190" s="160"/>
      <c r="AD190" s="160"/>
    </row>
    <row r="191" customFormat="false" ht="15.75" hidden="false" customHeight="false" outlineLevel="0" collapsed="false">
      <c r="A191" s="18"/>
      <c r="B191" s="150"/>
      <c r="C191" s="150"/>
      <c r="D191" s="150"/>
      <c r="E191" s="150"/>
      <c r="F191" s="150"/>
      <c r="G191" s="150"/>
      <c r="H191" s="151"/>
      <c r="I191" s="151"/>
      <c r="J191" s="151"/>
      <c r="K191" s="151"/>
      <c r="L191" s="151"/>
      <c r="M191" s="152"/>
      <c r="N191" s="159"/>
      <c r="O191" s="152"/>
      <c r="P191" s="152"/>
      <c r="Q191" s="152"/>
      <c r="R191" s="152"/>
      <c r="S191" s="152"/>
      <c r="T191" s="152"/>
      <c r="U191" s="152"/>
      <c r="V191" s="152"/>
      <c r="W191" s="152"/>
      <c r="X191" s="152"/>
      <c r="Y191" s="160"/>
      <c r="Z191" s="160"/>
      <c r="AA191" s="160"/>
      <c r="AB191" s="160"/>
      <c r="AC191" s="160"/>
      <c r="AD191" s="160"/>
    </row>
    <row r="192" customFormat="false" ht="15.75" hidden="false" customHeight="false" outlineLevel="0" collapsed="false">
      <c r="A192" s="18"/>
      <c r="B192" s="150"/>
      <c r="C192" s="150"/>
      <c r="D192" s="150"/>
      <c r="E192" s="150"/>
      <c r="F192" s="150"/>
      <c r="G192" s="150"/>
      <c r="H192" s="151"/>
      <c r="I192" s="151"/>
      <c r="J192" s="151"/>
      <c r="K192" s="151"/>
      <c r="L192" s="151"/>
      <c r="M192" s="152"/>
      <c r="N192" s="159"/>
      <c r="O192" s="152"/>
      <c r="P192" s="152"/>
      <c r="Q192" s="152"/>
      <c r="R192" s="152"/>
      <c r="S192" s="152"/>
      <c r="T192" s="152"/>
      <c r="U192" s="152"/>
      <c r="V192" s="152"/>
      <c r="W192" s="152"/>
      <c r="X192" s="152"/>
      <c r="Y192" s="160"/>
      <c r="Z192" s="160"/>
      <c r="AA192" s="160"/>
      <c r="AB192" s="160"/>
      <c r="AC192" s="160"/>
      <c r="AD192" s="160"/>
    </row>
    <row r="193" customFormat="false" ht="15.75" hidden="false" customHeight="false" outlineLevel="0" collapsed="false">
      <c r="A193" s="18"/>
      <c r="B193" s="150"/>
      <c r="C193" s="150"/>
      <c r="D193" s="150"/>
      <c r="E193" s="150"/>
      <c r="F193" s="150"/>
      <c r="G193" s="150"/>
      <c r="H193" s="151"/>
      <c r="I193" s="151"/>
      <c r="J193" s="151"/>
      <c r="K193" s="151"/>
      <c r="L193" s="151"/>
      <c r="M193" s="152"/>
      <c r="N193" s="159"/>
      <c r="O193" s="152"/>
      <c r="P193" s="152"/>
      <c r="Q193" s="152"/>
      <c r="R193" s="152"/>
      <c r="S193" s="152"/>
      <c r="T193" s="152"/>
      <c r="U193" s="152"/>
      <c r="V193" s="152"/>
      <c r="W193" s="152"/>
      <c r="X193" s="152"/>
      <c r="Y193" s="160"/>
      <c r="Z193" s="160"/>
      <c r="AA193" s="160"/>
      <c r="AB193" s="160"/>
      <c r="AC193" s="160"/>
      <c r="AD193" s="160"/>
    </row>
    <row r="194" customFormat="false" ht="15.75" hidden="false" customHeight="false" outlineLevel="0" collapsed="false">
      <c r="A194" s="18"/>
      <c r="B194" s="150"/>
      <c r="C194" s="150"/>
      <c r="D194" s="150"/>
      <c r="E194" s="150"/>
      <c r="F194" s="150"/>
      <c r="G194" s="150"/>
      <c r="H194" s="151"/>
      <c r="I194" s="151"/>
      <c r="J194" s="151"/>
      <c r="K194" s="151"/>
      <c r="L194" s="151"/>
      <c r="M194" s="152"/>
      <c r="N194" s="159"/>
      <c r="O194" s="152"/>
      <c r="P194" s="152"/>
      <c r="Q194" s="152"/>
      <c r="R194" s="152"/>
      <c r="S194" s="152"/>
      <c r="T194" s="152"/>
      <c r="U194" s="152"/>
      <c r="V194" s="152"/>
      <c r="W194" s="152"/>
      <c r="X194" s="152"/>
      <c r="Y194" s="160"/>
      <c r="Z194" s="160"/>
      <c r="AA194" s="160"/>
      <c r="AB194" s="160"/>
      <c r="AC194" s="160"/>
      <c r="AD194" s="160"/>
    </row>
    <row r="195" customFormat="false" ht="15.75" hidden="false" customHeight="false" outlineLevel="0" collapsed="false">
      <c r="A195" s="18"/>
      <c r="B195" s="150"/>
      <c r="C195" s="150"/>
      <c r="D195" s="150"/>
      <c r="E195" s="150"/>
      <c r="F195" s="150"/>
      <c r="G195" s="150"/>
      <c r="H195" s="151"/>
      <c r="I195" s="151"/>
      <c r="J195" s="151"/>
      <c r="K195" s="151"/>
      <c r="L195" s="151"/>
      <c r="M195" s="152"/>
      <c r="N195" s="159"/>
      <c r="O195" s="152"/>
      <c r="P195" s="152"/>
      <c r="Q195" s="152"/>
      <c r="R195" s="152"/>
      <c r="S195" s="152"/>
      <c r="T195" s="152"/>
      <c r="U195" s="152"/>
      <c r="V195" s="152"/>
      <c r="W195" s="152"/>
      <c r="X195" s="152"/>
      <c r="Y195" s="160"/>
      <c r="Z195" s="160"/>
      <c r="AA195" s="160"/>
      <c r="AB195" s="160"/>
      <c r="AC195" s="160"/>
      <c r="AD195" s="160"/>
    </row>
    <row r="196" customFormat="false" ht="15.75" hidden="false" customHeight="false" outlineLevel="0" collapsed="false">
      <c r="A196" s="18"/>
      <c r="B196" s="150"/>
      <c r="C196" s="150"/>
      <c r="D196" s="150"/>
      <c r="E196" s="150"/>
      <c r="F196" s="150"/>
      <c r="G196" s="150"/>
      <c r="H196" s="151"/>
      <c r="I196" s="151"/>
      <c r="J196" s="151"/>
      <c r="K196" s="151"/>
      <c r="L196" s="151"/>
      <c r="M196" s="152"/>
      <c r="N196" s="159"/>
      <c r="O196" s="152"/>
      <c r="P196" s="152"/>
      <c r="Q196" s="152"/>
      <c r="R196" s="152"/>
      <c r="S196" s="152"/>
      <c r="T196" s="152"/>
      <c r="U196" s="152"/>
      <c r="V196" s="152"/>
      <c r="W196" s="152"/>
      <c r="X196" s="152"/>
      <c r="Y196" s="160"/>
      <c r="Z196" s="160"/>
      <c r="AA196" s="160"/>
      <c r="AB196" s="160"/>
      <c r="AC196" s="160"/>
      <c r="AD196" s="160"/>
    </row>
    <row r="197" customFormat="false" ht="15.75" hidden="false" customHeight="false" outlineLevel="0" collapsed="false">
      <c r="A197" s="18"/>
      <c r="B197" s="150"/>
      <c r="C197" s="150"/>
      <c r="D197" s="150"/>
      <c r="E197" s="150"/>
      <c r="F197" s="150"/>
      <c r="G197" s="150"/>
      <c r="H197" s="151"/>
      <c r="I197" s="151"/>
      <c r="J197" s="151"/>
      <c r="K197" s="151"/>
      <c r="L197" s="151"/>
      <c r="M197" s="152"/>
      <c r="N197" s="159"/>
      <c r="O197" s="152"/>
      <c r="P197" s="152"/>
      <c r="Q197" s="152"/>
      <c r="R197" s="152"/>
      <c r="S197" s="152"/>
      <c r="T197" s="152"/>
      <c r="U197" s="152"/>
      <c r="V197" s="152"/>
      <c r="W197" s="152"/>
      <c r="X197" s="152"/>
      <c r="Y197" s="160"/>
      <c r="Z197" s="160"/>
      <c r="AA197" s="160"/>
      <c r="AB197" s="160"/>
      <c r="AC197" s="160"/>
      <c r="AD197" s="160"/>
    </row>
    <row r="198" customFormat="false" ht="15.75" hidden="false" customHeight="false" outlineLevel="0" collapsed="false">
      <c r="A198" s="18"/>
      <c r="B198" s="150"/>
      <c r="C198" s="150"/>
      <c r="D198" s="150"/>
      <c r="E198" s="150"/>
      <c r="F198" s="150"/>
      <c r="G198" s="150"/>
      <c r="H198" s="151"/>
      <c r="I198" s="151"/>
      <c r="J198" s="151"/>
      <c r="K198" s="151"/>
      <c r="L198" s="151"/>
      <c r="M198" s="152"/>
      <c r="N198" s="159"/>
      <c r="O198" s="152"/>
      <c r="P198" s="152"/>
      <c r="Q198" s="152"/>
      <c r="R198" s="152"/>
      <c r="S198" s="152"/>
      <c r="T198" s="152"/>
      <c r="U198" s="152"/>
      <c r="V198" s="152"/>
      <c r="W198" s="152"/>
      <c r="X198" s="152"/>
      <c r="Y198" s="160"/>
      <c r="Z198" s="160"/>
      <c r="AA198" s="160"/>
      <c r="AB198" s="160"/>
      <c r="AC198" s="160"/>
      <c r="AD198" s="160"/>
    </row>
    <row r="199" customFormat="false" ht="15.75" hidden="false" customHeight="false" outlineLevel="0" collapsed="false">
      <c r="A199" s="18"/>
      <c r="B199" s="150"/>
      <c r="C199" s="150"/>
      <c r="D199" s="150"/>
      <c r="E199" s="150"/>
      <c r="F199" s="150"/>
      <c r="G199" s="150"/>
      <c r="H199" s="151"/>
      <c r="I199" s="151"/>
      <c r="J199" s="151"/>
      <c r="K199" s="151"/>
      <c r="L199" s="151"/>
      <c r="M199" s="152"/>
      <c r="N199" s="159"/>
      <c r="O199" s="152"/>
      <c r="P199" s="152"/>
      <c r="Q199" s="152"/>
      <c r="R199" s="152"/>
      <c r="S199" s="152"/>
      <c r="T199" s="152"/>
      <c r="U199" s="152"/>
      <c r="V199" s="152"/>
      <c r="W199" s="152"/>
      <c r="X199" s="152"/>
      <c r="Y199" s="160"/>
      <c r="Z199" s="160"/>
      <c r="AA199" s="160"/>
      <c r="AB199" s="160"/>
      <c r="AC199" s="160"/>
      <c r="AD199" s="160"/>
    </row>
    <row r="200" customFormat="false" ht="15.75" hidden="false" customHeight="false" outlineLevel="0" collapsed="false">
      <c r="A200" s="18"/>
      <c r="B200" s="150"/>
      <c r="C200" s="150"/>
      <c r="D200" s="150"/>
      <c r="E200" s="150"/>
      <c r="F200" s="150"/>
      <c r="G200" s="150"/>
      <c r="H200" s="151"/>
      <c r="I200" s="151"/>
      <c r="J200" s="151"/>
      <c r="K200" s="151"/>
      <c r="L200" s="151"/>
      <c r="M200" s="152"/>
      <c r="N200" s="159"/>
      <c r="O200" s="152"/>
      <c r="P200" s="152"/>
      <c r="Q200" s="152"/>
      <c r="R200" s="152"/>
      <c r="S200" s="152"/>
      <c r="T200" s="152"/>
      <c r="U200" s="152"/>
      <c r="V200" s="152"/>
      <c r="W200" s="152"/>
      <c r="X200" s="152"/>
      <c r="Y200" s="160"/>
      <c r="Z200" s="160"/>
      <c r="AA200" s="160"/>
      <c r="AB200" s="160"/>
      <c r="AC200" s="160"/>
      <c r="AD200" s="160"/>
    </row>
    <row r="201" customFormat="false" ht="15.75" hidden="false" customHeight="false" outlineLevel="0" collapsed="false">
      <c r="A201" s="18"/>
      <c r="B201" s="150"/>
      <c r="C201" s="150"/>
      <c r="D201" s="150"/>
      <c r="E201" s="150"/>
      <c r="F201" s="150"/>
      <c r="G201" s="150"/>
      <c r="H201" s="151"/>
      <c r="I201" s="151"/>
      <c r="J201" s="151"/>
      <c r="K201" s="151"/>
      <c r="L201" s="151"/>
      <c r="M201" s="152"/>
      <c r="N201" s="159"/>
      <c r="O201" s="152"/>
      <c r="P201" s="152"/>
      <c r="Q201" s="152"/>
      <c r="R201" s="152"/>
      <c r="S201" s="152"/>
      <c r="T201" s="152"/>
      <c r="U201" s="152"/>
      <c r="V201" s="152"/>
      <c r="W201" s="152"/>
      <c r="X201" s="152"/>
      <c r="Y201" s="160"/>
      <c r="Z201" s="160"/>
      <c r="AA201" s="160"/>
      <c r="AB201" s="160"/>
      <c r="AC201" s="160"/>
      <c r="AD201" s="160"/>
    </row>
    <row r="202" customFormat="false" ht="15.75" hidden="false" customHeight="false" outlineLevel="0" collapsed="false">
      <c r="A202" s="18"/>
      <c r="B202" s="150"/>
      <c r="C202" s="150"/>
      <c r="D202" s="150"/>
      <c r="E202" s="150"/>
      <c r="F202" s="150"/>
      <c r="G202" s="150"/>
      <c r="H202" s="151"/>
      <c r="I202" s="151"/>
      <c r="J202" s="151"/>
      <c r="K202" s="151"/>
      <c r="L202" s="151"/>
      <c r="M202" s="152"/>
      <c r="N202" s="159"/>
      <c r="O202" s="152"/>
      <c r="P202" s="152"/>
      <c r="Q202" s="152"/>
      <c r="R202" s="152"/>
      <c r="S202" s="152"/>
      <c r="T202" s="152"/>
      <c r="U202" s="152"/>
      <c r="V202" s="152"/>
      <c r="W202" s="152"/>
      <c r="X202" s="152"/>
      <c r="Y202" s="160"/>
      <c r="Z202" s="160"/>
      <c r="AA202" s="160"/>
      <c r="AB202" s="160"/>
      <c r="AC202" s="160"/>
      <c r="AD202" s="160"/>
    </row>
    <row r="203" customFormat="false" ht="15.75" hidden="false" customHeight="false" outlineLevel="0" collapsed="false">
      <c r="A203" s="18"/>
      <c r="B203" s="150"/>
      <c r="C203" s="150"/>
      <c r="D203" s="150"/>
      <c r="E203" s="150"/>
      <c r="F203" s="150"/>
      <c r="G203" s="150"/>
      <c r="H203" s="151"/>
      <c r="I203" s="151"/>
      <c r="J203" s="151"/>
      <c r="K203" s="151"/>
      <c r="L203" s="151"/>
      <c r="M203" s="152"/>
      <c r="N203" s="159"/>
      <c r="O203" s="152"/>
      <c r="P203" s="152"/>
      <c r="Q203" s="152"/>
      <c r="R203" s="152"/>
      <c r="S203" s="152"/>
      <c r="T203" s="152"/>
      <c r="U203" s="152"/>
      <c r="V203" s="152"/>
      <c r="W203" s="152"/>
      <c r="X203" s="152"/>
      <c r="Y203" s="160"/>
      <c r="Z203" s="160"/>
      <c r="AA203" s="160"/>
      <c r="AB203" s="160"/>
      <c r="AC203" s="160"/>
      <c r="AD203" s="160"/>
    </row>
    <row r="204" customFormat="false" ht="15.75" hidden="false" customHeight="false" outlineLevel="0" collapsed="false">
      <c r="A204" s="18"/>
      <c r="B204" s="150"/>
      <c r="C204" s="150"/>
      <c r="D204" s="150"/>
      <c r="E204" s="150"/>
      <c r="F204" s="150"/>
      <c r="G204" s="150"/>
      <c r="H204" s="151"/>
      <c r="I204" s="151"/>
      <c r="J204" s="151"/>
      <c r="K204" s="151"/>
      <c r="L204" s="151"/>
      <c r="M204" s="152"/>
      <c r="N204" s="159"/>
      <c r="O204" s="152"/>
      <c r="P204" s="152"/>
      <c r="Q204" s="152"/>
      <c r="R204" s="152"/>
      <c r="S204" s="152"/>
      <c r="T204" s="152"/>
      <c r="U204" s="152"/>
      <c r="V204" s="152"/>
      <c r="W204" s="152"/>
      <c r="X204" s="152"/>
      <c r="Y204" s="160"/>
      <c r="Z204" s="160"/>
      <c r="AA204" s="160"/>
      <c r="AB204" s="160"/>
      <c r="AC204" s="160"/>
      <c r="AD204" s="160"/>
    </row>
    <row r="205" customFormat="false" ht="15.75" hidden="false" customHeight="false" outlineLevel="0" collapsed="false">
      <c r="A205" s="18"/>
      <c r="B205" s="150"/>
      <c r="C205" s="150"/>
      <c r="D205" s="150"/>
      <c r="E205" s="150"/>
      <c r="F205" s="150"/>
      <c r="G205" s="150"/>
      <c r="H205" s="151"/>
      <c r="I205" s="151"/>
      <c r="J205" s="151"/>
      <c r="K205" s="151"/>
      <c r="L205" s="151"/>
      <c r="M205" s="152"/>
      <c r="N205" s="159"/>
      <c r="O205" s="152"/>
      <c r="P205" s="152"/>
      <c r="Q205" s="152"/>
      <c r="R205" s="152"/>
      <c r="S205" s="152"/>
      <c r="T205" s="152"/>
      <c r="U205" s="152"/>
      <c r="V205" s="152"/>
      <c r="W205" s="152"/>
      <c r="X205" s="152"/>
      <c r="Y205" s="160"/>
      <c r="Z205" s="160"/>
      <c r="AA205" s="160"/>
      <c r="AB205" s="160"/>
      <c r="AC205" s="160"/>
      <c r="AD205" s="160"/>
    </row>
    <row r="206" customFormat="false" ht="15.75" hidden="false" customHeight="false" outlineLevel="0" collapsed="false">
      <c r="A206" s="18"/>
      <c r="B206" s="150"/>
      <c r="C206" s="150"/>
      <c r="D206" s="150"/>
      <c r="E206" s="150"/>
      <c r="F206" s="150"/>
      <c r="G206" s="150"/>
      <c r="H206" s="151"/>
      <c r="I206" s="151"/>
      <c r="J206" s="151"/>
      <c r="K206" s="151"/>
      <c r="L206" s="151"/>
      <c r="M206" s="152"/>
      <c r="N206" s="159"/>
      <c r="O206" s="152"/>
      <c r="P206" s="152"/>
      <c r="Q206" s="152"/>
      <c r="R206" s="152"/>
      <c r="S206" s="152"/>
      <c r="T206" s="152"/>
      <c r="U206" s="152"/>
      <c r="V206" s="152"/>
      <c r="W206" s="152"/>
      <c r="X206" s="152"/>
      <c r="Y206" s="160"/>
      <c r="Z206" s="160"/>
      <c r="AA206" s="160"/>
      <c r="AB206" s="160"/>
      <c r="AC206" s="160"/>
      <c r="AD206" s="160"/>
    </row>
    <row r="207" customFormat="false" ht="15.75" hidden="false" customHeight="false" outlineLevel="0" collapsed="false">
      <c r="A207" s="18"/>
      <c r="B207" s="150"/>
      <c r="C207" s="150"/>
      <c r="D207" s="150"/>
      <c r="E207" s="150"/>
      <c r="F207" s="150"/>
      <c r="G207" s="150"/>
      <c r="H207" s="151"/>
      <c r="I207" s="151"/>
      <c r="J207" s="151"/>
      <c r="K207" s="151"/>
      <c r="L207" s="151"/>
      <c r="M207" s="152"/>
      <c r="N207" s="159"/>
      <c r="O207" s="152"/>
      <c r="P207" s="152"/>
      <c r="Q207" s="152"/>
      <c r="R207" s="152"/>
      <c r="S207" s="152"/>
      <c r="T207" s="152"/>
      <c r="U207" s="152"/>
      <c r="V207" s="152"/>
      <c r="W207" s="152"/>
      <c r="X207" s="152"/>
      <c r="Y207" s="160"/>
      <c r="Z207" s="160"/>
      <c r="AA207" s="160"/>
      <c r="AB207" s="160"/>
      <c r="AC207" s="160"/>
      <c r="AD207" s="160"/>
    </row>
    <row r="208" customFormat="false" ht="15.75" hidden="false" customHeight="false" outlineLevel="0" collapsed="false">
      <c r="A208" s="18"/>
      <c r="B208" s="150"/>
      <c r="C208" s="150"/>
      <c r="D208" s="150"/>
      <c r="E208" s="150"/>
      <c r="F208" s="150"/>
      <c r="G208" s="150"/>
      <c r="H208" s="151"/>
      <c r="I208" s="151"/>
      <c r="J208" s="151"/>
      <c r="K208" s="151"/>
      <c r="L208" s="151"/>
      <c r="M208" s="152"/>
      <c r="N208" s="159"/>
      <c r="O208" s="152"/>
      <c r="P208" s="152"/>
      <c r="Q208" s="152"/>
      <c r="R208" s="152"/>
      <c r="S208" s="152"/>
      <c r="T208" s="152"/>
      <c r="U208" s="152"/>
      <c r="V208" s="152"/>
      <c r="W208" s="152"/>
      <c r="X208" s="152"/>
      <c r="Y208" s="160"/>
      <c r="Z208" s="160"/>
      <c r="AA208" s="160"/>
      <c r="AB208" s="160"/>
      <c r="AC208" s="160"/>
      <c r="AD208" s="160"/>
    </row>
    <row r="209" customFormat="false" ht="15.75" hidden="false" customHeight="false" outlineLevel="0" collapsed="false">
      <c r="A209" s="18"/>
      <c r="B209" s="150"/>
      <c r="C209" s="150"/>
      <c r="D209" s="150"/>
      <c r="E209" s="150"/>
      <c r="F209" s="150"/>
      <c r="G209" s="150"/>
      <c r="H209" s="151"/>
      <c r="I209" s="151"/>
      <c r="J209" s="151"/>
      <c r="K209" s="151"/>
      <c r="L209" s="151"/>
      <c r="M209" s="152"/>
      <c r="N209" s="159"/>
      <c r="O209" s="152"/>
      <c r="P209" s="152"/>
      <c r="Q209" s="152"/>
      <c r="R209" s="152"/>
      <c r="S209" s="152"/>
      <c r="T209" s="152"/>
      <c r="U209" s="152"/>
      <c r="V209" s="152"/>
      <c r="W209" s="152"/>
      <c r="X209" s="152"/>
      <c r="Y209" s="160"/>
      <c r="Z209" s="160"/>
      <c r="AA209" s="160"/>
      <c r="AB209" s="160"/>
      <c r="AC209" s="160"/>
      <c r="AD209" s="160"/>
    </row>
    <row r="210" customFormat="false" ht="15.75" hidden="false" customHeight="false" outlineLevel="0" collapsed="false">
      <c r="A210" s="18"/>
      <c r="B210" s="150"/>
      <c r="C210" s="150"/>
      <c r="D210" s="150"/>
      <c r="E210" s="150"/>
      <c r="F210" s="150"/>
      <c r="G210" s="150"/>
      <c r="H210" s="151"/>
      <c r="I210" s="151"/>
      <c r="J210" s="151"/>
      <c r="K210" s="151"/>
      <c r="L210" s="151"/>
      <c r="M210" s="152"/>
      <c r="N210" s="159"/>
      <c r="O210" s="152"/>
      <c r="P210" s="152"/>
      <c r="Q210" s="152"/>
      <c r="R210" s="152"/>
      <c r="S210" s="152"/>
      <c r="T210" s="152"/>
      <c r="U210" s="152"/>
      <c r="V210" s="152"/>
      <c r="W210" s="152"/>
      <c r="X210" s="152"/>
      <c r="Y210" s="160"/>
      <c r="Z210" s="160"/>
      <c r="AA210" s="160"/>
      <c r="AB210" s="160"/>
      <c r="AC210" s="160"/>
      <c r="AD210" s="160"/>
    </row>
    <row r="211" customFormat="false" ht="15.75" hidden="false" customHeight="false" outlineLevel="0" collapsed="false">
      <c r="A211" s="18"/>
      <c r="B211" s="150"/>
      <c r="C211" s="150"/>
      <c r="D211" s="150"/>
      <c r="E211" s="150"/>
      <c r="F211" s="150"/>
      <c r="G211" s="150"/>
      <c r="H211" s="151"/>
      <c r="I211" s="151"/>
      <c r="J211" s="151"/>
      <c r="K211" s="151"/>
      <c r="L211" s="151"/>
      <c r="M211" s="152"/>
      <c r="N211" s="159"/>
      <c r="O211" s="152"/>
      <c r="P211" s="152"/>
      <c r="Q211" s="152"/>
      <c r="R211" s="152"/>
      <c r="S211" s="152"/>
      <c r="T211" s="152"/>
      <c r="U211" s="152"/>
      <c r="V211" s="152"/>
      <c r="W211" s="152"/>
      <c r="X211" s="152"/>
      <c r="Y211" s="160"/>
      <c r="Z211" s="160"/>
      <c r="AA211" s="160"/>
      <c r="AB211" s="160"/>
      <c r="AC211" s="160"/>
      <c r="AD211" s="160"/>
    </row>
    <row r="212" customFormat="false" ht="15.75" hidden="false" customHeight="false" outlineLevel="0" collapsed="false">
      <c r="A212" s="18"/>
      <c r="B212" s="150"/>
      <c r="C212" s="150"/>
      <c r="D212" s="150"/>
      <c r="E212" s="150"/>
      <c r="F212" s="150"/>
      <c r="G212" s="150"/>
      <c r="H212" s="151"/>
      <c r="I212" s="151"/>
      <c r="J212" s="151"/>
      <c r="K212" s="151"/>
      <c r="L212" s="151"/>
      <c r="M212" s="152"/>
      <c r="N212" s="159"/>
      <c r="O212" s="152"/>
      <c r="P212" s="152"/>
      <c r="Q212" s="152"/>
      <c r="R212" s="152"/>
      <c r="S212" s="152"/>
      <c r="T212" s="152"/>
      <c r="U212" s="152"/>
      <c r="V212" s="152"/>
      <c r="W212" s="152"/>
      <c r="X212" s="152"/>
      <c r="Y212" s="160"/>
      <c r="Z212" s="160"/>
      <c r="AA212" s="160"/>
      <c r="AB212" s="160"/>
      <c r="AC212" s="160"/>
      <c r="AD212" s="160"/>
    </row>
    <row r="213" customFormat="false" ht="15.75" hidden="false" customHeight="false" outlineLevel="0" collapsed="false">
      <c r="A213" s="18"/>
      <c r="B213" s="150"/>
      <c r="C213" s="150"/>
      <c r="D213" s="150"/>
      <c r="E213" s="150"/>
      <c r="F213" s="150"/>
      <c r="G213" s="150"/>
      <c r="H213" s="151"/>
      <c r="I213" s="151"/>
      <c r="J213" s="151"/>
      <c r="K213" s="151"/>
      <c r="L213" s="151"/>
      <c r="M213" s="152"/>
      <c r="N213" s="159"/>
      <c r="O213" s="152"/>
      <c r="P213" s="152"/>
      <c r="Q213" s="152"/>
      <c r="R213" s="152"/>
      <c r="S213" s="152"/>
      <c r="T213" s="152"/>
      <c r="U213" s="152"/>
      <c r="V213" s="152"/>
      <c r="W213" s="152"/>
      <c r="X213" s="152"/>
      <c r="Y213" s="160"/>
      <c r="Z213" s="160"/>
      <c r="AA213" s="160"/>
      <c r="AB213" s="160"/>
      <c r="AC213" s="160"/>
      <c r="AD213" s="160"/>
    </row>
    <row r="214" customFormat="false" ht="15.75" hidden="false" customHeight="false" outlineLevel="0" collapsed="false">
      <c r="A214" s="18"/>
      <c r="B214" s="150"/>
      <c r="C214" s="150"/>
      <c r="D214" s="150"/>
      <c r="E214" s="150"/>
      <c r="F214" s="150"/>
      <c r="G214" s="150"/>
      <c r="H214" s="151"/>
      <c r="I214" s="151"/>
      <c r="J214" s="151"/>
      <c r="K214" s="151"/>
      <c r="L214" s="151"/>
      <c r="M214" s="152"/>
      <c r="N214" s="159"/>
      <c r="O214" s="152"/>
      <c r="P214" s="152"/>
      <c r="Q214" s="152"/>
      <c r="R214" s="152"/>
      <c r="S214" s="152"/>
      <c r="T214" s="152"/>
      <c r="U214" s="152"/>
      <c r="V214" s="152"/>
      <c r="W214" s="152"/>
      <c r="X214" s="152"/>
      <c r="Y214" s="160"/>
      <c r="Z214" s="160"/>
      <c r="AA214" s="160"/>
      <c r="AB214" s="160"/>
      <c r="AC214" s="160"/>
      <c r="AD214" s="160"/>
    </row>
    <row r="215" customFormat="false" ht="15.75" hidden="false" customHeight="false" outlineLevel="0" collapsed="false">
      <c r="A215" s="18"/>
      <c r="B215" s="150"/>
      <c r="C215" s="150"/>
      <c r="D215" s="150"/>
      <c r="E215" s="150"/>
      <c r="F215" s="150"/>
      <c r="G215" s="150"/>
      <c r="H215" s="151"/>
      <c r="I215" s="151"/>
      <c r="J215" s="151"/>
      <c r="K215" s="151"/>
      <c r="L215" s="151"/>
      <c r="M215" s="152"/>
      <c r="N215" s="159"/>
      <c r="O215" s="152"/>
      <c r="P215" s="152"/>
      <c r="Q215" s="152"/>
      <c r="R215" s="152"/>
      <c r="S215" s="152"/>
      <c r="T215" s="152"/>
      <c r="U215" s="152"/>
      <c r="V215" s="152"/>
      <c r="W215" s="152"/>
      <c r="X215" s="152"/>
      <c r="Y215" s="160"/>
      <c r="Z215" s="160"/>
      <c r="AA215" s="160"/>
      <c r="AB215" s="160"/>
      <c r="AC215" s="160"/>
      <c r="AD215" s="160"/>
    </row>
    <row r="216" customFormat="false" ht="15.75" hidden="false" customHeight="false" outlineLevel="0" collapsed="false">
      <c r="A216" s="18"/>
      <c r="B216" s="150"/>
      <c r="C216" s="150"/>
      <c r="D216" s="150"/>
      <c r="E216" s="150"/>
      <c r="F216" s="150"/>
      <c r="G216" s="150"/>
      <c r="H216" s="151"/>
      <c r="I216" s="151"/>
      <c r="J216" s="151"/>
      <c r="K216" s="151"/>
      <c r="L216" s="151"/>
      <c r="M216" s="152"/>
      <c r="N216" s="159"/>
      <c r="O216" s="152"/>
      <c r="P216" s="152"/>
      <c r="Q216" s="152"/>
      <c r="R216" s="152"/>
      <c r="S216" s="152"/>
      <c r="T216" s="152"/>
      <c r="U216" s="152"/>
      <c r="V216" s="152"/>
      <c r="W216" s="152"/>
      <c r="X216" s="152"/>
      <c r="Y216" s="160"/>
      <c r="Z216" s="160"/>
      <c r="AA216" s="160"/>
      <c r="AB216" s="160"/>
      <c r="AC216" s="160"/>
      <c r="AD216" s="160"/>
    </row>
    <row r="217" customFormat="false" ht="15.75" hidden="false" customHeight="false" outlineLevel="0" collapsed="false">
      <c r="A217" s="18"/>
      <c r="B217" s="150"/>
      <c r="C217" s="150"/>
      <c r="D217" s="150"/>
      <c r="E217" s="150"/>
      <c r="F217" s="150"/>
      <c r="G217" s="150"/>
      <c r="H217" s="151"/>
      <c r="I217" s="151"/>
      <c r="J217" s="151"/>
      <c r="K217" s="151"/>
      <c r="L217" s="151"/>
      <c r="M217" s="152"/>
      <c r="N217" s="159"/>
      <c r="O217" s="152"/>
      <c r="P217" s="152"/>
      <c r="Q217" s="152"/>
      <c r="R217" s="152"/>
      <c r="S217" s="152"/>
      <c r="T217" s="152"/>
      <c r="U217" s="152"/>
      <c r="V217" s="152"/>
      <c r="W217" s="152"/>
      <c r="X217" s="152"/>
      <c r="Y217" s="160"/>
      <c r="Z217" s="160"/>
      <c r="AA217" s="160"/>
      <c r="AB217" s="160"/>
      <c r="AC217" s="160"/>
      <c r="AD217" s="160"/>
    </row>
    <row r="218" customFormat="false" ht="15.75" hidden="false" customHeight="false" outlineLevel="0" collapsed="false">
      <c r="A218" s="18"/>
      <c r="B218" s="150"/>
      <c r="C218" s="150"/>
      <c r="D218" s="150"/>
      <c r="E218" s="150"/>
      <c r="F218" s="150"/>
      <c r="G218" s="150"/>
      <c r="H218" s="151"/>
      <c r="I218" s="151"/>
      <c r="J218" s="151"/>
      <c r="K218" s="151"/>
      <c r="L218" s="151"/>
      <c r="M218" s="152"/>
      <c r="N218" s="159"/>
      <c r="O218" s="152"/>
      <c r="P218" s="152"/>
      <c r="Q218" s="152"/>
      <c r="R218" s="152"/>
      <c r="S218" s="152"/>
      <c r="T218" s="152"/>
      <c r="U218" s="152"/>
      <c r="V218" s="152"/>
      <c r="W218" s="152"/>
      <c r="X218" s="152"/>
      <c r="Y218" s="160"/>
      <c r="Z218" s="160"/>
      <c r="AA218" s="160"/>
      <c r="AB218" s="160"/>
      <c r="AC218" s="160"/>
      <c r="AD218" s="160"/>
    </row>
    <row r="219" customFormat="false" ht="15.75" hidden="false" customHeight="false" outlineLevel="0" collapsed="false">
      <c r="A219" s="18"/>
      <c r="B219" s="150"/>
      <c r="C219" s="150"/>
      <c r="D219" s="150"/>
      <c r="E219" s="150"/>
      <c r="F219" s="150"/>
      <c r="G219" s="150"/>
      <c r="H219" s="151"/>
      <c r="I219" s="151"/>
      <c r="J219" s="151"/>
      <c r="K219" s="151"/>
      <c r="L219" s="151"/>
      <c r="M219" s="152"/>
      <c r="N219" s="159"/>
      <c r="O219" s="152"/>
      <c r="P219" s="152"/>
      <c r="Q219" s="152"/>
      <c r="R219" s="152"/>
      <c r="S219" s="152"/>
      <c r="T219" s="152"/>
      <c r="U219" s="152"/>
      <c r="V219" s="152"/>
      <c r="W219" s="152"/>
      <c r="X219" s="152"/>
      <c r="Y219" s="160"/>
      <c r="Z219" s="160"/>
      <c r="AA219" s="160"/>
      <c r="AB219" s="160"/>
      <c r="AC219" s="160"/>
      <c r="AD219" s="160"/>
    </row>
    <row r="220" customFormat="false" ht="15.75" hidden="false" customHeight="false" outlineLevel="0" collapsed="false">
      <c r="A220" s="18"/>
      <c r="B220" s="150"/>
      <c r="C220" s="150"/>
      <c r="D220" s="150"/>
      <c r="E220" s="150"/>
      <c r="F220" s="150"/>
      <c r="G220" s="150"/>
      <c r="H220" s="151"/>
      <c r="I220" s="151"/>
      <c r="J220" s="151"/>
      <c r="K220" s="151"/>
      <c r="L220" s="151"/>
      <c r="M220" s="152"/>
      <c r="N220" s="159"/>
      <c r="O220" s="152"/>
      <c r="P220" s="152"/>
      <c r="Q220" s="152"/>
      <c r="R220" s="152"/>
      <c r="S220" s="152"/>
      <c r="T220" s="152"/>
      <c r="U220" s="152"/>
      <c r="V220" s="152"/>
      <c r="W220" s="152"/>
      <c r="X220" s="152"/>
      <c r="Y220" s="160"/>
      <c r="Z220" s="160"/>
      <c r="AA220" s="160"/>
      <c r="AB220" s="160"/>
      <c r="AC220" s="160"/>
      <c r="AD220" s="160"/>
    </row>
    <row r="221" customFormat="false" ht="15.75" hidden="false" customHeight="false" outlineLevel="0" collapsed="false">
      <c r="A221" s="18"/>
      <c r="B221" s="150"/>
      <c r="C221" s="150"/>
      <c r="D221" s="150"/>
      <c r="E221" s="150"/>
      <c r="F221" s="150"/>
      <c r="G221" s="150"/>
      <c r="H221" s="151"/>
      <c r="I221" s="151"/>
      <c r="J221" s="151"/>
      <c r="K221" s="151"/>
      <c r="L221" s="151"/>
      <c r="M221" s="152"/>
      <c r="N221" s="159"/>
      <c r="O221" s="152"/>
      <c r="P221" s="152"/>
      <c r="Q221" s="152"/>
      <c r="R221" s="152"/>
      <c r="S221" s="152"/>
      <c r="T221" s="152"/>
      <c r="U221" s="152"/>
      <c r="V221" s="152"/>
      <c r="W221" s="152"/>
      <c r="X221" s="152"/>
      <c r="Y221" s="160"/>
      <c r="Z221" s="160"/>
      <c r="AA221" s="160"/>
      <c r="AB221" s="160"/>
      <c r="AC221" s="160"/>
      <c r="AD221" s="160"/>
    </row>
    <row r="222" customFormat="false" ht="15.75" hidden="false" customHeight="false" outlineLevel="0" collapsed="false">
      <c r="A222" s="18"/>
      <c r="B222" s="150"/>
      <c r="C222" s="150"/>
      <c r="D222" s="150"/>
      <c r="E222" s="150"/>
      <c r="F222" s="150"/>
      <c r="G222" s="150"/>
      <c r="H222" s="151"/>
      <c r="I222" s="151"/>
      <c r="J222" s="151"/>
      <c r="K222" s="151"/>
      <c r="L222" s="151"/>
      <c r="M222" s="152"/>
      <c r="N222" s="159"/>
      <c r="O222" s="152"/>
      <c r="P222" s="152"/>
      <c r="Q222" s="152"/>
      <c r="R222" s="152"/>
      <c r="S222" s="152"/>
      <c r="T222" s="152"/>
      <c r="U222" s="152"/>
      <c r="V222" s="152"/>
      <c r="W222" s="152"/>
      <c r="X222" s="152"/>
      <c r="Y222" s="160"/>
      <c r="Z222" s="160"/>
      <c r="AA222" s="160"/>
      <c r="AB222" s="160"/>
      <c r="AC222" s="160"/>
      <c r="AD222" s="160"/>
    </row>
    <row r="223" customFormat="false" ht="15.75" hidden="false" customHeight="false" outlineLevel="0" collapsed="false">
      <c r="A223" s="18"/>
      <c r="B223" s="150"/>
      <c r="C223" s="150"/>
      <c r="D223" s="150"/>
      <c r="E223" s="150"/>
      <c r="F223" s="150"/>
      <c r="G223" s="150"/>
      <c r="H223" s="151"/>
      <c r="I223" s="151"/>
      <c r="J223" s="151"/>
      <c r="K223" s="151"/>
      <c r="L223" s="151"/>
      <c r="M223" s="152"/>
      <c r="N223" s="159"/>
      <c r="O223" s="152"/>
      <c r="P223" s="152"/>
      <c r="Q223" s="152"/>
      <c r="R223" s="152"/>
      <c r="S223" s="152"/>
      <c r="T223" s="152"/>
      <c r="U223" s="152"/>
      <c r="V223" s="152"/>
      <c r="W223" s="152"/>
      <c r="X223" s="152"/>
      <c r="Y223" s="160"/>
      <c r="Z223" s="160"/>
      <c r="AA223" s="160"/>
      <c r="AB223" s="160"/>
      <c r="AC223" s="160"/>
      <c r="AD223" s="160"/>
    </row>
    <row r="224" customFormat="false" ht="15.75" hidden="false" customHeight="false" outlineLevel="0" collapsed="false">
      <c r="A224" s="18"/>
      <c r="B224" s="150"/>
      <c r="C224" s="150"/>
      <c r="D224" s="150"/>
      <c r="E224" s="150"/>
      <c r="F224" s="150"/>
      <c r="G224" s="150"/>
      <c r="H224" s="151"/>
      <c r="I224" s="151"/>
      <c r="J224" s="151"/>
      <c r="K224" s="151"/>
      <c r="L224" s="151"/>
      <c r="M224" s="152"/>
      <c r="N224" s="159"/>
      <c r="O224" s="152"/>
      <c r="P224" s="152"/>
      <c r="Q224" s="152"/>
      <c r="R224" s="152"/>
      <c r="S224" s="152"/>
      <c r="T224" s="152"/>
      <c r="U224" s="152"/>
      <c r="V224" s="152"/>
      <c r="W224" s="152"/>
      <c r="X224" s="152"/>
      <c r="Y224" s="160"/>
      <c r="Z224" s="160"/>
      <c r="AA224" s="160"/>
      <c r="AB224" s="160"/>
      <c r="AC224" s="160"/>
      <c r="AD224" s="160"/>
    </row>
    <row r="225" customFormat="false" ht="15.75" hidden="false" customHeight="false" outlineLevel="0" collapsed="false">
      <c r="A225" s="18"/>
      <c r="B225" s="150"/>
      <c r="C225" s="150"/>
      <c r="D225" s="150"/>
      <c r="E225" s="150"/>
      <c r="F225" s="150"/>
      <c r="G225" s="150"/>
      <c r="H225" s="151"/>
      <c r="I225" s="151"/>
      <c r="J225" s="151"/>
      <c r="K225" s="151"/>
      <c r="L225" s="151"/>
      <c r="M225" s="152"/>
      <c r="N225" s="159"/>
      <c r="O225" s="152"/>
      <c r="P225" s="152"/>
      <c r="Q225" s="152"/>
      <c r="R225" s="152"/>
      <c r="S225" s="152"/>
      <c r="T225" s="152"/>
      <c r="U225" s="152"/>
      <c r="V225" s="152"/>
      <c r="W225" s="152"/>
      <c r="X225" s="152"/>
      <c r="Y225" s="160"/>
      <c r="Z225" s="160"/>
      <c r="AA225" s="160"/>
      <c r="AB225" s="160"/>
      <c r="AC225" s="160"/>
      <c r="AD225" s="160"/>
    </row>
    <row r="226" customFormat="false" ht="15.75" hidden="false" customHeight="false" outlineLevel="0" collapsed="false">
      <c r="A226" s="18"/>
      <c r="B226" s="150"/>
      <c r="C226" s="150"/>
      <c r="D226" s="150"/>
      <c r="E226" s="150"/>
      <c r="F226" s="150"/>
      <c r="G226" s="150"/>
      <c r="H226" s="151"/>
      <c r="I226" s="151"/>
      <c r="J226" s="151"/>
      <c r="K226" s="151"/>
      <c r="L226" s="151"/>
      <c r="M226" s="152"/>
      <c r="N226" s="159"/>
      <c r="O226" s="152"/>
      <c r="P226" s="152"/>
      <c r="Q226" s="152"/>
      <c r="R226" s="152"/>
      <c r="S226" s="152"/>
      <c r="T226" s="152"/>
      <c r="U226" s="152"/>
      <c r="V226" s="152"/>
      <c r="W226" s="152"/>
      <c r="X226" s="152"/>
      <c r="Y226" s="160"/>
      <c r="Z226" s="160"/>
      <c r="AA226" s="160"/>
      <c r="AB226" s="160"/>
      <c r="AC226" s="160"/>
      <c r="AD226" s="160"/>
    </row>
    <row r="227" customFormat="false" ht="15.75" hidden="false" customHeight="false" outlineLevel="0" collapsed="false">
      <c r="A227" s="18"/>
      <c r="B227" s="150"/>
      <c r="C227" s="150"/>
      <c r="D227" s="150"/>
      <c r="E227" s="150"/>
      <c r="F227" s="150"/>
      <c r="G227" s="150"/>
      <c r="H227" s="151"/>
      <c r="I227" s="151"/>
      <c r="J227" s="151"/>
      <c r="K227" s="151"/>
      <c r="L227" s="151"/>
      <c r="M227" s="152"/>
      <c r="N227" s="159"/>
      <c r="O227" s="152"/>
      <c r="P227" s="152"/>
      <c r="Q227" s="152"/>
      <c r="R227" s="152"/>
      <c r="S227" s="152"/>
      <c r="T227" s="152"/>
      <c r="U227" s="152"/>
      <c r="V227" s="152"/>
      <c r="W227" s="152"/>
      <c r="X227" s="152"/>
      <c r="Y227" s="160"/>
      <c r="Z227" s="160"/>
      <c r="AA227" s="160"/>
      <c r="AB227" s="160"/>
      <c r="AC227" s="160"/>
      <c r="AD227" s="160"/>
    </row>
    <row r="228" customFormat="false" ht="15.75" hidden="false" customHeight="false" outlineLevel="0" collapsed="false">
      <c r="A228" s="18"/>
      <c r="B228" s="150"/>
      <c r="C228" s="150"/>
      <c r="D228" s="150"/>
      <c r="E228" s="150"/>
      <c r="F228" s="150"/>
      <c r="G228" s="150"/>
      <c r="H228" s="151"/>
      <c r="I228" s="151"/>
      <c r="J228" s="151"/>
      <c r="K228" s="151"/>
      <c r="L228" s="151"/>
      <c r="M228" s="152"/>
      <c r="N228" s="159"/>
      <c r="O228" s="152"/>
      <c r="P228" s="152"/>
      <c r="Q228" s="152"/>
      <c r="R228" s="152"/>
      <c r="S228" s="152"/>
      <c r="T228" s="152"/>
      <c r="U228" s="152"/>
      <c r="V228" s="152"/>
      <c r="W228" s="152"/>
      <c r="X228" s="152"/>
      <c r="Y228" s="160"/>
      <c r="Z228" s="160"/>
      <c r="AA228" s="160"/>
      <c r="AB228" s="160"/>
      <c r="AC228" s="160"/>
      <c r="AD228" s="160"/>
    </row>
    <row r="229" customFormat="false" ht="15.75" hidden="false" customHeight="false" outlineLevel="0" collapsed="false">
      <c r="A229" s="18"/>
      <c r="B229" s="150"/>
      <c r="C229" s="150"/>
      <c r="D229" s="150"/>
      <c r="E229" s="150"/>
      <c r="F229" s="150"/>
      <c r="G229" s="150"/>
      <c r="H229" s="151"/>
      <c r="I229" s="151"/>
      <c r="J229" s="151"/>
      <c r="K229" s="151"/>
      <c r="L229" s="151"/>
      <c r="M229" s="152"/>
      <c r="N229" s="159"/>
      <c r="O229" s="152"/>
      <c r="P229" s="152"/>
      <c r="Q229" s="152"/>
      <c r="R229" s="152"/>
      <c r="S229" s="152"/>
      <c r="T229" s="152"/>
      <c r="U229" s="152"/>
      <c r="V229" s="152"/>
      <c r="W229" s="152"/>
      <c r="X229" s="152"/>
      <c r="Y229" s="160"/>
      <c r="Z229" s="160"/>
      <c r="AA229" s="160"/>
      <c r="AB229" s="160"/>
      <c r="AC229" s="160"/>
      <c r="AD229" s="160"/>
    </row>
    <row r="230" customFormat="false" ht="15.75" hidden="false" customHeight="false" outlineLevel="0" collapsed="false">
      <c r="A230" s="18"/>
      <c r="B230" s="150"/>
      <c r="C230" s="150"/>
      <c r="D230" s="150"/>
      <c r="E230" s="150"/>
      <c r="F230" s="150"/>
      <c r="G230" s="150"/>
      <c r="H230" s="151"/>
      <c r="I230" s="151"/>
      <c r="J230" s="151"/>
      <c r="K230" s="151"/>
      <c r="L230" s="151"/>
      <c r="M230" s="152"/>
      <c r="N230" s="159"/>
      <c r="O230" s="152"/>
      <c r="P230" s="152"/>
      <c r="Q230" s="152"/>
      <c r="R230" s="152"/>
      <c r="S230" s="152"/>
      <c r="T230" s="152"/>
      <c r="U230" s="152"/>
      <c r="V230" s="152"/>
      <c r="W230" s="152"/>
      <c r="X230" s="152"/>
      <c r="Y230" s="160"/>
      <c r="Z230" s="160"/>
      <c r="AA230" s="160"/>
      <c r="AB230" s="160"/>
      <c r="AC230" s="160"/>
      <c r="AD230" s="160"/>
    </row>
    <row r="231" customFormat="false" ht="15.75" hidden="false" customHeight="false" outlineLevel="0" collapsed="false">
      <c r="A231" s="18"/>
      <c r="B231" s="150"/>
      <c r="C231" s="150"/>
      <c r="D231" s="150"/>
      <c r="E231" s="150"/>
      <c r="F231" s="150"/>
      <c r="G231" s="150"/>
      <c r="H231" s="151"/>
      <c r="I231" s="151"/>
      <c r="J231" s="151"/>
      <c r="K231" s="151"/>
      <c r="L231" s="151"/>
      <c r="M231" s="152"/>
      <c r="N231" s="159"/>
      <c r="O231" s="152"/>
      <c r="P231" s="152"/>
      <c r="Q231" s="152"/>
      <c r="R231" s="152"/>
      <c r="S231" s="152"/>
      <c r="T231" s="152"/>
      <c r="U231" s="152"/>
      <c r="V231" s="152"/>
      <c r="W231" s="152"/>
      <c r="X231" s="152"/>
      <c r="Y231" s="160"/>
      <c r="Z231" s="160"/>
      <c r="AA231" s="160"/>
      <c r="AB231" s="160"/>
      <c r="AC231" s="160"/>
      <c r="AD231" s="160"/>
    </row>
    <row r="232" customFormat="false" ht="15.75" hidden="false" customHeight="false" outlineLevel="0" collapsed="false">
      <c r="A232" s="18"/>
      <c r="B232" s="150"/>
      <c r="C232" s="150"/>
      <c r="D232" s="150"/>
      <c r="E232" s="150"/>
      <c r="F232" s="150"/>
      <c r="G232" s="150"/>
      <c r="H232" s="151"/>
      <c r="I232" s="151"/>
      <c r="J232" s="151"/>
      <c r="K232" s="151"/>
      <c r="L232" s="151"/>
      <c r="M232" s="152"/>
      <c r="N232" s="159"/>
      <c r="O232" s="152"/>
      <c r="P232" s="152"/>
      <c r="Q232" s="152"/>
      <c r="R232" s="152"/>
      <c r="S232" s="152"/>
      <c r="T232" s="152"/>
      <c r="U232" s="152"/>
      <c r="V232" s="152"/>
      <c r="W232" s="152"/>
      <c r="X232" s="152"/>
      <c r="Y232" s="160"/>
      <c r="Z232" s="160"/>
      <c r="AA232" s="160"/>
      <c r="AB232" s="160"/>
      <c r="AC232" s="160"/>
      <c r="AD232" s="160"/>
    </row>
    <row r="233" customFormat="false" ht="15.75" hidden="false" customHeight="false" outlineLevel="0" collapsed="false">
      <c r="A233" s="18"/>
      <c r="B233" s="150"/>
      <c r="C233" s="150"/>
      <c r="D233" s="150"/>
      <c r="E233" s="150"/>
      <c r="F233" s="150"/>
      <c r="G233" s="150"/>
      <c r="H233" s="151"/>
      <c r="I233" s="151"/>
      <c r="J233" s="151"/>
      <c r="K233" s="151"/>
      <c r="L233" s="151"/>
      <c r="M233" s="152"/>
      <c r="N233" s="159"/>
      <c r="O233" s="152"/>
      <c r="P233" s="152"/>
      <c r="Q233" s="152"/>
      <c r="R233" s="152"/>
      <c r="S233" s="152"/>
      <c r="T233" s="152"/>
      <c r="U233" s="152"/>
      <c r="V233" s="152"/>
      <c r="W233" s="152"/>
      <c r="X233" s="152"/>
      <c r="Y233" s="160"/>
      <c r="Z233" s="160"/>
      <c r="AA233" s="160"/>
      <c r="AB233" s="160"/>
      <c r="AC233" s="160"/>
      <c r="AD233" s="160"/>
    </row>
    <row r="234" customFormat="false" ht="15.75" hidden="false" customHeight="false" outlineLevel="0" collapsed="false">
      <c r="A234" s="18"/>
      <c r="B234" s="150"/>
      <c r="C234" s="150"/>
      <c r="D234" s="150"/>
      <c r="E234" s="150"/>
      <c r="F234" s="150"/>
      <c r="G234" s="150"/>
      <c r="H234" s="151"/>
      <c r="I234" s="151"/>
      <c r="J234" s="151"/>
      <c r="K234" s="151"/>
      <c r="L234" s="151"/>
      <c r="M234" s="152"/>
      <c r="N234" s="159"/>
      <c r="O234" s="152"/>
      <c r="P234" s="152"/>
      <c r="Q234" s="152"/>
      <c r="R234" s="152"/>
      <c r="S234" s="152"/>
      <c r="T234" s="152"/>
      <c r="U234" s="152"/>
      <c r="V234" s="152"/>
      <c r="W234" s="152"/>
      <c r="X234" s="152"/>
      <c r="Y234" s="160"/>
      <c r="Z234" s="160"/>
      <c r="AA234" s="160"/>
      <c r="AB234" s="160"/>
      <c r="AC234" s="160"/>
      <c r="AD234" s="160"/>
    </row>
    <row r="235" customFormat="false" ht="15.75" hidden="false" customHeight="false" outlineLevel="0" collapsed="false">
      <c r="A235" s="18"/>
      <c r="B235" s="150"/>
      <c r="C235" s="150"/>
      <c r="D235" s="150"/>
      <c r="E235" s="150"/>
      <c r="F235" s="150"/>
      <c r="G235" s="150"/>
      <c r="H235" s="151"/>
      <c r="I235" s="151"/>
      <c r="J235" s="151"/>
      <c r="K235" s="151"/>
      <c r="L235" s="151"/>
      <c r="M235" s="152"/>
      <c r="N235" s="159"/>
      <c r="O235" s="152"/>
      <c r="P235" s="152"/>
      <c r="Q235" s="152"/>
      <c r="R235" s="152"/>
      <c r="S235" s="152"/>
      <c r="T235" s="152"/>
      <c r="U235" s="152"/>
      <c r="V235" s="152"/>
      <c r="W235" s="152"/>
      <c r="X235" s="152"/>
      <c r="Y235" s="160"/>
      <c r="Z235" s="160"/>
      <c r="AA235" s="160"/>
      <c r="AB235" s="160"/>
      <c r="AC235" s="160"/>
      <c r="AD235" s="160"/>
    </row>
    <row r="236" customFormat="false" ht="15.75" hidden="false" customHeight="false" outlineLevel="0" collapsed="false">
      <c r="A236" s="18"/>
      <c r="B236" s="150"/>
      <c r="C236" s="150"/>
      <c r="D236" s="150"/>
      <c r="E236" s="150"/>
      <c r="F236" s="150"/>
      <c r="G236" s="150"/>
      <c r="H236" s="151"/>
      <c r="I236" s="151"/>
      <c r="J236" s="151"/>
      <c r="K236" s="151"/>
      <c r="L236" s="151"/>
      <c r="M236" s="152"/>
      <c r="N236" s="159"/>
      <c r="O236" s="152"/>
      <c r="P236" s="152"/>
      <c r="Q236" s="152"/>
      <c r="R236" s="152"/>
      <c r="S236" s="152"/>
      <c r="T236" s="152"/>
      <c r="U236" s="152"/>
      <c r="V236" s="152"/>
      <c r="W236" s="152"/>
      <c r="X236" s="152"/>
      <c r="Y236" s="160"/>
      <c r="Z236" s="160"/>
      <c r="AA236" s="160"/>
      <c r="AB236" s="160"/>
      <c r="AC236" s="160"/>
      <c r="AD236" s="160"/>
    </row>
    <row r="237" customFormat="false" ht="15.75" hidden="false" customHeight="false" outlineLevel="0" collapsed="false">
      <c r="A237" s="18"/>
      <c r="B237" s="150"/>
      <c r="C237" s="150"/>
      <c r="D237" s="150"/>
      <c r="E237" s="150"/>
      <c r="F237" s="150"/>
      <c r="G237" s="150"/>
      <c r="H237" s="151"/>
      <c r="I237" s="151"/>
      <c r="J237" s="151"/>
      <c r="K237" s="151"/>
      <c r="L237" s="151"/>
      <c r="M237" s="152"/>
      <c r="N237" s="159"/>
      <c r="O237" s="152"/>
      <c r="P237" s="152"/>
      <c r="Q237" s="152"/>
      <c r="R237" s="152"/>
      <c r="S237" s="152"/>
      <c r="T237" s="152"/>
      <c r="U237" s="152"/>
      <c r="V237" s="152"/>
      <c r="W237" s="152"/>
      <c r="X237" s="152"/>
      <c r="Y237" s="160"/>
      <c r="Z237" s="160"/>
      <c r="AA237" s="160"/>
      <c r="AB237" s="160"/>
      <c r="AC237" s="160"/>
      <c r="AD237" s="160"/>
    </row>
    <row r="238" customFormat="false" ht="15.75" hidden="false" customHeight="false" outlineLevel="0" collapsed="false">
      <c r="A238" s="18"/>
      <c r="B238" s="150"/>
      <c r="C238" s="150"/>
      <c r="D238" s="150"/>
      <c r="E238" s="150"/>
      <c r="F238" s="150"/>
      <c r="G238" s="150"/>
      <c r="H238" s="151"/>
      <c r="I238" s="151"/>
      <c r="J238" s="151"/>
      <c r="K238" s="151"/>
      <c r="L238" s="151"/>
      <c r="M238" s="152"/>
      <c r="N238" s="159"/>
      <c r="O238" s="152"/>
      <c r="P238" s="152"/>
      <c r="Q238" s="152"/>
      <c r="R238" s="152"/>
      <c r="S238" s="152"/>
      <c r="T238" s="152"/>
      <c r="U238" s="152"/>
      <c r="V238" s="152"/>
      <c r="W238" s="152"/>
      <c r="X238" s="152"/>
      <c r="Y238" s="160"/>
      <c r="Z238" s="160"/>
      <c r="AA238" s="160"/>
      <c r="AB238" s="160"/>
      <c r="AC238" s="160"/>
      <c r="AD238" s="160"/>
    </row>
    <row r="239" customFormat="false" ht="15.75" hidden="false" customHeight="false" outlineLevel="0" collapsed="false">
      <c r="A239" s="18"/>
      <c r="B239" s="150"/>
      <c r="C239" s="150"/>
      <c r="D239" s="150"/>
      <c r="E239" s="150"/>
      <c r="F239" s="150"/>
      <c r="G239" s="150"/>
      <c r="H239" s="151"/>
      <c r="I239" s="151"/>
      <c r="J239" s="151"/>
      <c r="K239" s="151"/>
      <c r="L239" s="151"/>
      <c r="M239" s="152"/>
      <c r="N239" s="159"/>
      <c r="O239" s="152"/>
      <c r="P239" s="152"/>
      <c r="Q239" s="152"/>
      <c r="R239" s="152"/>
      <c r="S239" s="152"/>
      <c r="T239" s="152"/>
      <c r="U239" s="152"/>
      <c r="V239" s="152"/>
      <c r="W239" s="152"/>
      <c r="X239" s="152"/>
      <c r="Y239" s="160"/>
      <c r="Z239" s="160"/>
      <c r="AA239" s="160"/>
      <c r="AB239" s="160"/>
      <c r="AC239" s="160"/>
      <c r="AD239" s="160"/>
    </row>
    <row r="240" customFormat="false" ht="15.75" hidden="false" customHeight="false" outlineLevel="0" collapsed="false">
      <c r="A240" s="18"/>
      <c r="B240" s="150"/>
      <c r="C240" s="150"/>
      <c r="D240" s="150"/>
      <c r="E240" s="150"/>
      <c r="F240" s="150"/>
      <c r="G240" s="150"/>
      <c r="H240" s="151"/>
      <c r="I240" s="151"/>
      <c r="J240" s="151"/>
      <c r="K240" s="151"/>
      <c r="L240" s="151"/>
      <c r="M240" s="152"/>
      <c r="N240" s="159"/>
      <c r="O240" s="152"/>
      <c r="P240" s="152"/>
      <c r="Q240" s="152"/>
      <c r="R240" s="152"/>
      <c r="S240" s="152"/>
      <c r="T240" s="152"/>
      <c r="U240" s="152"/>
      <c r="V240" s="152"/>
      <c r="W240" s="152"/>
      <c r="X240" s="152"/>
      <c r="Y240" s="160"/>
      <c r="Z240" s="160"/>
      <c r="AA240" s="160"/>
      <c r="AB240" s="160"/>
      <c r="AC240" s="160"/>
      <c r="AD240" s="160"/>
    </row>
    <row r="241" customFormat="false" ht="15.75" hidden="false" customHeight="false" outlineLevel="0" collapsed="false">
      <c r="A241" s="18"/>
      <c r="B241" s="150"/>
      <c r="C241" s="150"/>
      <c r="D241" s="150"/>
      <c r="E241" s="150"/>
      <c r="F241" s="150"/>
      <c r="G241" s="150"/>
      <c r="H241" s="151"/>
      <c r="I241" s="151"/>
      <c r="J241" s="151"/>
      <c r="K241" s="151"/>
      <c r="L241" s="151"/>
      <c r="M241" s="152"/>
      <c r="N241" s="159"/>
      <c r="O241" s="152"/>
      <c r="P241" s="152"/>
      <c r="Q241" s="152"/>
      <c r="R241" s="152"/>
      <c r="S241" s="152"/>
      <c r="T241" s="152"/>
      <c r="U241" s="152"/>
      <c r="V241" s="152"/>
      <c r="W241" s="152"/>
      <c r="X241" s="152"/>
      <c r="Y241" s="160"/>
      <c r="Z241" s="160"/>
      <c r="AA241" s="160"/>
      <c r="AB241" s="160"/>
      <c r="AC241" s="160"/>
      <c r="AD241" s="160"/>
    </row>
    <row r="242" customFormat="false" ht="15.75" hidden="false" customHeight="false" outlineLevel="0" collapsed="false">
      <c r="A242" s="18"/>
      <c r="B242" s="150"/>
      <c r="C242" s="150"/>
      <c r="D242" s="150"/>
      <c r="E242" s="150"/>
      <c r="F242" s="150"/>
      <c r="G242" s="150"/>
      <c r="H242" s="151"/>
      <c r="I242" s="151"/>
      <c r="J242" s="151"/>
      <c r="K242" s="151"/>
      <c r="L242" s="151"/>
      <c r="M242" s="152"/>
      <c r="N242" s="159"/>
      <c r="O242" s="152"/>
      <c r="P242" s="152"/>
      <c r="Q242" s="152"/>
      <c r="R242" s="152"/>
      <c r="S242" s="152"/>
      <c r="T242" s="152"/>
      <c r="U242" s="152"/>
      <c r="V242" s="152"/>
      <c r="W242" s="152"/>
      <c r="X242" s="152"/>
      <c r="Y242" s="160"/>
      <c r="Z242" s="160"/>
      <c r="AA242" s="160"/>
      <c r="AB242" s="160"/>
      <c r="AC242" s="160"/>
      <c r="AD242" s="160"/>
    </row>
    <row r="243" customFormat="false" ht="15.75" hidden="false" customHeight="false" outlineLevel="0" collapsed="false">
      <c r="A243" s="18"/>
      <c r="B243" s="150"/>
      <c r="C243" s="150"/>
      <c r="D243" s="150"/>
      <c r="E243" s="150"/>
      <c r="F243" s="150"/>
      <c r="G243" s="150"/>
      <c r="H243" s="151"/>
      <c r="I243" s="151"/>
      <c r="J243" s="151"/>
      <c r="K243" s="151"/>
      <c r="L243" s="151"/>
      <c r="M243" s="152"/>
      <c r="N243" s="159"/>
      <c r="O243" s="152"/>
      <c r="P243" s="152"/>
      <c r="Q243" s="152"/>
      <c r="R243" s="152"/>
      <c r="S243" s="152"/>
      <c r="T243" s="152"/>
      <c r="U243" s="152"/>
      <c r="V243" s="152"/>
      <c r="W243" s="152"/>
      <c r="X243" s="152"/>
      <c r="Y243" s="160"/>
      <c r="Z243" s="160"/>
      <c r="AA243" s="160"/>
      <c r="AB243" s="160"/>
      <c r="AC243" s="160"/>
      <c r="AD243" s="160"/>
    </row>
    <row r="244" customFormat="false" ht="15.75" hidden="false" customHeight="false" outlineLevel="0" collapsed="false">
      <c r="A244" s="18"/>
      <c r="B244" s="150"/>
      <c r="C244" s="150"/>
      <c r="D244" s="150"/>
      <c r="E244" s="150"/>
      <c r="F244" s="150"/>
      <c r="G244" s="150"/>
      <c r="H244" s="151"/>
      <c r="I244" s="151"/>
      <c r="J244" s="151"/>
      <c r="K244" s="151"/>
      <c r="L244" s="151"/>
      <c r="M244" s="152"/>
      <c r="N244" s="159"/>
      <c r="O244" s="152"/>
      <c r="P244" s="152"/>
      <c r="Q244" s="152"/>
      <c r="R244" s="152"/>
      <c r="S244" s="152"/>
      <c r="T244" s="152"/>
      <c r="U244" s="152"/>
      <c r="V244" s="152"/>
      <c r="W244" s="152"/>
      <c r="X244" s="152"/>
      <c r="Y244" s="160"/>
      <c r="Z244" s="160"/>
      <c r="AA244" s="160"/>
      <c r="AB244" s="160"/>
      <c r="AC244" s="160"/>
      <c r="AD244" s="160"/>
    </row>
    <row r="245" customFormat="false" ht="15.75" hidden="false" customHeight="false" outlineLevel="0" collapsed="false">
      <c r="A245" s="18"/>
      <c r="B245" s="150"/>
      <c r="C245" s="150"/>
      <c r="D245" s="150"/>
      <c r="E245" s="150"/>
      <c r="F245" s="150"/>
      <c r="G245" s="150"/>
      <c r="H245" s="151"/>
      <c r="I245" s="151"/>
      <c r="J245" s="151"/>
      <c r="K245" s="151"/>
      <c r="L245" s="151"/>
      <c r="M245" s="152"/>
      <c r="N245" s="159"/>
      <c r="O245" s="152"/>
      <c r="P245" s="152"/>
      <c r="Q245" s="152"/>
      <c r="R245" s="152"/>
      <c r="S245" s="152"/>
      <c r="T245" s="152"/>
      <c r="U245" s="152"/>
      <c r="V245" s="152"/>
      <c r="W245" s="152"/>
      <c r="X245" s="152"/>
      <c r="Y245" s="160"/>
      <c r="Z245" s="160"/>
      <c r="AA245" s="160"/>
      <c r="AB245" s="160"/>
      <c r="AC245" s="160"/>
      <c r="AD245" s="160"/>
    </row>
    <row r="246" customFormat="false" ht="15.75" hidden="false" customHeight="false" outlineLevel="0" collapsed="false">
      <c r="A246" s="18"/>
      <c r="B246" s="150"/>
      <c r="C246" s="150"/>
      <c r="D246" s="150"/>
      <c r="E246" s="150"/>
      <c r="F246" s="150"/>
      <c r="G246" s="150"/>
      <c r="H246" s="151"/>
      <c r="I246" s="151"/>
      <c r="J246" s="151"/>
      <c r="K246" s="151"/>
      <c r="L246" s="151"/>
      <c r="M246" s="152"/>
      <c r="N246" s="159"/>
      <c r="O246" s="152"/>
      <c r="P246" s="152"/>
      <c r="Q246" s="152"/>
      <c r="R246" s="152"/>
      <c r="S246" s="152"/>
      <c r="T246" s="152"/>
      <c r="U246" s="152"/>
      <c r="V246" s="152"/>
      <c r="W246" s="152"/>
      <c r="X246" s="152"/>
      <c r="Y246" s="160"/>
      <c r="Z246" s="160"/>
      <c r="AA246" s="160"/>
      <c r="AB246" s="160"/>
      <c r="AC246" s="160"/>
      <c r="AD246" s="160"/>
    </row>
    <row r="247" customFormat="false" ht="15.75" hidden="false" customHeight="false" outlineLevel="0" collapsed="false">
      <c r="A247" s="18"/>
      <c r="B247" s="150"/>
      <c r="C247" s="150"/>
      <c r="D247" s="150"/>
      <c r="E247" s="150"/>
      <c r="F247" s="150"/>
      <c r="G247" s="150"/>
      <c r="H247" s="151"/>
      <c r="I247" s="151"/>
      <c r="J247" s="151"/>
      <c r="K247" s="151"/>
      <c r="L247" s="151"/>
      <c r="M247" s="152"/>
      <c r="N247" s="159"/>
      <c r="O247" s="152"/>
      <c r="P247" s="152"/>
      <c r="Q247" s="152"/>
      <c r="R247" s="152"/>
      <c r="S247" s="152"/>
      <c r="T247" s="152"/>
      <c r="U247" s="152"/>
      <c r="V247" s="152"/>
      <c r="W247" s="152"/>
      <c r="X247" s="152"/>
      <c r="Y247" s="160"/>
      <c r="Z247" s="160"/>
      <c r="AA247" s="160"/>
      <c r="AB247" s="160"/>
      <c r="AC247" s="160"/>
      <c r="AD247" s="160"/>
    </row>
    <row r="248" customFormat="false" ht="15.75" hidden="false" customHeight="false" outlineLevel="0" collapsed="false">
      <c r="A248" s="18"/>
      <c r="B248" s="150"/>
      <c r="C248" s="150"/>
      <c r="D248" s="150"/>
      <c r="E248" s="150"/>
      <c r="F248" s="150"/>
      <c r="G248" s="150"/>
      <c r="H248" s="151"/>
      <c r="I248" s="151"/>
      <c r="J248" s="151"/>
      <c r="K248" s="151"/>
      <c r="L248" s="151"/>
      <c r="M248" s="152"/>
      <c r="N248" s="159"/>
      <c r="O248" s="152"/>
      <c r="P248" s="152"/>
      <c r="Q248" s="152"/>
      <c r="R248" s="152"/>
      <c r="S248" s="152"/>
      <c r="T248" s="152"/>
      <c r="U248" s="152"/>
      <c r="V248" s="152"/>
      <c r="W248" s="152"/>
      <c r="X248" s="152"/>
      <c r="Y248" s="160"/>
      <c r="Z248" s="160"/>
      <c r="AA248" s="160"/>
      <c r="AB248" s="160"/>
      <c r="AC248" s="160"/>
      <c r="AD248" s="160"/>
    </row>
    <row r="249" customFormat="false" ht="15.75" hidden="false" customHeight="false" outlineLevel="0" collapsed="false">
      <c r="A249" s="18"/>
      <c r="B249" s="150"/>
      <c r="C249" s="150"/>
      <c r="D249" s="150"/>
      <c r="E249" s="150"/>
      <c r="F249" s="150"/>
      <c r="G249" s="150"/>
      <c r="H249" s="151"/>
      <c r="I249" s="151"/>
      <c r="J249" s="151"/>
      <c r="K249" s="151"/>
      <c r="L249" s="151"/>
      <c r="M249" s="152"/>
      <c r="N249" s="159"/>
      <c r="O249" s="152"/>
      <c r="P249" s="152"/>
      <c r="Q249" s="152"/>
      <c r="R249" s="152"/>
      <c r="S249" s="152"/>
      <c r="T249" s="152"/>
      <c r="U249" s="152"/>
      <c r="V249" s="152"/>
      <c r="W249" s="152"/>
      <c r="X249" s="152"/>
      <c r="Y249" s="160"/>
      <c r="Z249" s="160"/>
      <c r="AA249" s="160"/>
      <c r="AB249" s="160"/>
      <c r="AC249" s="160"/>
      <c r="AD249" s="160"/>
    </row>
    <row r="250" customFormat="false" ht="15.75" hidden="false" customHeight="false" outlineLevel="0" collapsed="false">
      <c r="A250" s="18"/>
      <c r="B250" s="150"/>
      <c r="C250" s="150"/>
      <c r="D250" s="150"/>
      <c r="E250" s="150"/>
      <c r="F250" s="150"/>
      <c r="G250" s="150"/>
      <c r="H250" s="151"/>
      <c r="I250" s="151"/>
      <c r="J250" s="151"/>
      <c r="K250" s="151"/>
      <c r="L250" s="151"/>
      <c r="M250" s="152"/>
      <c r="N250" s="159"/>
      <c r="O250" s="152"/>
      <c r="P250" s="152"/>
      <c r="Q250" s="152"/>
      <c r="R250" s="152"/>
      <c r="S250" s="152"/>
      <c r="T250" s="152"/>
      <c r="U250" s="152"/>
      <c r="V250" s="152"/>
      <c r="W250" s="152"/>
      <c r="X250" s="152"/>
      <c r="Y250" s="160"/>
      <c r="Z250" s="160"/>
      <c r="AA250" s="160"/>
      <c r="AB250" s="160"/>
      <c r="AC250" s="160"/>
      <c r="AD250" s="160"/>
    </row>
    <row r="251" customFormat="false" ht="15.75" hidden="false" customHeight="false" outlineLevel="0" collapsed="false">
      <c r="A251" s="18"/>
      <c r="B251" s="150"/>
      <c r="C251" s="150"/>
      <c r="D251" s="150"/>
      <c r="E251" s="150"/>
      <c r="F251" s="150"/>
      <c r="G251" s="150"/>
      <c r="H251" s="151"/>
      <c r="I251" s="151"/>
      <c r="J251" s="151"/>
      <c r="K251" s="151"/>
      <c r="L251" s="151"/>
      <c r="M251" s="152"/>
      <c r="N251" s="159"/>
      <c r="O251" s="152"/>
      <c r="P251" s="152"/>
      <c r="Q251" s="152"/>
      <c r="R251" s="152"/>
      <c r="S251" s="152"/>
      <c r="T251" s="152"/>
      <c r="U251" s="152"/>
      <c r="V251" s="152"/>
      <c r="W251" s="152"/>
      <c r="X251" s="152"/>
      <c r="Y251" s="160"/>
      <c r="Z251" s="160"/>
      <c r="AA251" s="160"/>
      <c r="AB251" s="160"/>
      <c r="AC251" s="160"/>
      <c r="AD251" s="160"/>
    </row>
    <row r="252" customFormat="false" ht="15.75" hidden="false" customHeight="false" outlineLevel="0" collapsed="false">
      <c r="A252" s="18"/>
      <c r="B252" s="150"/>
      <c r="C252" s="150"/>
      <c r="D252" s="150"/>
      <c r="E252" s="150"/>
      <c r="F252" s="150"/>
      <c r="G252" s="150"/>
      <c r="H252" s="151"/>
      <c r="I252" s="151"/>
      <c r="J252" s="151"/>
      <c r="K252" s="151"/>
      <c r="L252" s="151"/>
      <c r="M252" s="152"/>
      <c r="N252" s="159"/>
      <c r="O252" s="152"/>
      <c r="P252" s="152"/>
      <c r="Q252" s="152"/>
      <c r="R252" s="152"/>
      <c r="S252" s="152"/>
      <c r="T252" s="152"/>
      <c r="U252" s="152"/>
      <c r="V252" s="152"/>
      <c r="W252" s="152"/>
      <c r="X252" s="152"/>
      <c r="Y252" s="160"/>
      <c r="Z252" s="160"/>
      <c r="AA252" s="160"/>
      <c r="AB252" s="160"/>
      <c r="AC252" s="160"/>
      <c r="AD252" s="160"/>
    </row>
    <row r="253" customFormat="false" ht="15.75" hidden="false" customHeight="false" outlineLevel="0" collapsed="false">
      <c r="A253" s="18"/>
      <c r="B253" s="150"/>
      <c r="C253" s="150"/>
      <c r="D253" s="150"/>
      <c r="E253" s="150"/>
      <c r="F253" s="150"/>
      <c r="G253" s="150"/>
      <c r="H253" s="151"/>
      <c r="I253" s="151"/>
      <c r="J253" s="151"/>
      <c r="K253" s="151"/>
      <c r="L253" s="151"/>
      <c r="M253" s="152"/>
      <c r="N253" s="159"/>
      <c r="O253" s="152"/>
      <c r="P253" s="152"/>
      <c r="Q253" s="152"/>
      <c r="R253" s="152"/>
      <c r="S253" s="152"/>
      <c r="T253" s="152"/>
      <c r="U253" s="152"/>
      <c r="V253" s="152"/>
      <c r="W253" s="152"/>
      <c r="X253" s="152"/>
      <c r="Y253" s="160"/>
      <c r="Z253" s="160"/>
      <c r="AA253" s="160"/>
      <c r="AB253" s="160"/>
      <c r="AC253" s="160"/>
      <c r="AD253" s="160"/>
    </row>
    <row r="254" customFormat="false" ht="15.75" hidden="false" customHeight="false" outlineLevel="0" collapsed="false">
      <c r="A254" s="18"/>
      <c r="B254" s="150"/>
      <c r="C254" s="150"/>
      <c r="D254" s="150"/>
      <c r="E254" s="150"/>
      <c r="F254" s="150"/>
      <c r="G254" s="150"/>
      <c r="H254" s="151"/>
      <c r="I254" s="151"/>
      <c r="J254" s="151"/>
      <c r="K254" s="151"/>
      <c r="L254" s="151"/>
      <c r="M254" s="152"/>
      <c r="N254" s="159"/>
      <c r="O254" s="152"/>
      <c r="P254" s="152"/>
      <c r="Q254" s="152"/>
      <c r="R254" s="152"/>
      <c r="S254" s="152"/>
      <c r="T254" s="152"/>
      <c r="U254" s="152"/>
      <c r="V254" s="152"/>
      <c r="W254" s="152"/>
      <c r="X254" s="152"/>
      <c r="Y254" s="160"/>
      <c r="Z254" s="160"/>
      <c r="AA254" s="160"/>
      <c r="AB254" s="160"/>
      <c r="AC254" s="160"/>
      <c r="AD254" s="160"/>
    </row>
    <row r="255" customFormat="false" ht="15.75" hidden="false" customHeight="false" outlineLevel="0" collapsed="false">
      <c r="A255" s="18"/>
      <c r="B255" s="150"/>
      <c r="C255" s="150"/>
      <c r="D255" s="150"/>
      <c r="E255" s="150"/>
      <c r="F255" s="150"/>
      <c r="G255" s="150"/>
      <c r="H255" s="151"/>
      <c r="I255" s="151"/>
      <c r="J255" s="151"/>
      <c r="K255" s="151"/>
      <c r="L255" s="151"/>
      <c r="M255" s="152"/>
      <c r="N255" s="159"/>
      <c r="O255" s="152"/>
      <c r="P255" s="152"/>
      <c r="Q255" s="152"/>
      <c r="R255" s="152"/>
      <c r="S255" s="152"/>
      <c r="T255" s="152"/>
      <c r="U255" s="152"/>
      <c r="V255" s="152"/>
      <c r="W255" s="152"/>
      <c r="X255" s="152"/>
      <c r="Y255" s="160"/>
      <c r="Z255" s="160"/>
      <c r="AA255" s="160"/>
      <c r="AB255" s="160"/>
      <c r="AC255" s="160"/>
      <c r="AD255" s="160"/>
    </row>
    <row r="256" customFormat="false" ht="15.75" hidden="false" customHeight="false" outlineLevel="0" collapsed="false">
      <c r="A256" s="18"/>
      <c r="B256" s="150"/>
      <c r="C256" s="150"/>
      <c r="D256" s="150"/>
      <c r="E256" s="150"/>
      <c r="F256" s="150"/>
      <c r="G256" s="150"/>
      <c r="H256" s="151"/>
      <c r="I256" s="151"/>
      <c r="J256" s="151"/>
      <c r="K256" s="151"/>
      <c r="L256" s="151"/>
      <c r="M256" s="152"/>
      <c r="N256" s="159"/>
      <c r="O256" s="152"/>
      <c r="P256" s="152"/>
      <c r="Q256" s="152"/>
      <c r="R256" s="152"/>
      <c r="S256" s="152"/>
      <c r="T256" s="152"/>
      <c r="U256" s="152"/>
      <c r="V256" s="152"/>
      <c r="W256" s="152"/>
      <c r="X256" s="152"/>
      <c r="Y256" s="160"/>
      <c r="Z256" s="160"/>
      <c r="AA256" s="160"/>
      <c r="AB256" s="160"/>
      <c r="AC256" s="160"/>
      <c r="AD256" s="160"/>
    </row>
    <row r="257" customFormat="false" ht="15.75" hidden="false" customHeight="false" outlineLevel="0" collapsed="false">
      <c r="A257" s="18"/>
      <c r="B257" s="150"/>
      <c r="C257" s="150"/>
      <c r="D257" s="150"/>
      <c r="E257" s="150"/>
      <c r="F257" s="150"/>
      <c r="G257" s="150"/>
      <c r="H257" s="151"/>
      <c r="I257" s="151"/>
      <c r="J257" s="151"/>
      <c r="K257" s="151"/>
      <c r="L257" s="151"/>
      <c r="M257" s="152"/>
      <c r="N257" s="159"/>
      <c r="O257" s="152"/>
      <c r="P257" s="152"/>
      <c r="Q257" s="152"/>
      <c r="R257" s="152"/>
      <c r="S257" s="152"/>
      <c r="T257" s="152"/>
      <c r="U257" s="152"/>
      <c r="V257" s="152"/>
      <c r="W257" s="152"/>
      <c r="X257" s="152"/>
      <c r="Y257" s="160"/>
      <c r="Z257" s="160"/>
      <c r="AA257" s="160"/>
      <c r="AB257" s="160"/>
      <c r="AC257" s="160"/>
      <c r="AD257" s="160"/>
    </row>
    <row r="258" customFormat="false" ht="15.75" hidden="false" customHeight="false" outlineLevel="0" collapsed="false">
      <c r="A258" s="18"/>
      <c r="B258" s="150"/>
      <c r="C258" s="150"/>
      <c r="D258" s="150"/>
      <c r="E258" s="150"/>
      <c r="F258" s="150"/>
      <c r="G258" s="150"/>
      <c r="H258" s="151"/>
      <c r="I258" s="151"/>
      <c r="J258" s="151"/>
      <c r="K258" s="151"/>
      <c r="L258" s="151"/>
      <c r="M258" s="152"/>
      <c r="N258" s="159"/>
      <c r="O258" s="152"/>
      <c r="P258" s="152"/>
      <c r="Q258" s="152"/>
      <c r="R258" s="152"/>
      <c r="S258" s="152"/>
      <c r="T258" s="152"/>
      <c r="U258" s="152"/>
      <c r="V258" s="152"/>
      <c r="W258" s="152"/>
      <c r="X258" s="152"/>
      <c r="Y258" s="160"/>
      <c r="Z258" s="160"/>
      <c r="AA258" s="160"/>
      <c r="AB258" s="160"/>
      <c r="AC258" s="160"/>
      <c r="AD258" s="160"/>
    </row>
    <row r="259" customFormat="false" ht="15.75" hidden="false" customHeight="false" outlineLevel="0" collapsed="false">
      <c r="A259" s="18"/>
      <c r="B259" s="150"/>
      <c r="C259" s="150"/>
      <c r="D259" s="150"/>
      <c r="E259" s="150"/>
      <c r="F259" s="150"/>
      <c r="G259" s="150"/>
      <c r="H259" s="151"/>
      <c r="I259" s="151"/>
      <c r="J259" s="151"/>
      <c r="K259" s="151"/>
      <c r="L259" s="151"/>
      <c r="M259" s="152"/>
      <c r="N259" s="159"/>
      <c r="O259" s="152"/>
      <c r="P259" s="152"/>
      <c r="Q259" s="152"/>
      <c r="R259" s="152"/>
      <c r="S259" s="152"/>
      <c r="T259" s="152"/>
      <c r="U259" s="152"/>
      <c r="V259" s="152"/>
      <c r="W259" s="152"/>
      <c r="X259" s="152"/>
      <c r="Y259" s="160"/>
      <c r="Z259" s="160"/>
      <c r="AA259" s="160"/>
      <c r="AB259" s="160"/>
      <c r="AC259" s="160"/>
      <c r="AD259" s="160"/>
    </row>
    <row r="260" customFormat="false" ht="15.75" hidden="false" customHeight="false" outlineLevel="0" collapsed="false">
      <c r="A260" s="18"/>
      <c r="B260" s="150"/>
      <c r="C260" s="150"/>
      <c r="D260" s="150"/>
      <c r="E260" s="150"/>
      <c r="F260" s="150"/>
      <c r="G260" s="150"/>
      <c r="H260" s="151"/>
      <c r="I260" s="151"/>
      <c r="J260" s="151"/>
      <c r="K260" s="151"/>
      <c r="L260" s="151"/>
      <c r="M260" s="152"/>
      <c r="N260" s="159"/>
      <c r="O260" s="152"/>
      <c r="P260" s="152"/>
      <c r="Q260" s="152"/>
      <c r="R260" s="152"/>
      <c r="S260" s="152"/>
      <c r="T260" s="152"/>
      <c r="U260" s="152"/>
      <c r="V260" s="152"/>
      <c r="W260" s="152"/>
      <c r="X260" s="152"/>
      <c r="Y260" s="160"/>
      <c r="Z260" s="160"/>
      <c r="AA260" s="160"/>
      <c r="AB260" s="160"/>
      <c r="AC260" s="160"/>
      <c r="AD260" s="160"/>
    </row>
    <row r="261" customFormat="false" ht="15.75" hidden="false" customHeight="false" outlineLevel="0" collapsed="false">
      <c r="A261" s="18"/>
      <c r="B261" s="150"/>
      <c r="C261" s="150"/>
      <c r="D261" s="150"/>
      <c r="E261" s="150"/>
      <c r="F261" s="150"/>
      <c r="G261" s="150"/>
      <c r="H261" s="151"/>
      <c r="I261" s="151"/>
      <c r="J261" s="151"/>
      <c r="K261" s="151"/>
      <c r="L261" s="151"/>
      <c r="M261" s="152"/>
      <c r="N261" s="159"/>
      <c r="O261" s="152"/>
      <c r="P261" s="152"/>
      <c r="Q261" s="152"/>
      <c r="R261" s="152"/>
      <c r="S261" s="152"/>
      <c r="T261" s="152"/>
      <c r="U261" s="152"/>
      <c r="V261" s="152"/>
      <c r="W261" s="152"/>
      <c r="X261" s="152"/>
      <c r="Y261" s="160"/>
      <c r="Z261" s="160"/>
      <c r="AA261" s="160"/>
      <c r="AB261" s="160"/>
      <c r="AC261" s="160"/>
      <c r="AD261" s="160"/>
    </row>
    <row r="262" customFormat="false" ht="15.75" hidden="false" customHeight="false" outlineLevel="0" collapsed="false">
      <c r="A262" s="18"/>
      <c r="B262" s="150"/>
      <c r="C262" s="150"/>
      <c r="D262" s="150"/>
      <c r="E262" s="150"/>
      <c r="F262" s="150"/>
      <c r="G262" s="150"/>
      <c r="H262" s="151"/>
      <c r="I262" s="151"/>
      <c r="J262" s="151"/>
      <c r="K262" s="151"/>
      <c r="L262" s="151"/>
      <c r="M262" s="152"/>
      <c r="N262" s="159"/>
      <c r="O262" s="152"/>
      <c r="P262" s="152"/>
      <c r="Q262" s="152"/>
      <c r="R262" s="152"/>
      <c r="S262" s="152"/>
      <c r="T262" s="152"/>
      <c r="U262" s="152"/>
      <c r="V262" s="152"/>
      <c r="W262" s="152"/>
      <c r="X262" s="152"/>
      <c r="Y262" s="160"/>
      <c r="Z262" s="160"/>
      <c r="AA262" s="160"/>
      <c r="AB262" s="160"/>
      <c r="AC262" s="160"/>
      <c r="AD262" s="160"/>
    </row>
    <row r="263" customFormat="false" ht="15.75" hidden="false" customHeight="false" outlineLevel="0" collapsed="false">
      <c r="A263" s="18"/>
      <c r="B263" s="150"/>
      <c r="C263" s="150"/>
      <c r="D263" s="150"/>
      <c r="E263" s="150"/>
      <c r="F263" s="150"/>
      <c r="G263" s="150"/>
      <c r="H263" s="151"/>
      <c r="I263" s="151"/>
      <c r="J263" s="151"/>
      <c r="K263" s="151"/>
      <c r="L263" s="151"/>
      <c r="M263" s="152"/>
      <c r="N263" s="159"/>
      <c r="O263" s="152"/>
      <c r="P263" s="152"/>
      <c r="Q263" s="152"/>
      <c r="R263" s="152"/>
      <c r="S263" s="152"/>
      <c r="T263" s="152"/>
      <c r="U263" s="152"/>
      <c r="V263" s="152"/>
      <c r="W263" s="152"/>
      <c r="X263" s="152"/>
      <c r="Y263" s="160"/>
      <c r="Z263" s="160"/>
      <c r="AA263" s="160"/>
      <c r="AB263" s="160"/>
      <c r="AC263" s="160"/>
      <c r="AD263" s="160"/>
    </row>
    <row r="264" customFormat="false" ht="15.75" hidden="false" customHeight="false" outlineLevel="0" collapsed="false">
      <c r="A264" s="18"/>
      <c r="B264" s="150"/>
      <c r="C264" s="150"/>
      <c r="D264" s="150"/>
      <c r="E264" s="150"/>
      <c r="F264" s="150"/>
      <c r="G264" s="150"/>
      <c r="H264" s="151"/>
      <c r="I264" s="151"/>
      <c r="J264" s="151"/>
      <c r="K264" s="151"/>
      <c r="L264" s="151"/>
      <c r="M264" s="152"/>
      <c r="N264" s="159"/>
      <c r="O264" s="152"/>
      <c r="P264" s="152"/>
      <c r="Q264" s="152"/>
      <c r="R264" s="152"/>
      <c r="S264" s="152"/>
      <c r="T264" s="152"/>
      <c r="U264" s="152"/>
      <c r="V264" s="152"/>
      <c r="W264" s="152"/>
      <c r="X264" s="152"/>
      <c r="Y264" s="160"/>
      <c r="Z264" s="160"/>
      <c r="AA264" s="160"/>
      <c r="AB264" s="160"/>
      <c r="AC264" s="160"/>
      <c r="AD264" s="160"/>
    </row>
    <row r="265" customFormat="false" ht="15.75" hidden="false" customHeight="false" outlineLevel="0" collapsed="false">
      <c r="A265" s="18"/>
      <c r="B265" s="150"/>
      <c r="C265" s="150"/>
      <c r="D265" s="150"/>
      <c r="E265" s="150"/>
      <c r="F265" s="150"/>
      <c r="G265" s="150"/>
      <c r="H265" s="151"/>
      <c r="I265" s="151"/>
      <c r="J265" s="151"/>
      <c r="K265" s="151"/>
      <c r="L265" s="151"/>
      <c r="M265" s="152"/>
      <c r="N265" s="159"/>
      <c r="O265" s="152"/>
      <c r="P265" s="152"/>
      <c r="Q265" s="152"/>
      <c r="R265" s="152"/>
      <c r="S265" s="152"/>
      <c r="T265" s="152"/>
      <c r="U265" s="152"/>
      <c r="V265" s="152"/>
      <c r="W265" s="152"/>
      <c r="X265" s="152"/>
      <c r="Y265" s="160"/>
      <c r="Z265" s="160"/>
      <c r="AA265" s="160"/>
      <c r="AB265" s="160"/>
      <c r="AC265" s="160"/>
      <c r="AD265" s="160"/>
    </row>
    <row r="266" customFormat="false" ht="15.75" hidden="false" customHeight="false" outlineLevel="0" collapsed="false">
      <c r="A266" s="18"/>
      <c r="B266" s="150"/>
      <c r="C266" s="150"/>
      <c r="D266" s="150"/>
      <c r="E266" s="150"/>
      <c r="F266" s="150"/>
      <c r="G266" s="150"/>
      <c r="H266" s="151"/>
      <c r="I266" s="151"/>
      <c r="J266" s="151"/>
      <c r="K266" s="151"/>
      <c r="L266" s="151"/>
      <c r="M266" s="152"/>
      <c r="N266" s="159"/>
      <c r="O266" s="152"/>
      <c r="P266" s="152"/>
      <c r="Q266" s="152"/>
      <c r="R266" s="152"/>
      <c r="S266" s="152"/>
      <c r="T266" s="152"/>
      <c r="U266" s="152"/>
      <c r="V266" s="152"/>
      <c r="W266" s="152"/>
      <c r="X266" s="152"/>
      <c r="Y266" s="160"/>
      <c r="Z266" s="160"/>
      <c r="AA266" s="160"/>
      <c r="AB266" s="160"/>
      <c r="AC266" s="160"/>
      <c r="AD266" s="160"/>
    </row>
    <row r="267" customFormat="false" ht="15.75" hidden="false" customHeight="false" outlineLevel="0" collapsed="false">
      <c r="A267" s="18"/>
      <c r="B267" s="150"/>
      <c r="C267" s="150"/>
      <c r="D267" s="150"/>
      <c r="E267" s="150"/>
      <c r="F267" s="150"/>
      <c r="G267" s="150"/>
      <c r="H267" s="151"/>
      <c r="I267" s="151"/>
      <c r="J267" s="151"/>
      <c r="K267" s="151"/>
      <c r="L267" s="151"/>
      <c r="M267" s="152"/>
      <c r="N267" s="159"/>
      <c r="O267" s="152"/>
      <c r="P267" s="152"/>
      <c r="Q267" s="152"/>
      <c r="R267" s="152"/>
      <c r="S267" s="152"/>
      <c r="T267" s="152"/>
      <c r="U267" s="152"/>
      <c r="V267" s="152"/>
      <c r="W267" s="152"/>
      <c r="X267" s="152"/>
      <c r="Y267" s="160"/>
      <c r="Z267" s="160"/>
      <c r="AA267" s="160"/>
      <c r="AB267" s="160"/>
      <c r="AC267" s="160"/>
      <c r="AD267" s="160"/>
    </row>
    <row r="268" customFormat="false" ht="15.75" hidden="false" customHeight="false" outlineLevel="0" collapsed="false">
      <c r="A268" s="18"/>
      <c r="B268" s="150"/>
      <c r="C268" s="150"/>
      <c r="D268" s="150"/>
      <c r="E268" s="150"/>
      <c r="F268" s="150"/>
      <c r="G268" s="150"/>
      <c r="H268" s="151"/>
      <c r="I268" s="151"/>
      <c r="J268" s="151"/>
      <c r="K268" s="151"/>
      <c r="L268" s="151"/>
      <c r="M268" s="152"/>
      <c r="N268" s="159"/>
      <c r="O268" s="152"/>
      <c r="P268" s="152"/>
      <c r="Q268" s="152"/>
      <c r="R268" s="152"/>
      <c r="S268" s="152"/>
      <c r="T268" s="152"/>
      <c r="U268" s="152"/>
      <c r="V268" s="152"/>
      <c r="W268" s="152"/>
      <c r="X268" s="152"/>
      <c r="Y268" s="160"/>
      <c r="Z268" s="160"/>
      <c r="AA268" s="160"/>
      <c r="AB268" s="160"/>
      <c r="AC268" s="160"/>
      <c r="AD268" s="160"/>
    </row>
    <row r="269" customFormat="false" ht="15.75" hidden="false" customHeight="false" outlineLevel="0" collapsed="false">
      <c r="A269" s="18"/>
      <c r="B269" s="150"/>
      <c r="C269" s="150"/>
      <c r="D269" s="150"/>
      <c r="E269" s="150"/>
      <c r="F269" s="150"/>
      <c r="G269" s="150"/>
      <c r="H269" s="151"/>
      <c r="I269" s="151"/>
      <c r="J269" s="151"/>
      <c r="K269" s="151"/>
      <c r="L269" s="151"/>
      <c r="M269" s="152"/>
      <c r="N269" s="159"/>
      <c r="O269" s="152"/>
      <c r="P269" s="152"/>
      <c r="Q269" s="152"/>
      <c r="R269" s="152"/>
      <c r="S269" s="152"/>
      <c r="T269" s="152"/>
      <c r="U269" s="152"/>
      <c r="V269" s="152"/>
      <c r="W269" s="152"/>
      <c r="X269" s="152"/>
      <c r="Y269" s="160"/>
      <c r="Z269" s="160"/>
      <c r="AA269" s="160"/>
      <c r="AB269" s="160"/>
      <c r="AC269" s="160"/>
      <c r="AD269" s="160"/>
    </row>
    <row r="270" customFormat="false" ht="15.75" hidden="false" customHeight="false" outlineLevel="0" collapsed="false">
      <c r="A270" s="18"/>
      <c r="B270" s="150"/>
      <c r="C270" s="150"/>
      <c r="D270" s="150"/>
      <c r="E270" s="150"/>
      <c r="F270" s="150"/>
      <c r="G270" s="150"/>
      <c r="H270" s="151"/>
      <c r="I270" s="151"/>
      <c r="J270" s="151"/>
      <c r="K270" s="151"/>
      <c r="L270" s="151"/>
      <c r="M270" s="152"/>
      <c r="N270" s="159"/>
      <c r="O270" s="152"/>
      <c r="P270" s="152"/>
      <c r="Q270" s="152"/>
      <c r="R270" s="152"/>
      <c r="S270" s="152"/>
      <c r="T270" s="152"/>
      <c r="U270" s="152"/>
      <c r="V270" s="152"/>
      <c r="W270" s="152"/>
      <c r="X270" s="152"/>
      <c r="Y270" s="160"/>
      <c r="Z270" s="160"/>
      <c r="AA270" s="160"/>
      <c r="AB270" s="160"/>
      <c r="AC270" s="160"/>
      <c r="AD270" s="160"/>
    </row>
    <row r="271" customFormat="false" ht="15.75" hidden="false" customHeight="false" outlineLevel="0" collapsed="false">
      <c r="A271" s="18"/>
      <c r="B271" s="150"/>
      <c r="C271" s="150"/>
      <c r="D271" s="150"/>
      <c r="E271" s="150"/>
      <c r="F271" s="150"/>
      <c r="G271" s="150"/>
      <c r="H271" s="151"/>
      <c r="I271" s="151"/>
      <c r="J271" s="151"/>
      <c r="K271" s="151"/>
      <c r="L271" s="151"/>
      <c r="M271" s="152"/>
      <c r="N271" s="159"/>
      <c r="O271" s="152"/>
      <c r="P271" s="152"/>
      <c r="Q271" s="152"/>
      <c r="R271" s="152"/>
      <c r="S271" s="152"/>
      <c r="T271" s="152"/>
      <c r="U271" s="152"/>
      <c r="V271" s="152"/>
      <c r="W271" s="152"/>
      <c r="X271" s="152"/>
      <c r="Y271" s="160"/>
      <c r="Z271" s="160"/>
      <c r="AA271" s="160"/>
      <c r="AB271" s="160"/>
      <c r="AC271" s="160"/>
      <c r="AD271" s="160"/>
    </row>
    <row r="272" customFormat="false" ht="15.75" hidden="false" customHeight="false" outlineLevel="0" collapsed="false">
      <c r="A272" s="18"/>
      <c r="B272" s="150"/>
      <c r="C272" s="150"/>
      <c r="D272" s="150"/>
      <c r="E272" s="150"/>
      <c r="F272" s="150"/>
      <c r="G272" s="150"/>
      <c r="H272" s="151"/>
      <c r="I272" s="151"/>
      <c r="J272" s="151"/>
      <c r="K272" s="151"/>
      <c r="L272" s="151"/>
      <c r="M272" s="152"/>
      <c r="N272" s="159"/>
      <c r="O272" s="152"/>
      <c r="P272" s="152"/>
      <c r="Q272" s="152"/>
      <c r="R272" s="152"/>
      <c r="S272" s="152"/>
      <c r="T272" s="152"/>
      <c r="U272" s="152"/>
      <c r="V272" s="152"/>
      <c r="W272" s="152"/>
      <c r="X272" s="152"/>
      <c r="Y272" s="160"/>
      <c r="Z272" s="160"/>
      <c r="AA272" s="160"/>
      <c r="AB272" s="160"/>
      <c r="AC272" s="160"/>
      <c r="AD272" s="160"/>
    </row>
    <row r="273" customFormat="false" ht="15.75" hidden="false" customHeight="false" outlineLevel="0" collapsed="false">
      <c r="A273" s="18"/>
      <c r="B273" s="150"/>
      <c r="C273" s="150"/>
      <c r="D273" s="150"/>
      <c r="E273" s="150"/>
      <c r="F273" s="150"/>
      <c r="G273" s="150"/>
      <c r="H273" s="151"/>
      <c r="I273" s="151"/>
      <c r="J273" s="151"/>
      <c r="K273" s="151"/>
      <c r="L273" s="151"/>
      <c r="M273" s="152"/>
      <c r="N273" s="159"/>
      <c r="O273" s="152"/>
      <c r="P273" s="152"/>
      <c r="Q273" s="152"/>
      <c r="R273" s="152"/>
      <c r="S273" s="152"/>
      <c r="T273" s="152"/>
      <c r="U273" s="152"/>
      <c r="V273" s="152"/>
      <c r="W273" s="152"/>
      <c r="X273" s="152"/>
      <c r="Y273" s="160"/>
      <c r="Z273" s="160"/>
      <c r="AA273" s="160"/>
      <c r="AB273" s="160"/>
      <c r="AC273" s="160"/>
      <c r="AD273" s="160"/>
    </row>
    <row r="274" customFormat="false" ht="15.75" hidden="false" customHeight="false" outlineLevel="0" collapsed="false">
      <c r="A274" s="18"/>
      <c r="B274" s="150"/>
      <c r="C274" s="150"/>
      <c r="D274" s="150"/>
      <c r="E274" s="150"/>
      <c r="F274" s="150"/>
      <c r="G274" s="150"/>
      <c r="H274" s="151"/>
      <c r="I274" s="151"/>
      <c r="J274" s="151"/>
      <c r="K274" s="151"/>
      <c r="L274" s="151"/>
      <c r="M274" s="152"/>
      <c r="N274" s="159"/>
      <c r="O274" s="152"/>
      <c r="P274" s="152"/>
      <c r="Q274" s="152"/>
      <c r="R274" s="152"/>
      <c r="S274" s="152"/>
      <c r="T274" s="152"/>
      <c r="U274" s="152"/>
      <c r="V274" s="152"/>
      <c r="W274" s="152"/>
      <c r="X274" s="152"/>
      <c r="Y274" s="160"/>
      <c r="Z274" s="160"/>
      <c r="AA274" s="160"/>
      <c r="AB274" s="160"/>
      <c r="AC274" s="160"/>
      <c r="AD274" s="160"/>
    </row>
    <row r="275" customFormat="false" ht="15.75" hidden="false" customHeight="false" outlineLevel="0" collapsed="false">
      <c r="A275" s="18"/>
      <c r="B275" s="150"/>
      <c r="C275" s="150"/>
      <c r="D275" s="150"/>
      <c r="E275" s="150"/>
      <c r="F275" s="150"/>
      <c r="G275" s="150"/>
      <c r="H275" s="151"/>
      <c r="I275" s="151"/>
      <c r="J275" s="151"/>
      <c r="K275" s="151"/>
      <c r="L275" s="151"/>
      <c r="M275" s="152"/>
      <c r="N275" s="159"/>
      <c r="O275" s="152"/>
      <c r="P275" s="152"/>
      <c r="Q275" s="152"/>
      <c r="R275" s="152"/>
      <c r="S275" s="152"/>
      <c r="T275" s="152"/>
      <c r="U275" s="152"/>
      <c r="V275" s="152"/>
      <c r="W275" s="152"/>
      <c r="X275" s="152"/>
      <c r="Y275" s="160"/>
      <c r="Z275" s="160"/>
      <c r="AA275" s="160"/>
      <c r="AB275" s="160"/>
      <c r="AC275" s="160"/>
      <c r="AD275" s="160"/>
    </row>
    <row r="276" customFormat="false" ht="15.75" hidden="false" customHeight="false" outlineLevel="0" collapsed="false">
      <c r="A276" s="18"/>
      <c r="B276" s="150"/>
      <c r="C276" s="150"/>
      <c r="D276" s="150"/>
      <c r="E276" s="150"/>
      <c r="F276" s="150"/>
      <c r="G276" s="150"/>
      <c r="H276" s="151"/>
      <c r="I276" s="151"/>
      <c r="J276" s="151"/>
      <c r="K276" s="151"/>
      <c r="L276" s="151"/>
      <c r="M276" s="152"/>
      <c r="N276" s="159"/>
      <c r="O276" s="152"/>
      <c r="P276" s="152"/>
      <c r="Q276" s="152"/>
      <c r="R276" s="152"/>
      <c r="S276" s="152"/>
      <c r="T276" s="152"/>
      <c r="U276" s="152"/>
      <c r="V276" s="152"/>
      <c r="W276" s="152"/>
      <c r="X276" s="152"/>
      <c r="Y276" s="160"/>
      <c r="Z276" s="160"/>
      <c r="AA276" s="160"/>
      <c r="AB276" s="160"/>
      <c r="AC276" s="160"/>
      <c r="AD276" s="160"/>
    </row>
    <row r="277" customFormat="false" ht="15.75" hidden="false" customHeight="false" outlineLevel="0" collapsed="false">
      <c r="A277" s="18"/>
      <c r="B277" s="150"/>
      <c r="C277" s="150"/>
      <c r="D277" s="150"/>
      <c r="E277" s="150"/>
      <c r="F277" s="150"/>
      <c r="G277" s="150"/>
      <c r="H277" s="151"/>
      <c r="I277" s="151"/>
      <c r="J277" s="151"/>
      <c r="K277" s="151"/>
      <c r="L277" s="151"/>
      <c r="M277" s="152"/>
      <c r="N277" s="159"/>
      <c r="O277" s="152"/>
      <c r="P277" s="152"/>
      <c r="Q277" s="152"/>
      <c r="R277" s="152"/>
      <c r="S277" s="152"/>
      <c r="T277" s="152"/>
      <c r="U277" s="152"/>
      <c r="V277" s="152"/>
      <c r="W277" s="152"/>
      <c r="X277" s="152"/>
      <c r="Y277" s="160"/>
      <c r="Z277" s="160"/>
      <c r="AA277" s="160"/>
      <c r="AB277" s="160"/>
      <c r="AC277" s="160"/>
      <c r="AD277" s="160"/>
    </row>
    <row r="278" customFormat="false" ht="15.75" hidden="false" customHeight="false" outlineLevel="0" collapsed="false">
      <c r="A278" s="18"/>
      <c r="B278" s="150"/>
      <c r="C278" s="150"/>
      <c r="D278" s="150"/>
      <c r="E278" s="150"/>
      <c r="F278" s="150"/>
      <c r="G278" s="150"/>
      <c r="H278" s="151"/>
      <c r="I278" s="151"/>
      <c r="J278" s="151"/>
      <c r="K278" s="151"/>
      <c r="L278" s="151"/>
      <c r="M278" s="152"/>
      <c r="N278" s="159"/>
      <c r="O278" s="152"/>
      <c r="P278" s="152"/>
      <c r="Q278" s="152"/>
      <c r="R278" s="152"/>
      <c r="S278" s="152"/>
      <c r="T278" s="152"/>
      <c r="U278" s="152"/>
      <c r="V278" s="152"/>
      <c r="W278" s="152"/>
      <c r="X278" s="152"/>
      <c r="Y278" s="160"/>
      <c r="Z278" s="160"/>
      <c r="AA278" s="160"/>
      <c r="AB278" s="160"/>
      <c r="AC278" s="160"/>
      <c r="AD278" s="160"/>
    </row>
    <row r="279" customFormat="false" ht="15.75" hidden="false" customHeight="false" outlineLevel="0" collapsed="false">
      <c r="A279" s="18"/>
      <c r="B279" s="150"/>
      <c r="C279" s="150"/>
      <c r="D279" s="150"/>
      <c r="E279" s="150"/>
      <c r="F279" s="150"/>
      <c r="G279" s="150"/>
      <c r="H279" s="151"/>
      <c r="I279" s="151"/>
      <c r="J279" s="151"/>
      <c r="K279" s="151"/>
      <c r="L279" s="151"/>
      <c r="M279" s="152"/>
      <c r="N279" s="159"/>
      <c r="O279" s="152"/>
      <c r="P279" s="152"/>
      <c r="Q279" s="152"/>
      <c r="R279" s="152"/>
      <c r="S279" s="152"/>
      <c r="T279" s="152"/>
      <c r="U279" s="152"/>
      <c r="V279" s="152"/>
      <c r="W279" s="152"/>
      <c r="X279" s="152"/>
      <c r="Y279" s="160"/>
      <c r="Z279" s="160"/>
      <c r="AA279" s="160"/>
      <c r="AB279" s="160"/>
      <c r="AC279" s="160"/>
      <c r="AD279" s="160"/>
    </row>
    <row r="280" customFormat="false" ht="15.75" hidden="false" customHeight="false" outlineLevel="0" collapsed="false">
      <c r="A280" s="18"/>
      <c r="B280" s="150"/>
      <c r="C280" s="150"/>
      <c r="D280" s="150"/>
      <c r="E280" s="150"/>
      <c r="F280" s="150"/>
      <c r="G280" s="150"/>
      <c r="H280" s="151"/>
      <c r="I280" s="151"/>
      <c r="J280" s="151"/>
      <c r="K280" s="151"/>
      <c r="L280" s="151"/>
      <c r="M280" s="152"/>
      <c r="N280" s="159"/>
      <c r="O280" s="152"/>
      <c r="P280" s="152"/>
      <c r="Q280" s="152"/>
      <c r="R280" s="152"/>
      <c r="S280" s="152"/>
      <c r="T280" s="152"/>
      <c r="U280" s="152"/>
      <c r="V280" s="152"/>
      <c r="W280" s="152"/>
      <c r="X280" s="152"/>
      <c r="Y280" s="160"/>
      <c r="Z280" s="160"/>
      <c r="AA280" s="160"/>
      <c r="AB280" s="160"/>
      <c r="AC280" s="160"/>
      <c r="AD280" s="160"/>
    </row>
    <row r="281" customFormat="false" ht="15.75" hidden="false" customHeight="false" outlineLevel="0" collapsed="false">
      <c r="A281" s="18"/>
      <c r="B281" s="150"/>
      <c r="C281" s="150"/>
      <c r="D281" s="150"/>
      <c r="E281" s="150"/>
      <c r="F281" s="150"/>
      <c r="G281" s="150"/>
      <c r="H281" s="151"/>
      <c r="I281" s="151"/>
      <c r="J281" s="151"/>
      <c r="K281" s="151"/>
      <c r="L281" s="151"/>
      <c r="M281" s="152"/>
      <c r="N281" s="159"/>
      <c r="O281" s="152"/>
      <c r="P281" s="152"/>
      <c r="Q281" s="152"/>
      <c r="R281" s="152"/>
      <c r="S281" s="152"/>
      <c r="T281" s="152"/>
      <c r="U281" s="152"/>
      <c r="V281" s="152"/>
      <c r="W281" s="152"/>
      <c r="X281" s="152"/>
      <c r="Y281" s="160"/>
      <c r="Z281" s="160"/>
      <c r="AA281" s="160"/>
      <c r="AB281" s="160"/>
      <c r="AC281" s="160"/>
      <c r="AD281" s="160"/>
    </row>
    <row r="282" customFormat="false" ht="15.75" hidden="false" customHeight="false" outlineLevel="0" collapsed="false">
      <c r="A282" s="18"/>
      <c r="B282" s="150"/>
      <c r="C282" s="150"/>
      <c r="D282" s="150"/>
      <c r="E282" s="150"/>
      <c r="F282" s="150"/>
      <c r="G282" s="150"/>
      <c r="H282" s="151"/>
      <c r="I282" s="151"/>
      <c r="J282" s="151"/>
      <c r="K282" s="151"/>
      <c r="L282" s="151"/>
      <c r="M282" s="152"/>
      <c r="N282" s="159"/>
      <c r="O282" s="152"/>
      <c r="P282" s="152"/>
      <c r="Q282" s="152"/>
      <c r="R282" s="152"/>
      <c r="S282" s="152"/>
      <c r="T282" s="152"/>
      <c r="U282" s="152"/>
      <c r="V282" s="152"/>
      <c r="W282" s="152"/>
      <c r="X282" s="152"/>
      <c r="Y282" s="160"/>
      <c r="Z282" s="160"/>
      <c r="AA282" s="160"/>
      <c r="AB282" s="160"/>
      <c r="AC282" s="160"/>
      <c r="AD282" s="160"/>
    </row>
    <row r="283" customFormat="false" ht="15.75" hidden="false" customHeight="false" outlineLevel="0" collapsed="false">
      <c r="A283" s="18"/>
      <c r="B283" s="150"/>
      <c r="C283" s="150"/>
      <c r="D283" s="150"/>
      <c r="E283" s="150"/>
      <c r="F283" s="150"/>
      <c r="G283" s="150"/>
      <c r="H283" s="151"/>
      <c r="I283" s="151"/>
      <c r="J283" s="151"/>
      <c r="K283" s="151"/>
      <c r="L283" s="151"/>
      <c r="M283" s="152"/>
      <c r="N283" s="159"/>
      <c r="O283" s="152"/>
      <c r="P283" s="152"/>
      <c r="Q283" s="152"/>
      <c r="R283" s="152"/>
      <c r="S283" s="152"/>
      <c r="T283" s="152"/>
      <c r="U283" s="152"/>
      <c r="V283" s="152"/>
      <c r="W283" s="152"/>
      <c r="X283" s="152"/>
      <c r="Y283" s="160"/>
      <c r="Z283" s="160"/>
      <c r="AA283" s="160"/>
      <c r="AB283" s="160"/>
      <c r="AC283" s="160"/>
      <c r="AD283" s="160"/>
    </row>
    <row r="284" customFormat="false" ht="15.75" hidden="false" customHeight="false" outlineLevel="0" collapsed="false">
      <c r="A284" s="18"/>
      <c r="B284" s="150"/>
      <c r="C284" s="150"/>
      <c r="D284" s="150"/>
      <c r="E284" s="150"/>
      <c r="F284" s="150"/>
      <c r="G284" s="150"/>
      <c r="H284" s="151"/>
      <c r="I284" s="151"/>
      <c r="J284" s="151"/>
      <c r="K284" s="151"/>
      <c r="L284" s="151"/>
      <c r="M284" s="152"/>
      <c r="N284" s="159"/>
      <c r="O284" s="152"/>
      <c r="P284" s="152"/>
      <c r="Q284" s="152"/>
      <c r="R284" s="152"/>
      <c r="S284" s="152"/>
      <c r="T284" s="152"/>
      <c r="U284" s="152"/>
      <c r="V284" s="152"/>
      <c r="W284" s="152"/>
      <c r="X284" s="152"/>
      <c r="Y284" s="160"/>
      <c r="Z284" s="160"/>
      <c r="AA284" s="160"/>
      <c r="AB284" s="160"/>
      <c r="AC284" s="160"/>
      <c r="AD284" s="160"/>
    </row>
    <row r="285" customFormat="false" ht="15.75" hidden="false" customHeight="false" outlineLevel="0" collapsed="false">
      <c r="A285" s="18"/>
      <c r="B285" s="150"/>
      <c r="C285" s="150"/>
      <c r="D285" s="150"/>
      <c r="E285" s="150"/>
      <c r="F285" s="150"/>
      <c r="G285" s="150"/>
      <c r="H285" s="151"/>
      <c r="I285" s="151"/>
      <c r="J285" s="151"/>
      <c r="K285" s="151"/>
      <c r="L285" s="151"/>
      <c r="M285" s="152"/>
      <c r="N285" s="159"/>
      <c r="O285" s="152"/>
      <c r="P285" s="152"/>
      <c r="Q285" s="152"/>
      <c r="R285" s="152"/>
      <c r="S285" s="152"/>
      <c r="T285" s="152"/>
      <c r="U285" s="152"/>
      <c r="V285" s="152"/>
      <c r="W285" s="152"/>
      <c r="X285" s="152"/>
      <c r="Y285" s="160"/>
      <c r="Z285" s="160"/>
      <c r="AA285" s="160"/>
      <c r="AB285" s="160"/>
      <c r="AC285" s="160"/>
      <c r="AD285" s="160"/>
    </row>
    <row r="286" customFormat="false" ht="15.75" hidden="false" customHeight="false" outlineLevel="0" collapsed="false">
      <c r="A286" s="18"/>
      <c r="B286" s="150"/>
      <c r="C286" s="150"/>
      <c r="D286" s="150"/>
      <c r="E286" s="150"/>
      <c r="F286" s="150"/>
      <c r="G286" s="150"/>
      <c r="H286" s="151"/>
      <c r="I286" s="151"/>
      <c r="J286" s="151"/>
      <c r="K286" s="151"/>
      <c r="L286" s="151"/>
      <c r="M286" s="152"/>
      <c r="N286" s="159"/>
      <c r="O286" s="152"/>
      <c r="P286" s="152"/>
      <c r="Q286" s="152"/>
      <c r="R286" s="152"/>
      <c r="S286" s="152"/>
      <c r="T286" s="152"/>
      <c r="U286" s="152"/>
      <c r="V286" s="152"/>
      <c r="W286" s="152"/>
      <c r="X286" s="152"/>
      <c r="Y286" s="160"/>
      <c r="Z286" s="160"/>
      <c r="AA286" s="160"/>
      <c r="AB286" s="160"/>
      <c r="AC286" s="160"/>
      <c r="AD286" s="160"/>
    </row>
    <row r="287" customFormat="false" ht="15.75" hidden="false" customHeight="false" outlineLevel="0" collapsed="false">
      <c r="A287" s="18"/>
      <c r="B287" s="150"/>
      <c r="C287" s="150"/>
      <c r="D287" s="150"/>
      <c r="E287" s="150"/>
      <c r="F287" s="150"/>
      <c r="G287" s="150"/>
      <c r="H287" s="151"/>
      <c r="I287" s="151"/>
      <c r="J287" s="151"/>
      <c r="K287" s="151"/>
      <c r="L287" s="151"/>
      <c r="M287" s="152"/>
      <c r="N287" s="159"/>
      <c r="O287" s="152"/>
      <c r="P287" s="152"/>
      <c r="Q287" s="152"/>
      <c r="R287" s="152"/>
      <c r="S287" s="152"/>
      <c r="T287" s="152"/>
      <c r="U287" s="152"/>
      <c r="V287" s="152"/>
      <c r="W287" s="152"/>
      <c r="X287" s="152"/>
      <c r="Y287" s="160"/>
      <c r="Z287" s="160"/>
      <c r="AA287" s="160"/>
      <c r="AB287" s="160"/>
      <c r="AC287" s="160"/>
      <c r="AD287" s="160"/>
    </row>
    <row r="288" customFormat="false" ht="15.75" hidden="false" customHeight="false" outlineLevel="0" collapsed="false">
      <c r="A288" s="18"/>
      <c r="B288" s="150"/>
      <c r="C288" s="150"/>
      <c r="D288" s="150"/>
      <c r="E288" s="150"/>
      <c r="F288" s="150"/>
      <c r="G288" s="150"/>
      <c r="H288" s="151"/>
      <c r="I288" s="151"/>
      <c r="J288" s="151"/>
      <c r="K288" s="151"/>
      <c r="L288" s="151"/>
      <c r="M288" s="152"/>
      <c r="N288" s="159"/>
      <c r="O288" s="152"/>
      <c r="P288" s="152"/>
      <c r="Q288" s="152"/>
      <c r="R288" s="152"/>
      <c r="S288" s="152"/>
      <c r="T288" s="152"/>
      <c r="U288" s="152"/>
      <c r="V288" s="152"/>
      <c r="W288" s="152"/>
      <c r="X288" s="152"/>
      <c r="Y288" s="160"/>
      <c r="Z288" s="160"/>
      <c r="AA288" s="160"/>
      <c r="AB288" s="160"/>
      <c r="AC288" s="160"/>
      <c r="AD288" s="160"/>
    </row>
    <row r="289" customFormat="false" ht="15.75" hidden="false" customHeight="false" outlineLevel="0" collapsed="false">
      <c r="A289" s="18"/>
      <c r="B289" s="150"/>
      <c r="C289" s="150"/>
      <c r="D289" s="150"/>
      <c r="E289" s="150"/>
      <c r="F289" s="150"/>
      <c r="G289" s="150"/>
      <c r="H289" s="151"/>
      <c r="I289" s="151"/>
      <c r="J289" s="151"/>
      <c r="K289" s="151"/>
      <c r="L289" s="151"/>
      <c r="M289" s="152"/>
      <c r="N289" s="159"/>
      <c r="O289" s="152"/>
      <c r="P289" s="152"/>
      <c r="Q289" s="152"/>
      <c r="R289" s="152"/>
      <c r="S289" s="152"/>
      <c r="T289" s="152"/>
      <c r="U289" s="152"/>
      <c r="V289" s="152"/>
      <c r="W289" s="152"/>
      <c r="X289" s="152"/>
      <c r="Y289" s="160"/>
      <c r="Z289" s="160"/>
      <c r="AA289" s="160"/>
      <c r="AB289" s="160"/>
      <c r="AC289" s="160"/>
      <c r="AD289" s="160"/>
    </row>
    <row r="290" customFormat="false" ht="15.75" hidden="false" customHeight="false" outlineLevel="0" collapsed="false">
      <c r="A290" s="18"/>
      <c r="B290" s="150"/>
      <c r="C290" s="150"/>
      <c r="D290" s="150"/>
      <c r="E290" s="150"/>
      <c r="F290" s="150"/>
      <c r="G290" s="150"/>
      <c r="H290" s="151"/>
      <c r="I290" s="151"/>
      <c r="J290" s="151"/>
      <c r="K290" s="151"/>
      <c r="L290" s="151"/>
      <c r="M290" s="152"/>
      <c r="N290" s="159"/>
      <c r="O290" s="152"/>
      <c r="P290" s="152"/>
      <c r="Q290" s="152"/>
      <c r="R290" s="152"/>
      <c r="S290" s="152"/>
      <c r="T290" s="152"/>
      <c r="U290" s="152"/>
      <c r="V290" s="152"/>
      <c r="W290" s="152"/>
      <c r="X290" s="152"/>
      <c r="Y290" s="160"/>
      <c r="Z290" s="160"/>
      <c r="AA290" s="160"/>
      <c r="AB290" s="160"/>
      <c r="AC290" s="160"/>
      <c r="AD290" s="160"/>
    </row>
    <row r="291" customFormat="false" ht="15.75" hidden="false" customHeight="false" outlineLevel="0" collapsed="false">
      <c r="A291" s="18"/>
      <c r="B291" s="150"/>
      <c r="C291" s="150"/>
      <c r="D291" s="150"/>
      <c r="E291" s="150"/>
      <c r="F291" s="150"/>
      <c r="G291" s="150"/>
      <c r="H291" s="151"/>
      <c r="I291" s="151"/>
      <c r="J291" s="151"/>
      <c r="K291" s="151"/>
      <c r="L291" s="151"/>
      <c r="M291" s="152"/>
      <c r="N291" s="159"/>
      <c r="O291" s="152"/>
      <c r="P291" s="152"/>
      <c r="Q291" s="152"/>
      <c r="R291" s="152"/>
      <c r="S291" s="152"/>
      <c r="T291" s="152"/>
      <c r="U291" s="152"/>
      <c r="V291" s="152"/>
      <c r="W291" s="152"/>
      <c r="X291" s="152"/>
      <c r="Y291" s="160"/>
      <c r="Z291" s="160"/>
      <c r="AA291" s="160"/>
      <c r="AB291" s="160"/>
      <c r="AC291" s="160"/>
      <c r="AD291" s="160"/>
    </row>
    <row r="292" customFormat="false" ht="15.75" hidden="false" customHeight="false" outlineLevel="0" collapsed="false">
      <c r="A292" s="18"/>
      <c r="B292" s="150"/>
      <c r="C292" s="150"/>
      <c r="D292" s="150"/>
      <c r="E292" s="150"/>
      <c r="F292" s="150"/>
      <c r="G292" s="150"/>
      <c r="H292" s="151"/>
      <c r="I292" s="151"/>
      <c r="J292" s="151"/>
      <c r="K292" s="151"/>
      <c r="L292" s="151"/>
      <c r="M292" s="152"/>
      <c r="N292" s="159"/>
      <c r="O292" s="152"/>
      <c r="P292" s="152"/>
      <c r="Q292" s="152"/>
      <c r="R292" s="152"/>
      <c r="S292" s="152"/>
      <c r="T292" s="152"/>
      <c r="U292" s="152"/>
      <c r="V292" s="152"/>
      <c r="W292" s="152"/>
      <c r="X292" s="152"/>
      <c r="Y292" s="160"/>
      <c r="Z292" s="160"/>
      <c r="AA292" s="160"/>
      <c r="AB292" s="160"/>
      <c r="AC292" s="160"/>
      <c r="AD292" s="160"/>
    </row>
    <row r="293" customFormat="false" ht="15.75" hidden="false" customHeight="false" outlineLevel="0" collapsed="false">
      <c r="A293" s="18"/>
      <c r="B293" s="150"/>
      <c r="C293" s="150"/>
      <c r="D293" s="150"/>
      <c r="E293" s="150"/>
      <c r="F293" s="150"/>
      <c r="G293" s="150"/>
      <c r="H293" s="151"/>
      <c r="I293" s="151"/>
      <c r="J293" s="151"/>
      <c r="K293" s="151"/>
      <c r="L293" s="151"/>
      <c r="M293" s="152"/>
      <c r="N293" s="159"/>
      <c r="O293" s="152"/>
      <c r="P293" s="152"/>
      <c r="Q293" s="152"/>
      <c r="R293" s="152"/>
      <c r="S293" s="152"/>
      <c r="T293" s="152"/>
      <c r="U293" s="152"/>
      <c r="V293" s="152"/>
      <c r="W293" s="152"/>
      <c r="X293" s="152"/>
      <c r="Y293" s="160"/>
      <c r="Z293" s="160"/>
      <c r="AA293" s="160"/>
      <c r="AB293" s="160"/>
      <c r="AC293" s="160"/>
      <c r="AD293" s="160"/>
    </row>
    <row r="294" customFormat="false" ht="15.75" hidden="false" customHeight="false" outlineLevel="0" collapsed="false">
      <c r="A294" s="18"/>
      <c r="B294" s="150"/>
      <c r="C294" s="150"/>
      <c r="D294" s="150"/>
      <c r="E294" s="150"/>
      <c r="F294" s="150"/>
      <c r="G294" s="150"/>
      <c r="H294" s="151"/>
      <c r="I294" s="151"/>
      <c r="J294" s="151"/>
      <c r="K294" s="151"/>
      <c r="L294" s="151"/>
      <c r="M294" s="152"/>
      <c r="N294" s="159"/>
      <c r="O294" s="152"/>
      <c r="P294" s="152"/>
      <c r="Q294" s="152"/>
      <c r="R294" s="152"/>
      <c r="S294" s="152"/>
      <c r="T294" s="152"/>
      <c r="U294" s="152"/>
      <c r="V294" s="152"/>
      <c r="W294" s="152"/>
      <c r="X294" s="152"/>
      <c r="Y294" s="160"/>
      <c r="Z294" s="160"/>
      <c r="AA294" s="160"/>
      <c r="AB294" s="160"/>
      <c r="AC294" s="160"/>
      <c r="AD294" s="160"/>
    </row>
    <row r="295" customFormat="false" ht="15.75" hidden="false" customHeight="false" outlineLevel="0" collapsed="false">
      <c r="A295" s="18"/>
      <c r="B295" s="150"/>
      <c r="C295" s="150"/>
      <c r="D295" s="150"/>
      <c r="E295" s="150"/>
      <c r="F295" s="150"/>
      <c r="G295" s="150"/>
      <c r="H295" s="151"/>
      <c r="I295" s="151"/>
      <c r="J295" s="151"/>
      <c r="K295" s="151"/>
      <c r="L295" s="151"/>
      <c r="M295" s="152"/>
      <c r="N295" s="159"/>
      <c r="O295" s="152"/>
      <c r="P295" s="152"/>
      <c r="Q295" s="152"/>
      <c r="R295" s="152"/>
      <c r="S295" s="152"/>
      <c r="T295" s="152"/>
      <c r="U295" s="152"/>
      <c r="V295" s="152"/>
      <c r="W295" s="152"/>
      <c r="X295" s="152"/>
      <c r="Y295" s="160"/>
      <c r="Z295" s="160"/>
      <c r="AA295" s="160"/>
      <c r="AB295" s="160"/>
      <c r="AC295" s="160"/>
      <c r="AD295" s="160"/>
    </row>
    <row r="296" customFormat="false" ht="15.75" hidden="false" customHeight="false" outlineLevel="0" collapsed="false">
      <c r="A296" s="18"/>
      <c r="B296" s="150"/>
      <c r="C296" s="150"/>
      <c r="D296" s="150"/>
      <c r="E296" s="150"/>
      <c r="F296" s="150"/>
      <c r="G296" s="150"/>
      <c r="H296" s="151"/>
      <c r="I296" s="151"/>
      <c r="J296" s="151"/>
      <c r="K296" s="151"/>
      <c r="L296" s="151"/>
      <c r="M296" s="152"/>
      <c r="N296" s="159"/>
      <c r="O296" s="152"/>
      <c r="P296" s="152"/>
      <c r="Q296" s="152"/>
      <c r="R296" s="152"/>
      <c r="S296" s="152"/>
      <c r="T296" s="152"/>
      <c r="U296" s="152"/>
      <c r="V296" s="152"/>
      <c r="W296" s="152"/>
      <c r="X296" s="152"/>
      <c r="Y296" s="160"/>
      <c r="Z296" s="160"/>
      <c r="AA296" s="160"/>
      <c r="AB296" s="160"/>
      <c r="AC296" s="160"/>
      <c r="AD296" s="160"/>
    </row>
    <row r="297" customFormat="false" ht="15.75" hidden="false" customHeight="false" outlineLevel="0" collapsed="false">
      <c r="A297" s="18"/>
      <c r="B297" s="150"/>
      <c r="C297" s="150"/>
      <c r="D297" s="150"/>
      <c r="E297" s="150"/>
      <c r="F297" s="150"/>
      <c r="G297" s="150"/>
      <c r="H297" s="151"/>
      <c r="I297" s="151"/>
      <c r="J297" s="151"/>
      <c r="K297" s="151"/>
      <c r="L297" s="151"/>
      <c r="M297" s="152"/>
      <c r="N297" s="159"/>
      <c r="O297" s="152"/>
      <c r="P297" s="152"/>
      <c r="Q297" s="152"/>
      <c r="R297" s="152"/>
      <c r="S297" s="152"/>
      <c r="T297" s="152"/>
      <c r="U297" s="152"/>
      <c r="V297" s="152"/>
      <c r="W297" s="152"/>
      <c r="X297" s="152"/>
      <c r="Y297" s="160"/>
      <c r="Z297" s="160"/>
      <c r="AA297" s="160"/>
      <c r="AB297" s="160"/>
      <c r="AC297" s="160"/>
      <c r="AD297" s="160"/>
    </row>
    <row r="298" customFormat="false" ht="15.75" hidden="false" customHeight="false" outlineLevel="0" collapsed="false">
      <c r="A298" s="18"/>
      <c r="B298" s="150"/>
      <c r="C298" s="150"/>
      <c r="D298" s="150"/>
      <c r="E298" s="150"/>
      <c r="F298" s="150"/>
      <c r="G298" s="150"/>
      <c r="H298" s="151"/>
      <c r="I298" s="151"/>
      <c r="J298" s="151"/>
      <c r="K298" s="151"/>
      <c r="L298" s="151"/>
      <c r="M298" s="152"/>
      <c r="N298" s="159"/>
      <c r="O298" s="152"/>
      <c r="P298" s="152"/>
      <c r="Q298" s="152"/>
      <c r="R298" s="152"/>
      <c r="S298" s="152"/>
      <c r="T298" s="152"/>
      <c r="U298" s="152"/>
      <c r="V298" s="152"/>
      <c r="W298" s="152"/>
      <c r="X298" s="152"/>
      <c r="Y298" s="160"/>
      <c r="Z298" s="160"/>
      <c r="AA298" s="160"/>
      <c r="AB298" s="160"/>
      <c r="AC298" s="160"/>
      <c r="AD298" s="160"/>
    </row>
    <row r="299" customFormat="false" ht="15.75" hidden="false" customHeight="false" outlineLevel="0" collapsed="false">
      <c r="A299" s="18"/>
      <c r="B299" s="150"/>
      <c r="C299" s="150"/>
      <c r="D299" s="150"/>
      <c r="E299" s="150"/>
      <c r="F299" s="150"/>
      <c r="G299" s="150"/>
      <c r="H299" s="151"/>
      <c r="I299" s="151"/>
      <c r="J299" s="151"/>
      <c r="K299" s="151"/>
      <c r="L299" s="151"/>
      <c r="M299" s="152"/>
      <c r="N299" s="159"/>
      <c r="O299" s="152"/>
      <c r="P299" s="152"/>
      <c r="Q299" s="152"/>
      <c r="R299" s="152"/>
      <c r="S299" s="152"/>
      <c r="T299" s="152"/>
      <c r="U299" s="152"/>
      <c r="V299" s="152"/>
      <c r="W299" s="152"/>
      <c r="X299" s="152"/>
      <c r="Y299" s="160"/>
      <c r="Z299" s="160"/>
      <c r="AA299" s="160"/>
      <c r="AB299" s="160"/>
      <c r="AC299" s="160"/>
      <c r="AD299" s="160"/>
    </row>
    <row r="300" customFormat="false" ht="15.75" hidden="false" customHeight="false" outlineLevel="0" collapsed="false">
      <c r="A300" s="18"/>
      <c r="B300" s="150"/>
      <c r="C300" s="150"/>
      <c r="D300" s="150"/>
      <c r="E300" s="150"/>
      <c r="F300" s="150"/>
      <c r="G300" s="150"/>
      <c r="H300" s="151"/>
      <c r="I300" s="151"/>
      <c r="J300" s="151"/>
      <c r="K300" s="151"/>
      <c r="L300" s="151"/>
      <c r="M300" s="152"/>
      <c r="N300" s="159"/>
      <c r="O300" s="152"/>
      <c r="P300" s="152"/>
      <c r="Q300" s="152"/>
      <c r="R300" s="152"/>
      <c r="S300" s="152"/>
      <c r="T300" s="152"/>
      <c r="U300" s="152"/>
      <c r="V300" s="152"/>
      <c r="W300" s="152"/>
      <c r="X300" s="152"/>
      <c r="Y300" s="160"/>
      <c r="Z300" s="160"/>
      <c r="AA300" s="160"/>
      <c r="AB300" s="160"/>
      <c r="AC300" s="160"/>
      <c r="AD300" s="160"/>
    </row>
    <row r="301" customFormat="false" ht="15.75" hidden="false" customHeight="false" outlineLevel="0" collapsed="false">
      <c r="A301" s="18"/>
      <c r="B301" s="150"/>
      <c r="C301" s="150"/>
      <c r="D301" s="150"/>
      <c r="E301" s="150"/>
      <c r="F301" s="150"/>
      <c r="G301" s="150"/>
      <c r="H301" s="151"/>
      <c r="I301" s="151"/>
      <c r="J301" s="151"/>
      <c r="K301" s="151"/>
      <c r="L301" s="151"/>
      <c r="M301" s="152"/>
      <c r="N301" s="159"/>
      <c r="O301" s="152"/>
      <c r="P301" s="152"/>
      <c r="Q301" s="152"/>
      <c r="R301" s="152"/>
      <c r="S301" s="152"/>
      <c r="T301" s="152"/>
      <c r="U301" s="152"/>
      <c r="V301" s="152"/>
      <c r="W301" s="152"/>
      <c r="X301" s="152"/>
      <c r="Y301" s="160"/>
      <c r="Z301" s="160"/>
      <c r="AA301" s="160"/>
      <c r="AB301" s="160"/>
      <c r="AC301" s="160"/>
      <c r="AD301" s="160"/>
    </row>
    <row r="302" customFormat="false" ht="15.75" hidden="false" customHeight="false" outlineLevel="0" collapsed="false">
      <c r="A302" s="18"/>
      <c r="B302" s="150"/>
      <c r="C302" s="150"/>
      <c r="D302" s="150"/>
      <c r="E302" s="150"/>
      <c r="F302" s="150"/>
      <c r="G302" s="150"/>
      <c r="H302" s="151"/>
      <c r="I302" s="151"/>
      <c r="J302" s="151"/>
      <c r="K302" s="151"/>
      <c r="L302" s="151"/>
      <c r="M302" s="152"/>
      <c r="N302" s="159"/>
      <c r="O302" s="152"/>
      <c r="P302" s="152"/>
      <c r="Q302" s="152"/>
      <c r="R302" s="152"/>
      <c r="S302" s="152"/>
      <c r="T302" s="152"/>
      <c r="U302" s="152"/>
      <c r="V302" s="152"/>
      <c r="W302" s="152"/>
      <c r="X302" s="152"/>
      <c r="Y302" s="160"/>
      <c r="Z302" s="160"/>
      <c r="AA302" s="160"/>
      <c r="AB302" s="160"/>
      <c r="AC302" s="160"/>
      <c r="AD302" s="160"/>
    </row>
    <row r="303" customFormat="false" ht="15.75" hidden="false" customHeight="false" outlineLevel="0" collapsed="false">
      <c r="A303" s="18"/>
      <c r="B303" s="150"/>
      <c r="C303" s="150"/>
      <c r="D303" s="150"/>
      <c r="E303" s="150"/>
      <c r="F303" s="150"/>
      <c r="G303" s="150"/>
      <c r="H303" s="151"/>
      <c r="I303" s="151"/>
      <c r="J303" s="151"/>
      <c r="K303" s="151"/>
      <c r="L303" s="151"/>
      <c r="M303" s="152"/>
      <c r="N303" s="159"/>
      <c r="O303" s="152"/>
      <c r="P303" s="152"/>
      <c r="Q303" s="152"/>
      <c r="R303" s="152"/>
      <c r="S303" s="152"/>
      <c r="T303" s="152"/>
      <c r="U303" s="152"/>
      <c r="V303" s="152"/>
      <c r="W303" s="152"/>
      <c r="X303" s="152"/>
      <c r="Y303" s="160"/>
      <c r="Z303" s="160"/>
      <c r="AA303" s="160"/>
      <c r="AB303" s="160"/>
      <c r="AC303" s="160"/>
      <c r="AD303" s="160"/>
    </row>
    <row r="304" customFormat="false" ht="15.75" hidden="false" customHeight="false" outlineLevel="0" collapsed="false">
      <c r="A304" s="18"/>
      <c r="B304" s="150"/>
      <c r="C304" s="150"/>
      <c r="D304" s="150"/>
      <c r="E304" s="150"/>
      <c r="F304" s="150"/>
      <c r="G304" s="150"/>
      <c r="H304" s="151"/>
      <c r="I304" s="151"/>
      <c r="J304" s="151"/>
      <c r="K304" s="151"/>
      <c r="L304" s="151"/>
      <c r="M304" s="152"/>
      <c r="N304" s="159"/>
      <c r="O304" s="152"/>
      <c r="P304" s="152"/>
      <c r="Q304" s="152"/>
      <c r="R304" s="152"/>
      <c r="S304" s="152"/>
      <c r="T304" s="152"/>
      <c r="U304" s="152"/>
      <c r="V304" s="152"/>
      <c r="W304" s="152"/>
      <c r="X304" s="152"/>
      <c r="Y304" s="160"/>
      <c r="Z304" s="160"/>
      <c r="AA304" s="160"/>
      <c r="AB304" s="160"/>
      <c r="AC304" s="160"/>
      <c r="AD304" s="160"/>
    </row>
    <row r="305" customFormat="false" ht="15.75" hidden="false" customHeight="false" outlineLevel="0" collapsed="false">
      <c r="A305" s="18"/>
      <c r="B305" s="150"/>
      <c r="C305" s="150"/>
      <c r="D305" s="150"/>
      <c r="E305" s="150"/>
      <c r="F305" s="150"/>
      <c r="G305" s="150"/>
      <c r="H305" s="151"/>
      <c r="I305" s="151"/>
      <c r="J305" s="151"/>
      <c r="K305" s="151"/>
      <c r="L305" s="151"/>
      <c r="M305" s="152"/>
      <c r="N305" s="159"/>
      <c r="O305" s="152"/>
      <c r="P305" s="152"/>
      <c r="Q305" s="152"/>
      <c r="R305" s="152"/>
      <c r="S305" s="152"/>
      <c r="T305" s="152"/>
      <c r="U305" s="152"/>
      <c r="V305" s="152"/>
      <c r="W305" s="152"/>
      <c r="X305" s="152"/>
      <c r="Y305" s="160"/>
      <c r="Z305" s="160"/>
      <c r="AA305" s="160"/>
      <c r="AB305" s="160"/>
      <c r="AC305" s="160"/>
      <c r="AD305" s="160"/>
    </row>
    <row r="306" customFormat="false" ht="15.75" hidden="false" customHeight="false" outlineLevel="0" collapsed="false">
      <c r="A306" s="18"/>
      <c r="B306" s="150"/>
      <c r="C306" s="150"/>
      <c r="D306" s="150"/>
      <c r="E306" s="150"/>
      <c r="F306" s="150"/>
      <c r="G306" s="150"/>
      <c r="H306" s="151"/>
      <c r="I306" s="151"/>
      <c r="J306" s="151"/>
      <c r="K306" s="151"/>
      <c r="L306" s="151"/>
      <c r="M306" s="152"/>
      <c r="N306" s="159"/>
      <c r="O306" s="152"/>
      <c r="P306" s="152"/>
      <c r="Q306" s="152"/>
      <c r="R306" s="152"/>
      <c r="S306" s="152"/>
      <c r="T306" s="152"/>
      <c r="U306" s="152"/>
      <c r="V306" s="152"/>
      <c r="W306" s="152"/>
      <c r="X306" s="152"/>
      <c r="Y306" s="160"/>
      <c r="Z306" s="160"/>
      <c r="AA306" s="160"/>
      <c r="AB306" s="160"/>
      <c r="AC306" s="160"/>
      <c r="AD306" s="160"/>
    </row>
    <row r="307" customFormat="false" ht="15.75" hidden="false" customHeight="false" outlineLevel="0" collapsed="false">
      <c r="A307" s="18"/>
      <c r="B307" s="150"/>
      <c r="C307" s="150"/>
      <c r="D307" s="150"/>
      <c r="E307" s="150"/>
      <c r="F307" s="150"/>
      <c r="G307" s="150"/>
      <c r="H307" s="151"/>
      <c r="I307" s="151"/>
      <c r="J307" s="151"/>
      <c r="K307" s="151"/>
      <c r="L307" s="151"/>
      <c r="M307" s="152"/>
      <c r="N307" s="159"/>
      <c r="O307" s="152"/>
      <c r="P307" s="152"/>
      <c r="Q307" s="152"/>
      <c r="R307" s="152"/>
      <c r="S307" s="152"/>
      <c r="T307" s="152"/>
      <c r="U307" s="152"/>
      <c r="V307" s="152"/>
      <c r="W307" s="152"/>
      <c r="X307" s="152"/>
      <c r="Y307" s="160"/>
      <c r="Z307" s="160"/>
      <c r="AA307" s="160"/>
      <c r="AB307" s="160"/>
      <c r="AC307" s="160"/>
      <c r="AD307" s="160"/>
    </row>
    <row r="308" customFormat="false" ht="15.75" hidden="false" customHeight="false" outlineLevel="0" collapsed="false">
      <c r="A308" s="18"/>
      <c r="B308" s="150"/>
      <c r="C308" s="150"/>
      <c r="D308" s="150"/>
      <c r="E308" s="150"/>
      <c r="F308" s="150"/>
      <c r="G308" s="150"/>
      <c r="H308" s="151"/>
      <c r="I308" s="151"/>
      <c r="J308" s="151"/>
      <c r="K308" s="151"/>
      <c r="L308" s="151"/>
      <c r="M308" s="152"/>
      <c r="N308" s="159"/>
      <c r="O308" s="152"/>
      <c r="P308" s="152"/>
      <c r="Q308" s="152"/>
      <c r="R308" s="152"/>
      <c r="S308" s="152"/>
      <c r="T308" s="152"/>
      <c r="U308" s="152"/>
      <c r="V308" s="152"/>
      <c r="W308" s="152"/>
      <c r="X308" s="152"/>
      <c r="Y308" s="160"/>
      <c r="Z308" s="160"/>
      <c r="AA308" s="160"/>
      <c r="AB308" s="160"/>
      <c r="AC308" s="160"/>
      <c r="AD308" s="160"/>
    </row>
    <row r="309" customFormat="false" ht="15.75" hidden="false" customHeight="false" outlineLevel="0" collapsed="false">
      <c r="A309" s="18"/>
      <c r="B309" s="150"/>
      <c r="C309" s="150"/>
      <c r="D309" s="150"/>
      <c r="E309" s="150"/>
      <c r="F309" s="150"/>
      <c r="G309" s="150"/>
      <c r="H309" s="151"/>
      <c r="I309" s="151"/>
      <c r="J309" s="151"/>
      <c r="K309" s="151"/>
      <c r="L309" s="151"/>
      <c r="M309" s="152"/>
      <c r="N309" s="159"/>
      <c r="O309" s="152"/>
      <c r="P309" s="152"/>
      <c r="Q309" s="152"/>
      <c r="R309" s="152"/>
      <c r="S309" s="152"/>
      <c r="T309" s="152"/>
      <c r="U309" s="152"/>
      <c r="V309" s="152"/>
      <c r="W309" s="152"/>
      <c r="X309" s="152"/>
      <c r="Y309" s="160"/>
      <c r="Z309" s="160"/>
      <c r="AA309" s="160"/>
      <c r="AB309" s="160"/>
      <c r="AC309" s="160"/>
      <c r="AD309" s="160"/>
    </row>
    <row r="310" customFormat="false" ht="15.75" hidden="false" customHeight="false" outlineLevel="0" collapsed="false">
      <c r="A310" s="18"/>
      <c r="B310" s="150"/>
      <c r="C310" s="150"/>
      <c r="D310" s="150"/>
      <c r="E310" s="150"/>
      <c r="F310" s="150"/>
      <c r="G310" s="150"/>
      <c r="H310" s="151"/>
      <c r="I310" s="151"/>
      <c r="J310" s="151"/>
      <c r="K310" s="151"/>
      <c r="L310" s="151"/>
      <c r="M310" s="152"/>
      <c r="N310" s="159"/>
      <c r="O310" s="152"/>
      <c r="P310" s="152"/>
      <c r="Q310" s="152"/>
      <c r="R310" s="152"/>
      <c r="S310" s="152"/>
      <c r="T310" s="152"/>
      <c r="U310" s="152"/>
      <c r="V310" s="152"/>
      <c r="W310" s="152"/>
      <c r="X310" s="152"/>
      <c r="Y310" s="160"/>
      <c r="Z310" s="160"/>
      <c r="AA310" s="160"/>
      <c r="AB310" s="160"/>
      <c r="AC310" s="160"/>
      <c r="AD310" s="160"/>
    </row>
    <row r="311" customFormat="false" ht="15.75" hidden="false" customHeight="false" outlineLevel="0" collapsed="false">
      <c r="A311" s="18"/>
      <c r="B311" s="150"/>
      <c r="C311" s="150"/>
      <c r="D311" s="150"/>
      <c r="E311" s="150"/>
      <c r="F311" s="150"/>
      <c r="G311" s="150"/>
      <c r="H311" s="151"/>
      <c r="I311" s="151"/>
      <c r="J311" s="151"/>
      <c r="K311" s="151"/>
      <c r="L311" s="151"/>
      <c r="M311" s="152"/>
      <c r="N311" s="159"/>
      <c r="O311" s="152"/>
      <c r="P311" s="152"/>
      <c r="Q311" s="152"/>
      <c r="R311" s="152"/>
      <c r="S311" s="152"/>
      <c r="T311" s="152"/>
      <c r="U311" s="152"/>
      <c r="V311" s="152"/>
      <c r="W311" s="152"/>
      <c r="X311" s="152"/>
      <c r="Y311" s="160"/>
      <c r="Z311" s="160"/>
      <c r="AA311" s="160"/>
      <c r="AB311" s="160"/>
      <c r="AC311" s="160"/>
      <c r="AD311" s="160"/>
    </row>
    <row r="312" customFormat="false" ht="15.75" hidden="false" customHeight="false" outlineLevel="0" collapsed="false">
      <c r="A312" s="18"/>
      <c r="B312" s="150"/>
      <c r="C312" s="150"/>
      <c r="D312" s="150"/>
      <c r="E312" s="150"/>
      <c r="F312" s="150"/>
      <c r="G312" s="150"/>
      <c r="H312" s="151"/>
      <c r="I312" s="151"/>
      <c r="J312" s="151"/>
      <c r="K312" s="151"/>
      <c r="L312" s="151"/>
      <c r="M312" s="152"/>
      <c r="N312" s="159"/>
      <c r="O312" s="152"/>
      <c r="P312" s="152"/>
      <c r="Q312" s="152"/>
      <c r="R312" s="152"/>
      <c r="S312" s="152"/>
      <c r="T312" s="152"/>
      <c r="U312" s="152"/>
      <c r="V312" s="152"/>
      <c r="W312" s="152"/>
      <c r="X312" s="152"/>
      <c r="Y312" s="160"/>
      <c r="Z312" s="160"/>
      <c r="AA312" s="160"/>
      <c r="AB312" s="160"/>
      <c r="AC312" s="160"/>
      <c r="AD312" s="160"/>
    </row>
    <row r="313" customFormat="false" ht="15.75" hidden="false" customHeight="false" outlineLevel="0" collapsed="false">
      <c r="A313" s="18"/>
      <c r="B313" s="150"/>
      <c r="C313" s="150"/>
      <c r="D313" s="150"/>
      <c r="E313" s="150"/>
      <c r="F313" s="150"/>
      <c r="G313" s="150"/>
      <c r="H313" s="151"/>
      <c r="I313" s="151"/>
      <c r="J313" s="151"/>
      <c r="K313" s="151"/>
      <c r="L313" s="151"/>
      <c r="M313" s="152"/>
      <c r="N313" s="159"/>
      <c r="O313" s="152"/>
      <c r="P313" s="152"/>
      <c r="Q313" s="152"/>
      <c r="R313" s="152"/>
      <c r="S313" s="152"/>
      <c r="T313" s="152"/>
      <c r="U313" s="152"/>
      <c r="V313" s="152"/>
      <c r="W313" s="152"/>
      <c r="X313" s="152"/>
      <c r="Y313" s="160"/>
      <c r="Z313" s="160"/>
      <c r="AA313" s="160"/>
      <c r="AB313" s="160"/>
      <c r="AC313" s="160"/>
      <c r="AD313" s="160"/>
    </row>
    <row r="314" customFormat="false" ht="15.75" hidden="false" customHeight="false" outlineLevel="0" collapsed="false">
      <c r="A314" s="18"/>
      <c r="B314" s="150"/>
      <c r="C314" s="150"/>
      <c r="D314" s="150"/>
      <c r="E314" s="150"/>
      <c r="F314" s="150"/>
      <c r="G314" s="150"/>
      <c r="H314" s="151"/>
      <c r="I314" s="151"/>
      <c r="J314" s="151"/>
      <c r="K314" s="151"/>
      <c r="L314" s="151"/>
      <c r="M314" s="152"/>
      <c r="N314" s="159"/>
      <c r="O314" s="152"/>
      <c r="P314" s="152"/>
      <c r="Q314" s="152"/>
      <c r="R314" s="152"/>
      <c r="S314" s="152"/>
      <c r="T314" s="152"/>
      <c r="U314" s="152"/>
      <c r="V314" s="152"/>
      <c r="W314" s="152"/>
      <c r="X314" s="152"/>
      <c r="Y314" s="160"/>
      <c r="Z314" s="160"/>
      <c r="AA314" s="160"/>
      <c r="AB314" s="160"/>
      <c r="AC314" s="160"/>
      <c r="AD314" s="160"/>
    </row>
    <row r="315" customFormat="false" ht="15.75" hidden="false" customHeight="false" outlineLevel="0" collapsed="false">
      <c r="A315" s="18"/>
      <c r="B315" s="150"/>
      <c r="C315" s="150"/>
      <c r="D315" s="150"/>
      <c r="E315" s="150"/>
      <c r="F315" s="150"/>
      <c r="G315" s="150"/>
      <c r="H315" s="151"/>
      <c r="I315" s="151"/>
      <c r="J315" s="151"/>
      <c r="K315" s="151"/>
      <c r="L315" s="151"/>
      <c r="M315" s="152"/>
      <c r="N315" s="159"/>
      <c r="O315" s="152"/>
      <c r="P315" s="152"/>
      <c r="Q315" s="152"/>
      <c r="R315" s="152"/>
      <c r="S315" s="152"/>
      <c r="T315" s="152"/>
      <c r="U315" s="152"/>
      <c r="V315" s="152"/>
      <c r="W315" s="152"/>
      <c r="X315" s="152"/>
      <c r="Y315" s="160"/>
      <c r="Z315" s="160"/>
      <c r="AA315" s="160"/>
      <c r="AB315" s="160"/>
      <c r="AC315" s="160"/>
      <c r="AD315" s="160"/>
    </row>
    <row r="316" customFormat="false" ht="15.75" hidden="false" customHeight="false" outlineLevel="0" collapsed="false">
      <c r="A316" s="18"/>
      <c r="B316" s="150"/>
      <c r="C316" s="150"/>
      <c r="D316" s="150"/>
      <c r="E316" s="150"/>
      <c r="F316" s="150"/>
      <c r="G316" s="150"/>
      <c r="H316" s="151"/>
      <c r="I316" s="151"/>
      <c r="J316" s="151"/>
      <c r="K316" s="151"/>
      <c r="L316" s="151"/>
      <c r="M316" s="152"/>
      <c r="N316" s="159"/>
      <c r="O316" s="152"/>
      <c r="P316" s="152"/>
      <c r="Q316" s="152"/>
      <c r="R316" s="152"/>
      <c r="S316" s="152"/>
      <c r="T316" s="152"/>
      <c r="U316" s="152"/>
      <c r="V316" s="152"/>
      <c r="W316" s="152"/>
      <c r="X316" s="152"/>
      <c r="Y316" s="160"/>
      <c r="Z316" s="160"/>
      <c r="AA316" s="160"/>
      <c r="AB316" s="160"/>
      <c r="AC316" s="160"/>
      <c r="AD316" s="160"/>
    </row>
    <row r="317" customFormat="false" ht="15.75" hidden="false" customHeight="false" outlineLevel="0" collapsed="false">
      <c r="A317" s="18"/>
      <c r="B317" s="150"/>
      <c r="C317" s="150"/>
      <c r="D317" s="150"/>
      <c r="E317" s="150"/>
      <c r="F317" s="150"/>
      <c r="G317" s="150"/>
      <c r="H317" s="151"/>
      <c r="I317" s="151"/>
      <c r="J317" s="151"/>
      <c r="K317" s="151"/>
      <c r="L317" s="151"/>
      <c r="M317" s="152"/>
      <c r="N317" s="159"/>
      <c r="O317" s="152"/>
      <c r="P317" s="152"/>
      <c r="Q317" s="152"/>
      <c r="R317" s="152"/>
      <c r="S317" s="152"/>
      <c r="T317" s="152"/>
      <c r="U317" s="152"/>
      <c r="V317" s="152"/>
      <c r="W317" s="152"/>
      <c r="X317" s="152"/>
      <c r="Y317" s="160"/>
      <c r="Z317" s="160"/>
      <c r="AA317" s="160"/>
      <c r="AB317" s="160"/>
      <c r="AC317" s="160"/>
      <c r="AD317" s="160"/>
    </row>
    <row r="318" customFormat="false" ht="15.75" hidden="false" customHeight="false" outlineLevel="0" collapsed="false">
      <c r="A318" s="18"/>
      <c r="B318" s="150"/>
      <c r="C318" s="150"/>
      <c r="D318" s="150"/>
      <c r="E318" s="150"/>
      <c r="F318" s="150"/>
      <c r="G318" s="150"/>
      <c r="H318" s="151"/>
      <c r="I318" s="151"/>
      <c r="J318" s="151"/>
      <c r="K318" s="151"/>
      <c r="L318" s="151"/>
      <c r="M318" s="152"/>
      <c r="N318" s="159"/>
      <c r="O318" s="152"/>
      <c r="P318" s="152"/>
      <c r="Q318" s="152"/>
      <c r="R318" s="152"/>
      <c r="S318" s="152"/>
      <c r="T318" s="152"/>
      <c r="U318" s="152"/>
      <c r="V318" s="152"/>
      <c r="W318" s="152"/>
      <c r="X318" s="152"/>
      <c r="Y318" s="160"/>
      <c r="Z318" s="160"/>
      <c r="AA318" s="160"/>
      <c r="AB318" s="160"/>
      <c r="AC318" s="160"/>
      <c r="AD318" s="160"/>
    </row>
    <row r="319" customFormat="false" ht="15.75" hidden="false" customHeight="false" outlineLevel="0" collapsed="false">
      <c r="A319" s="18"/>
      <c r="B319" s="150"/>
      <c r="C319" s="150"/>
      <c r="D319" s="150"/>
      <c r="E319" s="150"/>
      <c r="F319" s="150"/>
      <c r="G319" s="150"/>
      <c r="H319" s="151"/>
      <c r="I319" s="151"/>
      <c r="J319" s="151"/>
      <c r="K319" s="151"/>
      <c r="L319" s="151"/>
      <c r="M319" s="152"/>
      <c r="N319" s="159"/>
      <c r="O319" s="152"/>
      <c r="P319" s="152"/>
      <c r="Q319" s="152"/>
      <c r="R319" s="152"/>
      <c r="S319" s="152"/>
      <c r="T319" s="152"/>
      <c r="U319" s="152"/>
      <c r="V319" s="152"/>
      <c r="W319" s="152"/>
      <c r="X319" s="152"/>
      <c r="Y319" s="160"/>
      <c r="Z319" s="160"/>
      <c r="AA319" s="160"/>
      <c r="AB319" s="160"/>
      <c r="AC319" s="160"/>
      <c r="AD319" s="160"/>
    </row>
    <row r="320" customFormat="false" ht="15.75" hidden="false" customHeight="false" outlineLevel="0" collapsed="false">
      <c r="A320" s="18"/>
      <c r="B320" s="150"/>
      <c r="C320" s="150"/>
      <c r="D320" s="150"/>
      <c r="E320" s="150"/>
      <c r="F320" s="150"/>
      <c r="G320" s="150"/>
      <c r="H320" s="151"/>
      <c r="I320" s="151"/>
      <c r="J320" s="151"/>
      <c r="K320" s="151"/>
      <c r="L320" s="151"/>
      <c r="M320" s="152"/>
      <c r="N320" s="159"/>
      <c r="O320" s="152"/>
      <c r="P320" s="152"/>
      <c r="Q320" s="152"/>
      <c r="R320" s="152"/>
      <c r="S320" s="152"/>
      <c r="T320" s="152"/>
      <c r="U320" s="152"/>
      <c r="V320" s="152"/>
      <c r="W320" s="152"/>
      <c r="X320" s="152"/>
      <c r="Y320" s="160"/>
      <c r="Z320" s="160"/>
      <c r="AA320" s="160"/>
      <c r="AB320" s="160"/>
      <c r="AC320" s="160"/>
      <c r="AD320" s="160"/>
    </row>
    <row r="321" customFormat="false" ht="15.75" hidden="false" customHeight="false" outlineLevel="0" collapsed="false">
      <c r="A321" s="18"/>
      <c r="B321" s="150"/>
      <c r="C321" s="150"/>
      <c r="D321" s="150"/>
      <c r="E321" s="150"/>
      <c r="F321" s="150"/>
      <c r="G321" s="150"/>
      <c r="H321" s="151"/>
      <c r="I321" s="151"/>
      <c r="J321" s="151"/>
      <c r="K321" s="151"/>
      <c r="L321" s="151"/>
      <c r="M321" s="152"/>
      <c r="N321" s="159"/>
      <c r="O321" s="152"/>
      <c r="P321" s="152"/>
      <c r="Q321" s="152"/>
      <c r="R321" s="152"/>
      <c r="S321" s="152"/>
      <c r="T321" s="152"/>
      <c r="U321" s="152"/>
      <c r="V321" s="152"/>
      <c r="W321" s="152"/>
      <c r="X321" s="152"/>
      <c r="Y321" s="160"/>
      <c r="Z321" s="160"/>
      <c r="AA321" s="160"/>
      <c r="AB321" s="160"/>
      <c r="AC321" s="160"/>
      <c r="AD321" s="160"/>
    </row>
    <row r="322" customFormat="false" ht="15.75" hidden="false" customHeight="false" outlineLevel="0" collapsed="false">
      <c r="A322" s="18"/>
      <c r="B322" s="150"/>
      <c r="C322" s="150"/>
      <c r="D322" s="150"/>
      <c r="E322" s="150"/>
      <c r="F322" s="150"/>
      <c r="G322" s="150"/>
      <c r="H322" s="151"/>
      <c r="I322" s="151"/>
      <c r="J322" s="151"/>
      <c r="K322" s="151"/>
      <c r="L322" s="151"/>
      <c r="M322" s="152"/>
      <c r="N322" s="159"/>
      <c r="O322" s="152"/>
      <c r="P322" s="152"/>
      <c r="Q322" s="152"/>
      <c r="R322" s="152"/>
      <c r="S322" s="152"/>
      <c r="T322" s="152"/>
      <c r="U322" s="152"/>
      <c r="V322" s="152"/>
      <c r="W322" s="152"/>
      <c r="X322" s="152"/>
      <c r="Y322" s="160"/>
      <c r="Z322" s="160"/>
      <c r="AA322" s="160"/>
      <c r="AB322" s="160"/>
      <c r="AC322" s="160"/>
      <c r="AD322" s="160"/>
    </row>
    <row r="323" customFormat="false" ht="15.75" hidden="false" customHeight="false" outlineLevel="0" collapsed="false">
      <c r="A323" s="18"/>
      <c r="B323" s="150"/>
      <c r="C323" s="150"/>
      <c r="D323" s="150"/>
      <c r="E323" s="150"/>
      <c r="F323" s="150"/>
      <c r="G323" s="150"/>
      <c r="H323" s="151"/>
      <c r="I323" s="151"/>
      <c r="J323" s="151"/>
      <c r="K323" s="151"/>
      <c r="L323" s="151"/>
      <c r="M323" s="152"/>
      <c r="N323" s="159"/>
      <c r="O323" s="152"/>
      <c r="P323" s="152"/>
      <c r="Q323" s="152"/>
      <c r="R323" s="152"/>
      <c r="S323" s="152"/>
      <c r="T323" s="152"/>
      <c r="U323" s="152"/>
      <c r="V323" s="152"/>
      <c r="W323" s="152"/>
      <c r="X323" s="152"/>
      <c r="Y323" s="160"/>
      <c r="Z323" s="160"/>
      <c r="AA323" s="160"/>
      <c r="AB323" s="160"/>
      <c r="AC323" s="160"/>
      <c r="AD323" s="160"/>
    </row>
    <row r="324" customFormat="false" ht="15.75" hidden="false" customHeight="false" outlineLevel="0" collapsed="false">
      <c r="A324" s="18"/>
      <c r="B324" s="150"/>
      <c r="C324" s="150"/>
      <c r="D324" s="150"/>
      <c r="E324" s="150"/>
      <c r="F324" s="150"/>
      <c r="G324" s="150"/>
      <c r="H324" s="151"/>
      <c r="I324" s="151"/>
      <c r="J324" s="151"/>
      <c r="K324" s="151"/>
      <c r="L324" s="151"/>
      <c r="M324" s="152"/>
      <c r="N324" s="159"/>
      <c r="O324" s="152"/>
      <c r="P324" s="152"/>
      <c r="Q324" s="152"/>
      <c r="R324" s="152"/>
      <c r="S324" s="152"/>
      <c r="T324" s="152"/>
      <c r="U324" s="152"/>
      <c r="V324" s="152"/>
      <c r="W324" s="152"/>
      <c r="X324" s="152"/>
      <c r="Y324" s="160"/>
      <c r="Z324" s="160"/>
      <c r="AA324" s="160"/>
      <c r="AB324" s="160"/>
      <c r="AC324" s="160"/>
      <c r="AD324" s="160"/>
    </row>
    <row r="325" customFormat="false" ht="15.75" hidden="false" customHeight="false" outlineLevel="0" collapsed="false">
      <c r="A325" s="18"/>
      <c r="B325" s="150"/>
      <c r="C325" s="150"/>
      <c r="D325" s="150"/>
      <c r="E325" s="150"/>
      <c r="F325" s="150"/>
      <c r="G325" s="150"/>
      <c r="H325" s="151"/>
      <c r="I325" s="151"/>
      <c r="J325" s="151"/>
      <c r="K325" s="151"/>
      <c r="L325" s="151"/>
      <c r="M325" s="152"/>
      <c r="N325" s="159"/>
      <c r="O325" s="152"/>
      <c r="P325" s="152"/>
      <c r="Q325" s="152"/>
      <c r="R325" s="152"/>
      <c r="S325" s="152"/>
      <c r="T325" s="152"/>
      <c r="U325" s="152"/>
      <c r="V325" s="152"/>
      <c r="W325" s="152"/>
      <c r="X325" s="152"/>
      <c r="Y325" s="160"/>
      <c r="Z325" s="160"/>
      <c r="AA325" s="160"/>
      <c r="AB325" s="160"/>
      <c r="AC325" s="160"/>
      <c r="AD325" s="160"/>
    </row>
    <row r="326" customFormat="false" ht="15.75" hidden="false" customHeight="false" outlineLevel="0" collapsed="false">
      <c r="A326" s="18"/>
      <c r="B326" s="150"/>
      <c r="C326" s="150"/>
      <c r="D326" s="150"/>
      <c r="E326" s="150"/>
      <c r="F326" s="150"/>
      <c r="G326" s="150"/>
      <c r="H326" s="151"/>
      <c r="I326" s="151"/>
      <c r="J326" s="151"/>
      <c r="K326" s="151"/>
      <c r="L326" s="151"/>
      <c r="M326" s="152"/>
      <c r="N326" s="159"/>
      <c r="O326" s="152"/>
      <c r="P326" s="152"/>
      <c r="Q326" s="152"/>
      <c r="R326" s="152"/>
      <c r="S326" s="152"/>
      <c r="T326" s="152"/>
      <c r="U326" s="152"/>
      <c r="V326" s="152"/>
      <c r="W326" s="152"/>
      <c r="X326" s="152"/>
      <c r="Y326" s="160"/>
      <c r="Z326" s="160"/>
      <c r="AA326" s="160"/>
      <c r="AB326" s="160"/>
      <c r="AC326" s="160"/>
      <c r="AD326" s="160"/>
    </row>
    <row r="327" customFormat="false" ht="15.75" hidden="false" customHeight="false" outlineLevel="0" collapsed="false">
      <c r="A327" s="18"/>
      <c r="B327" s="150"/>
      <c r="C327" s="150"/>
      <c r="D327" s="150"/>
      <c r="E327" s="150"/>
      <c r="F327" s="150"/>
      <c r="G327" s="150"/>
      <c r="H327" s="151"/>
      <c r="I327" s="151"/>
      <c r="J327" s="151"/>
      <c r="K327" s="151"/>
      <c r="L327" s="151"/>
      <c r="M327" s="152"/>
      <c r="N327" s="159"/>
      <c r="O327" s="152"/>
      <c r="P327" s="152"/>
      <c r="Q327" s="152"/>
      <c r="R327" s="152"/>
      <c r="S327" s="152"/>
      <c r="T327" s="152"/>
      <c r="U327" s="152"/>
      <c r="V327" s="152"/>
      <c r="W327" s="152"/>
      <c r="X327" s="152"/>
      <c r="Y327" s="160"/>
      <c r="Z327" s="160"/>
      <c r="AA327" s="160"/>
      <c r="AB327" s="160"/>
      <c r="AC327" s="160"/>
      <c r="AD327" s="160"/>
    </row>
    <row r="328" customFormat="false" ht="15.75" hidden="false" customHeight="false" outlineLevel="0" collapsed="false">
      <c r="A328" s="18"/>
      <c r="B328" s="150"/>
      <c r="C328" s="150"/>
      <c r="D328" s="150"/>
      <c r="E328" s="150"/>
      <c r="F328" s="150"/>
      <c r="G328" s="150"/>
      <c r="H328" s="151"/>
      <c r="I328" s="151"/>
      <c r="J328" s="151"/>
      <c r="K328" s="151"/>
      <c r="L328" s="151"/>
      <c r="M328" s="152"/>
      <c r="N328" s="159"/>
      <c r="O328" s="152"/>
      <c r="P328" s="152"/>
      <c r="Q328" s="152"/>
      <c r="R328" s="152"/>
      <c r="S328" s="152"/>
      <c r="T328" s="152"/>
      <c r="U328" s="152"/>
      <c r="V328" s="152"/>
      <c r="W328" s="152"/>
      <c r="X328" s="152"/>
      <c r="Y328" s="160"/>
      <c r="Z328" s="160"/>
      <c r="AA328" s="160"/>
      <c r="AB328" s="160"/>
      <c r="AC328" s="160"/>
      <c r="AD328" s="160"/>
    </row>
    <row r="329" customFormat="false" ht="15.75" hidden="false" customHeight="false" outlineLevel="0" collapsed="false">
      <c r="A329" s="18"/>
      <c r="B329" s="150"/>
      <c r="C329" s="150"/>
      <c r="D329" s="150"/>
      <c r="E329" s="150"/>
      <c r="F329" s="150"/>
      <c r="G329" s="150"/>
      <c r="H329" s="151"/>
      <c r="I329" s="151"/>
      <c r="J329" s="151"/>
      <c r="K329" s="151"/>
      <c r="L329" s="151"/>
      <c r="M329" s="152"/>
      <c r="N329" s="159"/>
      <c r="O329" s="152"/>
      <c r="P329" s="152"/>
      <c r="Q329" s="152"/>
      <c r="R329" s="152"/>
      <c r="S329" s="152"/>
      <c r="T329" s="152"/>
      <c r="U329" s="152"/>
      <c r="V329" s="152"/>
      <c r="W329" s="152"/>
      <c r="X329" s="152"/>
      <c r="Y329" s="160"/>
      <c r="Z329" s="160"/>
      <c r="AA329" s="160"/>
      <c r="AB329" s="160"/>
      <c r="AC329" s="160"/>
      <c r="AD329" s="160"/>
    </row>
    <row r="330" customFormat="false" ht="15.75" hidden="false" customHeight="false" outlineLevel="0" collapsed="false">
      <c r="A330" s="18"/>
      <c r="B330" s="150"/>
      <c r="C330" s="150"/>
      <c r="D330" s="150"/>
      <c r="E330" s="150"/>
      <c r="F330" s="150"/>
      <c r="G330" s="150"/>
      <c r="H330" s="151"/>
      <c r="I330" s="151"/>
      <c r="J330" s="151"/>
      <c r="K330" s="151"/>
      <c r="L330" s="151"/>
      <c r="M330" s="152"/>
      <c r="N330" s="159"/>
      <c r="O330" s="152"/>
      <c r="P330" s="152"/>
      <c r="Q330" s="152"/>
      <c r="R330" s="152"/>
      <c r="S330" s="152"/>
      <c r="T330" s="152"/>
      <c r="U330" s="152"/>
      <c r="V330" s="152"/>
      <c r="W330" s="152"/>
      <c r="X330" s="152"/>
      <c r="Y330" s="160"/>
      <c r="Z330" s="160"/>
      <c r="AA330" s="160"/>
      <c r="AB330" s="160"/>
      <c r="AC330" s="160"/>
      <c r="AD330" s="160"/>
    </row>
    <row r="331" customFormat="false" ht="15.75" hidden="false" customHeight="false" outlineLevel="0" collapsed="false">
      <c r="A331" s="18"/>
      <c r="B331" s="150"/>
      <c r="C331" s="150"/>
      <c r="D331" s="150"/>
      <c r="E331" s="150"/>
      <c r="F331" s="150"/>
      <c r="G331" s="150"/>
      <c r="H331" s="151"/>
      <c r="I331" s="151"/>
      <c r="J331" s="151"/>
      <c r="K331" s="151"/>
      <c r="L331" s="151"/>
      <c r="M331" s="152"/>
      <c r="N331" s="159"/>
      <c r="O331" s="152"/>
      <c r="P331" s="152"/>
      <c r="Q331" s="152"/>
      <c r="R331" s="152"/>
      <c r="S331" s="152"/>
      <c r="T331" s="152"/>
      <c r="U331" s="152"/>
      <c r="V331" s="152"/>
      <c r="W331" s="152"/>
      <c r="X331" s="152"/>
      <c r="Y331" s="160"/>
      <c r="Z331" s="160"/>
      <c r="AA331" s="160"/>
      <c r="AB331" s="160"/>
      <c r="AC331" s="160"/>
      <c r="AD331" s="160"/>
    </row>
    <row r="332" customFormat="false" ht="15.75" hidden="false" customHeight="false" outlineLevel="0" collapsed="false">
      <c r="A332" s="18"/>
      <c r="B332" s="150"/>
      <c r="C332" s="150"/>
      <c r="D332" s="150"/>
      <c r="E332" s="150"/>
      <c r="F332" s="150"/>
      <c r="G332" s="150"/>
      <c r="H332" s="151"/>
      <c r="I332" s="151"/>
      <c r="J332" s="151"/>
      <c r="K332" s="151"/>
      <c r="L332" s="151"/>
      <c r="M332" s="152"/>
      <c r="N332" s="159"/>
      <c r="O332" s="152"/>
      <c r="P332" s="152"/>
      <c r="Q332" s="152"/>
      <c r="R332" s="152"/>
      <c r="S332" s="152"/>
      <c r="T332" s="152"/>
      <c r="U332" s="152"/>
      <c r="V332" s="152"/>
      <c r="W332" s="152"/>
      <c r="X332" s="152"/>
      <c r="Y332" s="160"/>
      <c r="Z332" s="160"/>
      <c r="AA332" s="160"/>
      <c r="AB332" s="160"/>
      <c r="AC332" s="160"/>
      <c r="AD332" s="160"/>
    </row>
    <row r="333" customFormat="false" ht="15.75" hidden="false" customHeight="false" outlineLevel="0" collapsed="false">
      <c r="A333" s="18"/>
      <c r="B333" s="150"/>
      <c r="C333" s="150"/>
      <c r="D333" s="150"/>
      <c r="E333" s="150"/>
      <c r="F333" s="150"/>
      <c r="G333" s="150"/>
      <c r="H333" s="151"/>
      <c r="I333" s="151"/>
      <c r="J333" s="151"/>
      <c r="K333" s="151"/>
      <c r="L333" s="151"/>
      <c r="M333" s="152"/>
      <c r="N333" s="159"/>
      <c r="O333" s="152"/>
      <c r="P333" s="152"/>
      <c r="Q333" s="152"/>
      <c r="R333" s="152"/>
      <c r="S333" s="152"/>
      <c r="T333" s="152"/>
      <c r="U333" s="152"/>
      <c r="V333" s="152"/>
      <c r="W333" s="152"/>
      <c r="X333" s="152"/>
      <c r="Y333" s="160"/>
      <c r="Z333" s="160"/>
      <c r="AA333" s="160"/>
      <c r="AB333" s="160"/>
      <c r="AC333" s="160"/>
      <c r="AD333" s="160"/>
    </row>
    <row r="334" customFormat="false" ht="15.75" hidden="false" customHeight="false" outlineLevel="0" collapsed="false">
      <c r="A334" s="18"/>
      <c r="B334" s="150"/>
      <c r="C334" s="150"/>
      <c r="D334" s="150"/>
      <c r="E334" s="150"/>
      <c r="F334" s="150"/>
      <c r="G334" s="150"/>
      <c r="H334" s="151"/>
      <c r="I334" s="151"/>
      <c r="J334" s="151"/>
      <c r="K334" s="151"/>
      <c r="L334" s="151"/>
      <c r="M334" s="152"/>
      <c r="N334" s="159"/>
      <c r="O334" s="152"/>
      <c r="P334" s="152"/>
      <c r="Q334" s="152"/>
      <c r="R334" s="152"/>
      <c r="S334" s="152"/>
      <c r="T334" s="152"/>
      <c r="U334" s="152"/>
      <c r="V334" s="152"/>
      <c r="W334" s="152"/>
      <c r="X334" s="152"/>
      <c r="Y334" s="160"/>
      <c r="Z334" s="160"/>
      <c r="AA334" s="160"/>
      <c r="AB334" s="160"/>
      <c r="AC334" s="160"/>
      <c r="AD334" s="160"/>
    </row>
    <row r="335" customFormat="false" ht="15.75" hidden="false" customHeight="false" outlineLevel="0" collapsed="false">
      <c r="A335" s="18"/>
      <c r="B335" s="150"/>
      <c r="C335" s="150"/>
      <c r="D335" s="150"/>
      <c r="E335" s="150"/>
      <c r="F335" s="150"/>
      <c r="G335" s="150"/>
      <c r="H335" s="151"/>
      <c r="I335" s="151"/>
      <c r="J335" s="151"/>
      <c r="K335" s="151"/>
      <c r="L335" s="151"/>
      <c r="M335" s="152"/>
      <c r="N335" s="159"/>
      <c r="O335" s="152"/>
      <c r="P335" s="152"/>
      <c r="Q335" s="152"/>
      <c r="R335" s="152"/>
      <c r="S335" s="152"/>
      <c r="T335" s="152"/>
      <c r="U335" s="152"/>
      <c r="V335" s="152"/>
      <c r="W335" s="152"/>
      <c r="X335" s="152"/>
      <c r="Y335" s="160"/>
      <c r="Z335" s="160"/>
      <c r="AA335" s="160"/>
      <c r="AB335" s="160"/>
      <c r="AC335" s="160"/>
      <c r="AD335" s="160"/>
    </row>
    <row r="336" customFormat="false" ht="15.75" hidden="false" customHeight="false" outlineLevel="0" collapsed="false">
      <c r="A336" s="18"/>
      <c r="B336" s="150"/>
      <c r="C336" s="150"/>
      <c r="D336" s="150"/>
      <c r="E336" s="150"/>
      <c r="F336" s="150"/>
      <c r="G336" s="150"/>
      <c r="H336" s="151"/>
      <c r="I336" s="151"/>
      <c r="J336" s="151"/>
      <c r="K336" s="151"/>
      <c r="L336" s="151"/>
      <c r="M336" s="152"/>
      <c r="N336" s="159"/>
      <c r="O336" s="152"/>
      <c r="P336" s="152"/>
      <c r="Q336" s="152"/>
      <c r="R336" s="152"/>
      <c r="S336" s="152"/>
      <c r="T336" s="152"/>
      <c r="U336" s="152"/>
      <c r="V336" s="152"/>
      <c r="W336" s="152"/>
      <c r="X336" s="152"/>
      <c r="Y336" s="160"/>
      <c r="Z336" s="160"/>
      <c r="AA336" s="160"/>
      <c r="AB336" s="160"/>
      <c r="AC336" s="160"/>
      <c r="AD336" s="160"/>
    </row>
    <row r="337" customFormat="false" ht="15.75" hidden="false" customHeight="false" outlineLevel="0" collapsed="false">
      <c r="A337" s="18"/>
      <c r="B337" s="150"/>
      <c r="C337" s="150"/>
      <c r="D337" s="150"/>
      <c r="E337" s="150"/>
      <c r="F337" s="150"/>
      <c r="G337" s="150"/>
      <c r="H337" s="151"/>
      <c r="I337" s="151"/>
      <c r="J337" s="151"/>
      <c r="K337" s="151"/>
      <c r="L337" s="151"/>
      <c r="M337" s="152"/>
      <c r="N337" s="159"/>
      <c r="O337" s="152"/>
      <c r="P337" s="152"/>
      <c r="Q337" s="152"/>
      <c r="R337" s="152"/>
      <c r="S337" s="152"/>
      <c r="T337" s="152"/>
      <c r="U337" s="152"/>
      <c r="V337" s="152"/>
      <c r="W337" s="152"/>
      <c r="X337" s="152"/>
      <c r="Y337" s="160"/>
      <c r="Z337" s="160"/>
      <c r="AA337" s="160"/>
      <c r="AB337" s="160"/>
      <c r="AC337" s="160"/>
      <c r="AD337" s="160"/>
    </row>
    <row r="338" customFormat="false" ht="15.75" hidden="false" customHeight="false" outlineLevel="0" collapsed="false">
      <c r="A338" s="18"/>
      <c r="B338" s="150"/>
      <c r="C338" s="150"/>
      <c r="D338" s="150"/>
      <c r="E338" s="150"/>
      <c r="F338" s="150"/>
      <c r="G338" s="150"/>
      <c r="H338" s="151"/>
      <c r="I338" s="151"/>
      <c r="J338" s="151"/>
      <c r="K338" s="151"/>
      <c r="L338" s="151"/>
      <c r="M338" s="152"/>
      <c r="N338" s="159"/>
      <c r="O338" s="152"/>
      <c r="P338" s="152"/>
      <c r="Q338" s="152"/>
      <c r="R338" s="152"/>
      <c r="S338" s="152"/>
      <c r="T338" s="152"/>
      <c r="U338" s="152"/>
      <c r="V338" s="152"/>
      <c r="W338" s="152"/>
      <c r="X338" s="152"/>
      <c r="Y338" s="160"/>
      <c r="Z338" s="160"/>
      <c r="AA338" s="160"/>
      <c r="AB338" s="160"/>
      <c r="AC338" s="160"/>
      <c r="AD338" s="160"/>
    </row>
    <row r="339" customFormat="false" ht="15.75" hidden="false" customHeight="false" outlineLevel="0" collapsed="false">
      <c r="A339" s="18"/>
      <c r="B339" s="150"/>
      <c r="C339" s="150"/>
      <c r="D339" s="150"/>
      <c r="E339" s="150"/>
      <c r="F339" s="150"/>
      <c r="G339" s="150"/>
      <c r="H339" s="151"/>
      <c r="I339" s="151"/>
      <c r="J339" s="151"/>
      <c r="K339" s="151"/>
      <c r="L339" s="151"/>
      <c r="M339" s="152"/>
      <c r="N339" s="159"/>
      <c r="O339" s="152"/>
      <c r="P339" s="152"/>
      <c r="Q339" s="152"/>
      <c r="R339" s="152"/>
      <c r="S339" s="152"/>
      <c r="T339" s="152"/>
      <c r="U339" s="152"/>
      <c r="V339" s="152"/>
      <c r="W339" s="152"/>
      <c r="X339" s="152"/>
      <c r="Y339" s="160"/>
      <c r="Z339" s="160"/>
      <c r="AA339" s="160"/>
      <c r="AB339" s="160"/>
      <c r="AC339" s="160"/>
      <c r="AD339" s="160"/>
    </row>
    <row r="340" customFormat="false" ht="15.75" hidden="false" customHeight="false" outlineLevel="0" collapsed="false">
      <c r="A340" s="18"/>
      <c r="B340" s="150"/>
      <c r="C340" s="150"/>
      <c r="D340" s="150"/>
      <c r="E340" s="150"/>
      <c r="F340" s="150"/>
      <c r="G340" s="150"/>
      <c r="H340" s="151"/>
      <c r="I340" s="151"/>
      <c r="J340" s="151"/>
      <c r="K340" s="151"/>
      <c r="L340" s="151"/>
      <c r="M340" s="152"/>
      <c r="N340" s="159"/>
      <c r="O340" s="152"/>
      <c r="P340" s="152"/>
      <c r="Q340" s="152"/>
      <c r="R340" s="152"/>
      <c r="S340" s="152"/>
      <c r="T340" s="152"/>
      <c r="U340" s="152"/>
      <c r="V340" s="152"/>
      <c r="W340" s="152"/>
      <c r="X340" s="152"/>
      <c r="Y340" s="160"/>
      <c r="Z340" s="160"/>
      <c r="AA340" s="160"/>
      <c r="AB340" s="160"/>
      <c r="AC340" s="160"/>
      <c r="AD340" s="160"/>
    </row>
    <row r="341" customFormat="false" ht="15.75" hidden="false" customHeight="false" outlineLevel="0" collapsed="false">
      <c r="A341" s="18"/>
      <c r="B341" s="150"/>
      <c r="C341" s="150"/>
      <c r="D341" s="150"/>
      <c r="E341" s="150"/>
      <c r="F341" s="150"/>
      <c r="G341" s="150"/>
      <c r="H341" s="151"/>
      <c r="I341" s="151"/>
      <c r="J341" s="151"/>
      <c r="K341" s="151"/>
      <c r="L341" s="151"/>
      <c r="M341" s="152"/>
      <c r="N341" s="159"/>
      <c r="O341" s="152"/>
      <c r="P341" s="152"/>
      <c r="Q341" s="152"/>
      <c r="R341" s="152"/>
      <c r="S341" s="152"/>
      <c r="T341" s="152"/>
      <c r="U341" s="152"/>
      <c r="V341" s="152"/>
      <c r="W341" s="152"/>
      <c r="X341" s="152"/>
      <c r="Y341" s="160"/>
      <c r="Z341" s="160"/>
      <c r="AA341" s="160"/>
      <c r="AB341" s="160"/>
      <c r="AC341" s="160"/>
      <c r="AD341" s="160"/>
    </row>
    <row r="342" customFormat="false" ht="15.75" hidden="false" customHeight="false" outlineLevel="0" collapsed="false">
      <c r="A342" s="18"/>
      <c r="B342" s="150"/>
      <c r="C342" s="150"/>
      <c r="D342" s="150"/>
      <c r="E342" s="150"/>
      <c r="F342" s="150"/>
      <c r="G342" s="150"/>
      <c r="H342" s="151"/>
      <c r="I342" s="151"/>
      <c r="J342" s="151"/>
      <c r="K342" s="151"/>
      <c r="L342" s="151"/>
      <c r="M342" s="152"/>
      <c r="N342" s="159"/>
      <c r="O342" s="152"/>
      <c r="P342" s="152"/>
      <c r="Q342" s="152"/>
      <c r="R342" s="152"/>
      <c r="S342" s="152"/>
      <c r="T342" s="152"/>
      <c r="U342" s="152"/>
      <c r="V342" s="152"/>
      <c r="W342" s="152"/>
      <c r="X342" s="152"/>
      <c r="Y342" s="160"/>
      <c r="Z342" s="160"/>
      <c r="AA342" s="160"/>
      <c r="AB342" s="160"/>
      <c r="AC342" s="160"/>
      <c r="AD342" s="160"/>
    </row>
    <row r="343" customFormat="false" ht="15.75" hidden="false" customHeight="false" outlineLevel="0" collapsed="false">
      <c r="A343" s="18"/>
      <c r="B343" s="150"/>
      <c r="C343" s="150"/>
      <c r="D343" s="150"/>
      <c r="E343" s="150"/>
      <c r="F343" s="150"/>
      <c r="G343" s="150"/>
      <c r="H343" s="151"/>
      <c r="I343" s="151"/>
      <c r="J343" s="151"/>
      <c r="K343" s="151"/>
      <c r="L343" s="151"/>
      <c r="M343" s="152"/>
      <c r="N343" s="159"/>
      <c r="O343" s="152"/>
      <c r="P343" s="152"/>
      <c r="Q343" s="152"/>
      <c r="R343" s="152"/>
      <c r="S343" s="152"/>
      <c r="T343" s="152"/>
      <c r="U343" s="152"/>
      <c r="V343" s="152"/>
      <c r="W343" s="152"/>
      <c r="X343" s="152"/>
      <c r="Y343" s="160"/>
      <c r="Z343" s="160"/>
      <c r="AA343" s="160"/>
      <c r="AB343" s="160"/>
      <c r="AC343" s="160"/>
      <c r="AD343" s="160"/>
    </row>
    <row r="344" customFormat="false" ht="15.75" hidden="false" customHeight="false" outlineLevel="0" collapsed="false">
      <c r="A344" s="18"/>
      <c r="B344" s="150"/>
      <c r="C344" s="150"/>
      <c r="D344" s="150"/>
      <c r="E344" s="150"/>
      <c r="F344" s="150"/>
      <c r="G344" s="150"/>
      <c r="H344" s="151"/>
      <c r="I344" s="151"/>
      <c r="J344" s="151"/>
      <c r="K344" s="151"/>
      <c r="L344" s="151"/>
      <c r="M344" s="152"/>
      <c r="N344" s="159"/>
      <c r="O344" s="152"/>
      <c r="P344" s="152"/>
      <c r="Q344" s="152"/>
      <c r="R344" s="152"/>
      <c r="S344" s="152"/>
      <c r="T344" s="152"/>
      <c r="U344" s="152"/>
      <c r="V344" s="152"/>
      <c r="W344" s="152"/>
      <c r="X344" s="152"/>
      <c r="Y344" s="160"/>
      <c r="Z344" s="160"/>
      <c r="AA344" s="160"/>
      <c r="AB344" s="160"/>
      <c r="AC344" s="160"/>
      <c r="AD344" s="160"/>
    </row>
    <row r="345" customFormat="false" ht="15.75" hidden="false" customHeight="false" outlineLevel="0" collapsed="false">
      <c r="A345" s="18"/>
      <c r="B345" s="150"/>
      <c r="C345" s="150"/>
      <c r="D345" s="150"/>
      <c r="E345" s="150"/>
      <c r="F345" s="150"/>
      <c r="G345" s="150"/>
      <c r="H345" s="151"/>
      <c r="I345" s="151"/>
      <c r="J345" s="151"/>
      <c r="K345" s="151"/>
      <c r="L345" s="151"/>
      <c r="M345" s="152"/>
      <c r="N345" s="159"/>
      <c r="O345" s="152"/>
      <c r="P345" s="152"/>
      <c r="Q345" s="152"/>
      <c r="R345" s="152"/>
      <c r="S345" s="152"/>
      <c r="T345" s="152"/>
      <c r="U345" s="152"/>
      <c r="V345" s="152"/>
      <c r="W345" s="152"/>
      <c r="X345" s="152"/>
      <c r="Y345" s="160"/>
      <c r="Z345" s="160"/>
      <c r="AA345" s="160"/>
      <c r="AB345" s="160"/>
      <c r="AC345" s="160"/>
      <c r="AD345" s="160"/>
    </row>
    <row r="346" customFormat="false" ht="15.75" hidden="false" customHeight="false" outlineLevel="0" collapsed="false">
      <c r="A346" s="18"/>
      <c r="B346" s="150"/>
      <c r="C346" s="150"/>
      <c r="D346" s="150"/>
      <c r="E346" s="150"/>
      <c r="F346" s="150"/>
      <c r="G346" s="150"/>
      <c r="H346" s="151"/>
      <c r="I346" s="151"/>
      <c r="J346" s="151"/>
      <c r="K346" s="151"/>
      <c r="L346" s="151"/>
      <c r="M346" s="152"/>
      <c r="N346" s="159"/>
      <c r="O346" s="152"/>
      <c r="P346" s="152"/>
      <c r="Q346" s="152"/>
      <c r="R346" s="152"/>
      <c r="S346" s="152"/>
      <c r="T346" s="152"/>
      <c r="U346" s="152"/>
      <c r="V346" s="152"/>
      <c r="W346" s="152"/>
      <c r="X346" s="152"/>
      <c r="Y346" s="160"/>
      <c r="Z346" s="160"/>
      <c r="AA346" s="160"/>
      <c r="AB346" s="160"/>
      <c r="AC346" s="160"/>
      <c r="AD346" s="160"/>
    </row>
    <row r="347" customFormat="false" ht="15.75" hidden="false" customHeight="false" outlineLevel="0" collapsed="false">
      <c r="A347" s="18"/>
      <c r="B347" s="150"/>
      <c r="C347" s="150"/>
      <c r="D347" s="150"/>
      <c r="E347" s="150"/>
      <c r="F347" s="150"/>
      <c r="G347" s="150"/>
      <c r="H347" s="151"/>
      <c r="I347" s="151"/>
      <c r="J347" s="151"/>
      <c r="K347" s="151"/>
      <c r="L347" s="151"/>
      <c r="M347" s="152"/>
      <c r="N347" s="159"/>
      <c r="O347" s="152"/>
      <c r="P347" s="152"/>
      <c r="Q347" s="152"/>
      <c r="R347" s="152"/>
      <c r="S347" s="152"/>
      <c r="T347" s="152"/>
      <c r="U347" s="152"/>
      <c r="V347" s="152"/>
      <c r="W347" s="152"/>
      <c r="X347" s="152"/>
      <c r="Y347" s="160"/>
      <c r="Z347" s="160"/>
      <c r="AA347" s="160"/>
      <c r="AB347" s="160"/>
      <c r="AC347" s="160"/>
      <c r="AD347" s="160"/>
    </row>
    <row r="348" customFormat="false" ht="15.75" hidden="false" customHeight="false" outlineLevel="0" collapsed="false">
      <c r="A348" s="18"/>
      <c r="B348" s="150"/>
      <c r="C348" s="150"/>
      <c r="D348" s="150"/>
      <c r="E348" s="150"/>
      <c r="F348" s="150"/>
      <c r="G348" s="150"/>
      <c r="H348" s="151"/>
      <c r="I348" s="151"/>
      <c r="J348" s="151"/>
      <c r="K348" s="151"/>
      <c r="L348" s="151"/>
      <c r="M348" s="152"/>
      <c r="N348" s="159"/>
      <c r="O348" s="152"/>
      <c r="P348" s="152"/>
      <c r="Q348" s="152"/>
      <c r="R348" s="152"/>
      <c r="S348" s="152"/>
      <c r="T348" s="152"/>
      <c r="U348" s="152"/>
      <c r="V348" s="152"/>
      <c r="W348" s="152"/>
      <c r="X348" s="152"/>
      <c r="Y348" s="160"/>
      <c r="Z348" s="160"/>
      <c r="AA348" s="160"/>
      <c r="AB348" s="160"/>
      <c r="AC348" s="160"/>
      <c r="AD348" s="160"/>
    </row>
    <row r="349" customFormat="false" ht="15.75" hidden="false" customHeight="false" outlineLevel="0" collapsed="false">
      <c r="A349" s="18"/>
      <c r="B349" s="150"/>
      <c r="C349" s="150"/>
      <c r="D349" s="150"/>
      <c r="E349" s="150"/>
      <c r="F349" s="150"/>
      <c r="G349" s="150"/>
      <c r="H349" s="151"/>
      <c r="I349" s="151"/>
      <c r="J349" s="151"/>
      <c r="K349" s="151"/>
      <c r="L349" s="151"/>
      <c r="M349" s="152"/>
      <c r="N349" s="159"/>
      <c r="O349" s="152"/>
      <c r="P349" s="152"/>
      <c r="Q349" s="152"/>
      <c r="R349" s="152"/>
      <c r="S349" s="152"/>
      <c r="T349" s="152"/>
      <c r="U349" s="152"/>
      <c r="V349" s="152"/>
      <c r="W349" s="152"/>
      <c r="X349" s="152"/>
      <c r="Y349" s="160"/>
      <c r="Z349" s="160"/>
      <c r="AA349" s="160"/>
      <c r="AB349" s="160"/>
      <c r="AC349" s="160"/>
      <c r="AD349" s="160"/>
    </row>
    <row r="350" customFormat="false" ht="15.75" hidden="false" customHeight="false" outlineLevel="0" collapsed="false">
      <c r="A350" s="18"/>
      <c r="B350" s="150"/>
      <c r="C350" s="150"/>
      <c r="D350" s="150"/>
      <c r="E350" s="150"/>
      <c r="F350" s="150"/>
      <c r="G350" s="150"/>
      <c r="H350" s="151"/>
      <c r="I350" s="151"/>
      <c r="J350" s="151"/>
      <c r="K350" s="151"/>
      <c r="L350" s="151"/>
      <c r="M350" s="152"/>
      <c r="N350" s="159"/>
      <c r="O350" s="152"/>
      <c r="P350" s="152"/>
      <c r="Q350" s="152"/>
      <c r="R350" s="152"/>
      <c r="S350" s="152"/>
      <c r="T350" s="152"/>
      <c r="U350" s="152"/>
      <c r="V350" s="152"/>
      <c r="W350" s="152"/>
      <c r="X350" s="152"/>
      <c r="Y350" s="160"/>
      <c r="Z350" s="160"/>
      <c r="AA350" s="160"/>
      <c r="AB350" s="160"/>
      <c r="AC350" s="160"/>
      <c r="AD350" s="160"/>
    </row>
    <row r="351" customFormat="false" ht="15.75" hidden="false" customHeight="false" outlineLevel="0" collapsed="false">
      <c r="A351" s="18"/>
      <c r="B351" s="150"/>
      <c r="C351" s="150"/>
      <c r="D351" s="150"/>
      <c r="E351" s="150"/>
      <c r="F351" s="150"/>
      <c r="G351" s="150"/>
      <c r="H351" s="151"/>
      <c r="I351" s="151"/>
      <c r="J351" s="151"/>
      <c r="K351" s="151"/>
      <c r="L351" s="151"/>
      <c r="M351" s="152"/>
      <c r="N351" s="159"/>
      <c r="O351" s="152"/>
      <c r="P351" s="152"/>
      <c r="Q351" s="152"/>
      <c r="R351" s="152"/>
      <c r="S351" s="152"/>
      <c r="T351" s="152"/>
      <c r="U351" s="152"/>
      <c r="V351" s="152"/>
      <c r="W351" s="152"/>
      <c r="X351" s="152"/>
      <c r="Y351" s="160"/>
      <c r="Z351" s="160"/>
      <c r="AA351" s="160"/>
      <c r="AB351" s="160"/>
      <c r="AC351" s="160"/>
      <c r="AD351" s="160"/>
    </row>
    <row r="352" customFormat="false" ht="15.75" hidden="false" customHeight="false" outlineLevel="0" collapsed="false">
      <c r="A352" s="18"/>
      <c r="B352" s="150"/>
      <c r="C352" s="150"/>
      <c r="D352" s="150"/>
      <c r="E352" s="150"/>
      <c r="F352" s="150"/>
      <c r="G352" s="150"/>
      <c r="H352" s="151"/>
      <c r="I352" s="151"/>
      <c r="J352" s="151"/>
      <c r="K352" s="151"/>
      <c r="L352" s="151"/>
      <c r="M352" s="152"/>
      <c r="N352" s="159"/>
      <c r="O352" s="152"/>
      <c r="P352" s="152"/>
      <c r="Q352" s="152"/>
      <c r="R352" s="152"/>
      <c r="S352" s="152"/>
      <c r="T352" s="152"/>
      <c r="U352" s="152"/>
      <c r="V352" s="152"/>
      <c r="W352" s="152"/>
      <c r="X352" s="152"/>
      <c r="Y352" s="160"/>
      <c r="Z352" s="160"/>
      <c r="AA352" s="160"/>
      <c r="AB352" s="160"/>
      <c r="AC352" s="160"/>
      <c r="AD352" s="160"/>
    </row>
    <row r="353" customFormat="false" ht="15.75" hidden="false" customHeight="false" outlineLevel="0" collapsed="false">
      <c r="A353" s="18"/>
      <c r="B353" s="150"/>
      <c r="C353" s="150"/>
      <c r="D353" s="150"/>
      <c r="E353" s="150"/>
      <c r="F353" s="150"/>
      <c r="G353" s="150"/>
      <c r="H353" s="151"/>
      <c r="I353" s="151"/>
      <c r="J353" s="151"/>
      <c r="K353" s="151"/>
      <c r="L353" s="151"/>
      <c r="M353" s="152"/>
      <c r="N353" s="159"/>
      <c r="O353" s="152"/>
      <c r="P353" s="152"/>
      <c r="Q353" s="152"/>
      <c r="R353" s="152"/>
      <c r="S353" s="152"/>
      <c r="T353" s="152"/>
      <c r="U353" s="152"/>
      <c r="V353" s="152"/>
      <c r="W353" s="152"/>
      <c r="X353" s="152"/>
      <c r="Y353" s="160"/>
      <c r="Z353" s="160"/>
      <c r="AA353" s="160"/>
      <c r="AB353" s="160"/>
      <c r="AC353" s="160"/>
      <c r="AD353" s="160"/>
    </row>
    <row r="354" customFormat="false" ht="15.75" hidden="false" customHeight="false" outlineLevel="0" collapsed="false">
      <c r="A354" s="18"/>
      <c r="B354" s="150"/>
      <c r="C354" s="150"/>
      <c r="D354" s="150"/>
      <c r="E354" s="150"/>
      <c r="F354" s="150"/>
      <c r="G354" s="150"/>
      <c r="H354" s="151"/>
      <c r="I354" s="151"/>
      <c r="J354" s="151"/>
      <c r="K354" s="151"/>
      <c r="L354" s="151"/>
      <c r="M354" s="152"/>
      <c r="N354" s="159"/>
      <c r="O354" s="152"/>
      <c r="P354" s="152"/>
      <c r="Q354" s="152"/>
      <c r="R354" s="152"/>
      <c r="S354" s="152"/>
      <c r="T354" s="152"/>
      <c r="U354" s="152"/>
      <c r="V354" s="152"/>
      <c r="W354" s="152"/>
      <c r="X354" s="152"/>
      <c r="Y354" s="160"/>
      <c r="Z354" s="160"/>
      <c r="AA354" s="160"/>
      <c r="AB354" s="160"/>
      <c r="AC354" s="160"/>
      <c r="AD354" s="160"/>
    </row>
    <row r="355" customFormat="false" ht="15.75" hidden="false" customHeight="false" outlineLevel="0" collapsed="false">
      <c r="A355" s="18"/>
      <c r="B355" s="150"/>
      <c r="C355" s="150"/>
      <c r="D355" s="150"/>
      <c r="E355" s="150"/>
      <c r="F355" s="150"/>
      <c r="G355" s="150"/>
      <c r="H355" s="151"/>
      <c r="I355" s="151"/>
      <c r="J355" s="151"/>
      <c r="K355" s="151"/>
      <c r="L355" s="151"/>
      <c r="M355" s="152"/>
      <c r="N355" s="159"/>
      <c r="O355" s="152"/>
      <c r="P355" s="152"/>
      <c r="Q355" s="152"/>
      <c r="R355" s="152"/>
      <c r="S355" s="152"/>
      <c r="T355" s="152"/>
      <c r="U355" s="152"/>
      <c r="V355" s="152"/>
      <c r="W355" s="152"/>
      <c r="X355" s="152"/>
      <c r="Y355" s="160"/>
      <c r="Z355" s="160"/>
      <c r="AA355" s="160"/>
      <c r="AB355" s="160"/>
      <c r="AC355" s="160"/>
      <c r="AD355" s="160"/>
    </row>
    <row r="356" customFormat="false" ht="15.75" hidden="false" customHeight="false" outlineLevel="0" collapsed="false">
      <c r="A356" s="18"/>
      <c r="B356" s="150"/>
      <c r="C356" s="150"/>
      <c r="D356" s="150"/>
      <c r="E356" s="150"/>
      <c r="F356" s="150"/>
      <c r="G356" s="150"/>
      <c r="H356" s="151"/>
      <c r="I356" s="151"/>
      <c r="J356" s="151"/>
      <c r="K356" s="151"/>
      <c r="L356" s="151"/>
      <c r="M356" s="152"/>
      <c r="N356" s="159"/>
      <c r="O356" s="152"/>
      <c r="P356" s="152"/>
      <c r="Q356" s="152"/>
      <c r="R356" s="152"/>
      <c r="S356" s="152"/>
      <c r="T356" s="152"/>
      <c r="U356" s="152"/>
      <c r="V356" s="152"/>
      <c r="W356" s="152"/>
      <c r="X356" s="152"/>
      <c r="Y356" s="160"/>
      <c r="Z356" s="160"/>
      <c r="AA356" s="160"/>
      <c r="AB356" s="160"/>
      <c r="AC356" s="160"/>
      <c r="AD356" s="160"/>
    </row>
    <row r="357" customFormat="false" ht="15.75" hidden="false" customHeight="false" outlineLevel="0" collapsed="false">
      <c r="A357" s="18"/>
      <c r="B357" s="150"/>
      <c r="C357" s="150"/>
      <c r="D357" s="150"/>
      <c r="E357" s="150"/>
      <c r="F357" s="150"/>
      <c r="G357" s="150"/>
      <c r="H357" s="151"/>
      <c r="I357" s="151"/>
      <c r="J357" s="151"/>
      <c r="K357" s="151"/>
      <c r="L357" s="151"/>
      <c r="M357" s="152"/>
      <c r="N357" s="159"/>
      <c r="O357" s="152"/>
      <c r="P357" s="152"/>
      <c r="Q357" s="152"/>
      <c r="R357" s="152"/>
      <c r="S357" s="152"/>
      <c r="T357" s="152"/>
      <c r="U357" s="152"/>
      <c r="V357" s="152"/>
      <c r="W357" s="152"/>
      <c r="X357" s="152"/>
      <c r="Y357" s="160"/>
      <c r="Z357" s="160"/>
      <c r="AA357" s="160"/>
      <c r="AB357" s="160"/>
      <c r="AC357" s="160"/>
      <c r="AD357" s="160"/>
    </row>
    <row r="358" customFormat="false" ht="15.75" hidden="false" customHeight="false" outlineLevel="0" collapsed="false">
      <c r="A358" s="18"/>
      <c r="B358" s="150"/>
      <c r="C358" s="150"/>
      <c r="D358" s="150"/>
      <c r="E358" s="150"/>
      <c r="F358" s="150"/>
      <c r="G358" s="150"/>
      <c r="H358" s="151"/>
      <c r="I358" s="151"/>
      <c r="J358" s="151"/>
      <c r="K358" s="151"/>
      <c r="L358" s="151"/>
      <c r="M358" s="152"/>
      <c r="N358" s="159"/>
      <c r="O358" s="152"/>
      <c r="P358" s="152"/>
      <c r="Q358" s="152"/>
      <c r="R358" s="152"/>
      <c r="S358" s="152"/>
      <c r="T358" s="152"/>
      <c r="U358" s="152"/>
      <c r="V358" s="152"/>
      <c r="W358" s="152"/>
      <c r="X358" s="152"/>
      <c r="Y358" s="160"/>
      <c r="Z358" s="160"/>
      <c r="AA358" s="160"/>
      <c r="AB358" s="160"/>
      <c r="AC358" s="160"/>
      <c r="AD358" s="160"/>
    </row>
    <row r="359" customFormat="false" ht="15.75" hidden="false" customHeight="false" outlineLevel="0" collapsed="false">
      <c r="A359" s="18"/>
      <c r="B359" s="150"/>
      <c r="C359" s="150"/>
      <c r="D359" s="150"/>
      <c r="E359" s="150"/>
      <c r="F359" s="150"/>
      <c r="G359" s="150"/>
      <c r="H359" s="151"/>
      <c r="I359" s="151"/>
      <c r="J359" s="151"/>
      <c r="K359" s="151"/>
      <c r="L359" s="151"/>
      <c r="M359" s="152"/>
      <c r="N359" s="159"/>
      <c r="O359" s="152"/>
      <c r="P359" s="152"/>
      <c r="Q359" s="152"/>
      <c r="R359" s="152"/>
      <c r="S359" s="152"/>
      <c r="T359" s="152"/>
      <c r="U359" s="152"/>
      <c r="V359" s="152"/>
      <c r="W359" s="152"/>
      <c r="X359" s="152"/>
      <c r="Y359" s="160"/>
      <c r="Z359" s="160"/>
      <c r="AA359" s="160"/>
      <c r="AB359" s="160"/>
      <c r="AC359" s="160"/>
      <c r="AD359" s="160"/>
    </row>
    <row r="360" customFormat="false" ht="15.75" hidden="false" customHeight="false" outlineLevel="0" collapsed="false">
      <c r="A360" s="18"/>
      <c r="B360" s="150"/>
      <c r="C360" s="150"/>
      <c r="D360" s="150"/>
      <c r="E360" s="150"/>
      <c r="F360" s="150"/>
      <c r="G360" s="150"/>
      <c r="H360" s="151"/>
      <c r="I360" s="151"/>
      <c r="J360" s="151"/>
      <c r="K360" s="151"/>
      <c r="L360" s="151"/>
      <c r="M360" s="152"/>
      <c r="N360" s="159"/>
      <c r="O360" s="152"/>
      <c r="P360" s="152"/>
      <c r="Q360" s="152"/>
      <c r="R360" s="152"/>
      <c r="S360" s="152"/>
      <c r="T360" s="152"/>
      <c r="U360" s="152"/>
      <c r="V360" s="152"/>
      <c r="W360" s="152"/>
      <c r="X360" s="152"/>
      <c r="Y360" s="160"/>
      <c r="Z360" s="160"/>
      <c r="AA360" s="160"/>
      <c r="AB360" s="160"/>
      <c r="AC360" s="160"/>
      <c r="AD360" s="160"/>
    </row>
    <row r="361" customFormat="false" ht="15.75" hidden="false" customHeight="false" outlineLevel="0" collapsed="false">
      <c r="A361" s="18"/>
      <c r="B361" s="150"/>
      <c r="C361" s="150"/>
      <c r="D361" s="150"/>
      <c r="E361" s="150"/>
      <c r="F361" s="150"/>
      <c r="G361" s="150"/>
      <c r="H361" s="151"/>
      <c r="I361" s="151"/>
      <c r="J361" s="151"/>
      <c r="K361" s="151"/>
      <c r="L361" s="151"/>
      <c r="M361" s="152"/>
      <c r="N361" s="159"/>
      <c r="O361" s="152"/>
      <c r="P361" s="152"/>
      <c r="Q361" s="152"/>
      <c r="R361" s="152"/>
      <c r="S361" s="152"/>
      <c r="T361" s="152"/>
      <c r="U361" s="152"/>
      <c r="V361" s="152"/>
      <c r="W361" s="152"/>
      <c r="X361" s="152"/>
      <c r="Y361" s="160"/>
      <c r="Z361" s="160"/>
      <c r="AA361" s="160"/>
      <c r="AB361" s="160"/>
      <c r="AC361" s="160"/>
      <c r="AD361" s="160"/>
    </row>
    <row r="362" customFormat="false" ht="15.75" hidden="false" customHeight="false" outlineLevel="0" collapsed="false">
      <c r="A362" s="18"/>
      <c r="B362" s="150"/>
      <c r="C362" s="150"/>
      <c r="D362" s="150"/>
      <c r="E362" s="150"/>
      <c r="F362" s="150"/>
      <c r="G362" s="150"/>
      <c r="H362" s="151"/>
      <c r="I362" s="151"/>
      <c r="J362" s="151"/>
      <c r="K362" s="151"/>
      <c r="L362" s="151"/>
      <c r="M362" s="152"/>
      <c r="N362" s="159"/>
      <c r="O362" s="152"/>
      <c r="P362" s="152"/>
      <c r="Q362" s="152"/>
      <c r="R362" s="152"/>
      <c r="S362" s="152"/>
      <c r="T362" s="152"/>
      <c r="U362" s="152"/>
      <c r="V362" s="152"/>
      <c r="W362" s="152"/>
      <c r="X362" s="152"/>
      <c r="Y362" s="160"/>
      <c r="Z362" s="160"/>
      <c r="AA362" s="160"/>
      <c r="AB362" s="160"/>
      <c r="AC362" s="160"/>
      <c r="AD362" s="160"/>
    </row>
    <row r="363" customFormat="false" ht="15.75" hidden="false" customHeight="false" outlineLevel="0" collapsed="false">
      <c r="A363" s="18"/>
      <c r="B363" s="150"/>
      <c r="C363" s="150"/>
      <c r="D363" s="150"/>
      <c r="E363" s="150"/>
      <c r="F363" s="150"/>
      <c r="G363" s="150"/>
      <c r="H363" s="151"/>
      <c r="I363" s="151"/>
      <c r="J363" s="151"/>
      <c r="K363" s="151"/>
      <c r="L363" s="151"/>
      <c r="M363" s="152"/>
      <c r="N363" s="159"/>
      <c r="O363" s="152"/>
      <c r="P363" s="152"/>
      <c r="Q363" s="152"/>
      <c r="R363" s="152"/>
      <c r="S363" s="152"/>
      <c r="T363" s="152"/>
      <c r="U363" s="152"/>
      <c r="V363" s="152"/>
      <c r="W363" s="152"/>
      <c r="X363" s="152"/>
      <c r="Y363" s="160"/>
      <c r="Z363" s="160"/>
      <c r="AA363" s="160"/>
      <c r="AB363" s="160"/>
      <c r="AC363" s="160"/>
      <c r="AD363" s="160"/>
    </row>
    <row r="364" customFormat="false" ht="15.75" hidden="false" customHeight="false" outlineLevel="0" collapsed="false">
      <c r="A364" s="18"/>
      <c r="B364" s="150"/>
      <c r="C364" s="150"/>
      <c r="D364" s="150"/>
      <c r="E364" s="150"/>
      <c r="F364" s="150"/>
      <c r="G364" s="150"/>
      <c r="H364" s="151"/>
      <c r="I364" s="151"/>
      <c r="J364" s="151"/>
      <c r="K364" s="151"/>
      <c r="L364" s="151"/>
      <c r="M364" s="152"/>
      <c r="N364" s="159"/>
      <c r="O364" s="152"/>
      <c r="P364" s="152"/>
      <c r="Q364" s="152"/>
      <c r="R364" s="152"/>
      <c r="S364" s="152"/>
      <c r="T364" s="152"/>
      <c r="U364" s="152"/>
      <c r="V364" s="152"/>
      <c r="W364" s="152"/>
      <c r="X364" s="152"/>
      <c r="Y364" s="160"/>
      <c r="Z364" s="160"/>
      <c r="AA364" s="160"/>
      <c r="AB364" s="160"/>
      <c r="AC364" s="160"/>
      <c r="AD364" s="160"/>
    </row>
    <row r="365" customFormat="false" ht="15.75" hidden="false" customHeight="false" outlineLevel="0" collapsed="false">
      <c r="A365" s="18"/>
      <c r="B365" s="150"/>
      <c r="C365" s="150"/>
      <c r="D365" s="150"/>
      <c r="E365" s="150"/>
      <c r="F365" s="150"/>
      <c r="G365" s="150"/>
      <c r="H365" s="151"/>
      <c r="I365" s="151"/>
      <c r="J365" s="151"/>
      <c r="K365" s="151"/>
      <c r="L365" s="151"/>
      <c r="M365" s="152"/>
      <c r="N365" s="159"/>
      <c r="O365" s="152"/>
      <c r="P365" s="152"/>
      <c r="Q365" s="152"/>
      <c r="R365" s="152"/>
      <c r="S365" s="152"/>
      <c r="T365" s="152"/>
      <c r="U365" s="152"/>
      <c r="V365" s="152"/>
      <c r="W365" s="152"/>
      <c r="X365" s="152"/>
      <c r="Y365" s="160"/>
      <c r="Z365" s="160"/>
      <c r="AA365" s="160"/>
      <c r="AB365" s="160"/>
      <c r="AC365" s="160"/>
      <c r="AD365" s="160"/>
    </row>
    <row r="366" customFormat="false" ht="15.75" hidden="false" customHeight="false" outlineLevel="0" collapsed="false">
      <c r="A366" s="18"/>
      <c r="B366" s="150"/>
      <c r="C366" s="150"/>
      <c r="D366" s="150"/>
      <c r="E366" s="150"/>
      <c r="F366" s="150"/>
      <c r="G366" s="150"/>
      <c r="H366" s="151"/>
      <c r="I366" s="151"/>
      <c r="J366" s="151"/>
      <c r="K366" s="151"/>
      <c r="L366" s="151"/>
      <c r="M366" s="152"/>
      <c r="N366" s="159"/>
      <c r="O366" s="152"/>
      <c r="P366" s="152"/>
      <c r="Q366" s="152"/>
      <c r="R366" s="152"/>
      <c r="S366" s="152"/>
      <c r="T366" s="152"/>
      <c r="U366" s="152"/>
      <c r="V366" s="152"/>
      <c r="W366" s="152"/>
      <c r="X366" s="152"/>
      <c r="Y366" s="160"/>
      <c r="Z366" s="160"/>
      <c r="AA366" s="160"/>
      <c r="AB366" s="160"/>
      <c r="AC366" s="160"/>
      <c r="AD366" s="160"/>
    </row>
    <row r="367" customFormat="false" ht="15.75" hidden="false" customHeight="false" outlineLevel="0" collapsed="false">
      <c r="A367" s="18"/>
      <c r="B367" s="150"/>
      <c r="C367" s="150"/>
      <c r="D367" s="150"/>
      <c r="E367" s="150"/>
      <c r="F367" s="150"/>
      <c r="G367" s="150"/>
      <c r="H367" s="151"/>
      <c r="I367" s="151"/>
      <c r="J367" s="151"/>
      <c r="K367" s="151"/>
      <c r="L367" s="151"/>
      <c r="M367" s="152"/>
      <c r="N367" s="159"/>
      <c r="O367" s="152"/>
      <c r="P367" s="152"/>
      <c r="Q367" s="152"/>
      <c r="R367" s="152"/>
      <c r="S367" s="152"/>
      <c r="T367" s="152"/>
      <c r="U367" s="152"/>
      <c r="V367" s="152"/>
      <c r="W367" s="152"/>
      <c r="X367" s="152"/>
      <c r="Y367" s="160"/>
      <c r="Z367" s="160"/>
      <c r="AA367" s="160"/>
      <c r="AB367" s="160"/>
      <c r="AC367" s="160"/>
      <c r="AD367" s="160"/>
    </row>
    <row r="368" customFormat="false" ht="15.75" hidden="false" customHeight="false" outlineLevel="0" collapsed="false">
      <c r="A368" s="18"/>
      <c r="B368" s="150"/>
      <c r="C368" s="150"/>
      <c r="D368" s="150"/>
      <c r="E368" s="150"/>
      <c r="F368" s="150"/>
      <c r="G368" s="150"/>
      <c r="H368" s="151"/>
      <c r="I368" s="151"/>
      <c r="J368" s="151"/>
      <c r="K368" s="151"/>
      <c r="L368" s="151"/>
      <c r="M368" s="152"/>
      <c r="N368" s="159"/>
      <c r="O368" s="152"/>
      <c r="P368" s="152"/>
      <c r="Q368" s="152"/>
      <c r="R368" s="152"/>
      <c r="S368" s="152"/>
      <c r="T368" s="152"/>
      <c r="U368" s="152"/>
      <c r="V368" s="152"/>
      <c r="W368" s="152"/>
      <c r="X368" s="152"/>
      <c r="Y368" s="160"/>
      <c r="Z368" s="160"/>
      <c r="AA368" s="160"/>
      <c r="AB368" s="160"/>
      <c r="AC368" s="160"/>
      <c r="AD368" s="160"/>
    </row>
    <row r="369" customFormat="false" ht="15.75" hidden="false" customHeight="false" outlineLevel="0" collapsed="false">
      <c r="A369" s="18"/>
      <c r="B369" s="150"/>
      <c r="C369" s="150"/>
      <c r="D369" s="150"/>
      <c r="E369" s="150"/>
      <c r="F369" s="150"/>
      <c r="G369" s="150"/>
      <c r="H369" s="151"/>
      <c r="I369" s="151"/>
      <c r="J369" s="151"/>
      <c r="K369" s="151"/>
      <c r="L369" s="151"/>
      <c r="M369" s="152"/>
      <c r="N369" s="159"/>
      <c r="O369" s="152"/>
      <c r="P369" s="152"/>
      <c r="Q369" s="152"/>
      <c r="R369" s="152"/>
      <c r="S369" s="152"/>
      <c r="T369" s="152"/>
      <c r="U369" s="152"/>
      <c r="V369" s="152"/>
      <c r="W369" s="152"/>
      <c r="X369" s="152"/>
      <c r="Y369" s="160"/>
      <c r="Z369" s="160"/>
      <c r="AA369" s="160"/>
      <c r="AB369" s="160"/>
      <c r="AC369" s="160"/>
      <c r="AD369" s="160"/>
    </row>
    <row r="370" customFormat="false" ht="15.75" hidden="false" customHeight="false" outlineLevel="0" collapsed="false">
      <c r="A370" s="18"/>
      <c r="B370" s="150"/>
      <c r="C370" s="150"/>
      <c r="D370" s="150"/>
      <c r="E370" s="150"/>
      <c r="F370" s="150"/>
      <c r="G370" s="150"/>
      <c r="H370" s="151"/>
      <c r="I370" s="151"/>
      <c r="J370" s="151"/>
      <c r="K370" s="151"/>
      <c r="L370" s="151"/>
      <c r="M370" s="152"/>
      <c r="N370" s="159"/>
      <c r="O370" s="152"/>
      <c r="P370" s="152"/>
      <c r="Q370" s="152"/>
      <c r="R370" s="152"/>
      <c r="S370" s="152"/>
      <c r="T370" s="152"/>
      <c r="U370" s="152"/>
      <c r="V370" s="152"/>
      <c r="W370" s="152"/>
      <c r="X370" s="152"/>
      <c r="Y370" s="160"/>
      <c r="Z370" s="160"/>
      <c r="AA370" s="160"/>
      <c r="AB370" s="160"/>
      <c r="AC370" s="160"/>
      <c r="AD370" s="160"/>
    </row>
    <row r="371" customFormat="false" ht="15.75" hidden="false" customHeight="false" outlineLevel="0" collapsed="false">
      <c r="A371" s="18"/>
      <c r="B371" s="150"/>
      <c r="C371" s="150"/>
      <c r="D371" s="150"/>
      <c r="E371" s="150"/>
      <c r="F371" s="150"/>
      <c r="G371" s="150"/>
      <c r="H371" s="151"/>
      <c r="I371" s="151"/>
      <c r="J371" s="151"/>
      <c r="K371" s="151"/>
      <c r="L371" s="151"/>
      <c r="M371" s="152"/>
      <c r="N371" s="159"/>
      <c r="O371" s="152"/>
      <c r="P371" s="152"/>
      <c r="Q371" s="152"/>
      <c r="R371" s="152"/>
      <c r="S371" s="152"/>
      <c r="T371" s="152"/>
      <c r="U371" s="152"/>
      <c r="V371" s="152"/>
      <c r="W371" s="152"/>
      <c r="X371" s="152"/>
      <c r="Y371" s="160"/>
      <c r="Z371" s="160"/>
      <c r="AA371" s="160"/>
      <c r="AB371" s="160"/>
      <c r="AC371" s="160"/>
      <c r="AD371" s="160"/>
    </row>
    <row r="372" customFormat="false" ht="15.75" hidden="false" customHeight="false" outlineLevel="0" collapsed="false">
      <c r="A372" s="18"/>
      <c r="B372" s="150"/>
      <c r="C372" s="150"/>
      <c r="D372" s="150"/>
      <c r="E372" s="150"/>
      <c r="F372" s="150"/>
      <c r="G372" s="150"/>
      <c r="H372" s="151"/>
      <c r="I372" s="151"/>
      <c r="J372" s="151"/>
      <c r="K372" s="151"/>
      <c r="L372" s="151"/>
      <c r="M372" s="152"/>
      <c r="N372" s="159"/>
      <c r="O372" s="152"/>
      <c r="P372" s="152"/>
      <c r="Q372" s="152"/>
      <c r="R372" s="152"/>
      <c r="S372" s="152"/>
      <c r="T372" s="152"/>
      <c r="U372" s="152"/>
      <c r="V372" s="152"/>
      <c r="W372" s="152"/>
      <c r="X372" s="152"/>
      <c r="Y372" s="160"/>
      <c r="Z372" s="160"/>
      <c r="AA372" s="160"/>
      <c r="AB372" s="160"/>
      <c r="AC372" s="160"/>
      <c r="AD372" s="160"/>
    </row>
    <row r="373" customFormat="false" ht="15.75" hidden="false" customHeight="false" outlineLevel="0" collapsed="false">
      <c r="A373" s="18"/>
      <c r="M373" s="17"/>
    </row>
    <row r="374" customFormat="false" ht="15.75" hidden="false" customHeight="false" outlineLevel="0" collapsed="false">
      <c r="A374" s="18"/>
      <c r="M374" s="17"/>
    </row>
    <row r="375" customFormat="false" ht="15.75" hidden="false" customHeight="false" outlineLevel="0" collapsed="false">
      <c r="A375" s="18"/>
      <c r="M375" s="17"/>
    </row>
    <row r="376" customFormat="false" ht="15.75" hidden="false" customHeight="false" outlineLevel="0" collapsed="false">
      <c r="A376" s="18"/>
      <c r="M376" s="17"/>
    </row>
    <row r="377" customFormat="false" ht="15.75" hidden="false" customHeight="false" outlineLevel="0" collapsed="false">
      <c r="A377" s="18"/>
      <c r="M377" s="17"/>
    </row>
    <row r="378" customFormat="false" ht="15.75" hidden="false" customHeight="false" outlineLevel="0" collapsed="false">
      <c r="A378" s="18"/>
      <c r="M378" s="17"/>
    </row>
    <row r="379" customFormat="false" ht="15.75" hidden="false" customHeight="false" outlineLevel="0" collapsed="false">
      <c r="A379" s="18"/>
      <c r="M379" s="17"/>
    </row>
    <row r="380" customFormat="false" ht="15.75" hidden="false" customHeight="false" outlineLevel="0" collapsed="false">
      <c r="A380" s="18"/>
      <c r="M380" s="17"/>
    </row>
    <row r="381" customFormat="false" ht="15.75" hidden="false" customHeight="false" outlineLevel="0" collapsed="false">
      <c r="A381" s="18"/>
      <c r="M381" s="17"/>
    </row>
    <row r="382" customFormat="false" ht="15.75" hidden="false" customHeight="false" outlineLevel="0" collapsed="false">
      <c r="A382" s="18"/>
      <c r="M382" s="17"/>
    </row>
    <row r="383" customFormat="false" ht="15.75" hidden="false" customHeight="false" outlineLevel="0" collapsed="false">
      <c r="A383" s="18"/>
      <c r="M383" s="17"/>
    </row>
    <row r="384" customFormat="false" ht="15.75" hidden="false" customHeight="false" outlineLevel="0" collapsed="false">
      <c r="A384" s="18"/>
      <c r="M384" s="17"/>
    </row>
    <row r="385" customFormat="false" ht="15.75" hidden="false" customHeight="false" outlineLevel="0" collapsed="false">
      <c r="A385" s="18"/>
      <c r="M385" s="17"/>
    </row>
    <row r="386" customFormat="false" ht="15.75" hidden="false" customHeight="false" outlineLevel="0" collapsed="false">
      <c r="A386" s="18"/>
      <c r="M386" s="17"/>
    </row>
    <row r="387" customFormat="false" ht="15.75" hidden="false" customHeight="false" outlineLevel="0" collapsed="false">
      <c r="A387" s="18"/>
      <c r="M387" s="17"/>
    </row>
    <row r="388" customFormat="false" ht="15.75" hidden="false" customHeight="false" outlineLevel="0" collapsed="false">
      <c r="A388" s="18"/>
      <c r="M388" s="17"/>
    </row>
    <row r="389" customFormat="false" ht="15.75" hidden="false" customHeight="false" outlineLevel="0" collapsed="false">
      <c r="A389" s="18"/>
      <c r="M389" s="17"/>
    </row>
    <row r="390" customFormat="false" ht="15.75" hidden="false" customHeight="false" outlineLevel="0" collapsed="false">
      <c r="A390" s="18"/>
      <c r="M390" s="17"/>
    </row>
    <row r="391" customFormat="false" ht="15.75" hidden="false" customHeight="false" outlineLevel="0" collapsed="false">
      <c r="A391" s="18"/>
      <c r="M391" s="17"/>
    </row>
    <row r="392" customFormat="false" ht="15.75" hidden="false" customHeight="false" outlineLevel="0" collapsed="false">
      <c r="A392" s="18"/>
      <c r="M392" s="17"/>
    </row>
    <row r="393" customFormat="false" ht="15.75" hidden="false" customHeight="false" outlineLevel="0" collapsed="false">
      <c r="A393" s="18"/>
      <c r="M393" s="17"/>
    </row>
    <row r="394" customFormat="false" ht="15.75" hidden="false" customHeight="false" outlineLevel="0" collapsed="false">
      <c r="A394" s="18"/>
      <c r="M394" s="17"/>
    </row>
    <row r="395" customFormat="false" ht="15.75" hidden="false" customHeight="false" outlineLevel="0" collapsed="false">
      <c r="A395" s="18"/>
      <c r="M395" s="17"/>
    </row>
    <row r="396" customFormat="false" ht="15.75" hidden="false" customHeight="false" outlineLevel="0" collapsed="false">
      <c r="A396" s="18"/>
      <c r="M396" s="17"/>
    </row>
    <row r="397" customFormat="false" ht="15.75" hidden="false" customHeight="false" outlineLevel="0" collapsed="false">
      <c r="A397" s="18"/>
      <c r="M397" s="17"/>
    </row>
    <row r="398" customFormat="false" ht="15.75" hidden="false" customHeight="false" outlineLevel="0" collapsed="false">
      <c r="A398" s="18"/>
      <c r="M398" s="17"/>
    </row>
    <row r="399" customFormat="false" ht="15.75" hidden="false" customHeight="false" outlineLevel="0" collapsed="false">
      <c r="A399" s="18"/>
      <c r="M399" s="17"/>
    </row>
    <row r="400" customFormat="false" ht="15.75" hidden="false" customHeight="false" outlineLevel="0" collapsed="false">
      <c r="A400" s="18"/>
      <c r="M400" s="17"/>
    </row>
    <row r="401" customFormat="false" ht="15.75" hidden="false" customHeight="false" outlineLevel="0" collapsed="false">
      <c r="A401" s="18"/>
      <c r="M401" s="17"/>
    </row>
    <row r="402" customFormat="false" ht="15.75" hidden="false" customHeight="false" outlineLevel="0" collapsed="false">
      <c r="A402" s="18"/>
      <c r="M402" s="17"/>
    </row>
    <row r="403" customFormat="false" ht="15.75" hidden="false" customHeight="false" outlineLevel="0" collapsed="false">
      <c r="A403" s="18"/>
      <c r="M403" s="17"/>
    </row>
    <row r="404" customFormat="false" ht="15.75" hidden="false" customHeight="false" outlineLevel="0" collapsed="false">
      <c r="A404" s="18"/>
      <c r="M404" s="17"/>
    </row>
    <row r="405" customFormat="false" ht="15.75" hidden="false" customHeight="false" outlineLevel="0" collapsed="false">
      <c r="A405" s="18"/>
      <c r="M405" s="17"/>
    </row>
    <row r="406" customFormat="false" ht="15.75" hidden="false" customHeight="false" outlineLevel="0" collapsed="false">
      <c r="A406" s="18"/>
      <c r="M406" s="17"/>
    </row>
    <row r="407" customFormat="false" ht="15.75" hidden="false" customHeight="false" outlineLevel="0" collapsed="false">
      <c r="A407" s="18"/>
      <c r="M407" s="17"/>
    </row>
    <row r="408" customFormat="false" ht="15.75" hidden="false" customHeight="false" outlineLevel="0" collapsed="false">
      <c r="A408" s="18"/>
      <c r="M408" s="17"/>
    </row>
    <row r="409" customFormat="false" ht="15.75" hidden="false" customHeight="false" outlineLevel="0" collapsed="false">
      <c r="A409" s="18"/>
      <c r="M409" s="17"/>
    </row>
    <row r="410" customFormat="false" ht="15.75" hidden="false" customHeight="false" outlineLevel="0" collapsed="false">
      <c r="A410" s="18"/>
      <c r="M410" s="17"/>
    </row>
    <row r="411" customFormat="false" ht="15.75" hidden="false" customHeight="false" outlineLevel="0" collapsed="false">
      <c r="A411" s="18"/>
      <c r="M411" s="17"/>
    </row>
    <row r="412" customFormat="false" ht="15.75" hidden="false" customHeight="false" outlineLevel="0" collapsed="false">
      <c r="A412" s="18"/>
      <c r="M412" s="17"/>
    </row>
    <row r="413" customFormat="false" ht="15.75" hidden="false" customHeight="false" outlineLevel="0" collapsed="false">
      <c r="A413" s="18"/>
      <c r="M413" s="17"/>
    </row>
    <row r="414" customFormat="false" ht="15.75" hidden="false" customHeight="false" outlineLevel="0" collapsed="false">
      <c r="A414" s="18"/>
      <c r="M414" s="17"/>
    </row>
    <row r="415" customFormat="false" ht="15.75" hidden="false" customHeight="false" outlineLevel="0" collapsed="false">
      <c r="A415" s="18"/>
      <c r="M415" s="17"/>
    </row>
    <row r="416" customFormat="false" ht="15.75" hidden="false" customHeight="false" outlineLevel="0" collapsed="false">
      <c r="A416" s="18"/>
      <c r="M416" s="17"/>
    </row>
    <row r="417" customFormat="false" ht="15.75" hidden="false" customHeight="false" outlineLevel="0" collapsed="false">
      <c r="A417" s="18"/>
      <c r="M417" s="17"/>
    </row>
    <row r="418" customFormat="false" ht="15.75" hidden="false" customHeight="false" outlineLevel="0" collapsed="false">
      <c r="A418" s="18"/>
      <c r="M418" s="17"/>
    </row>
    <row r="419" customFormat="false" ht="15.75" hidden="false" customHeight="false" outlineLevel="0" collapsed="false">
      <c r="A419" s="18"/>
      <c r="M419" s="17"/>
    </row>
    <row r="420" customFormat="false" ht="15.75" hidden="false" customHeight="false" outlineLevel="0" collapsed="false">
      <c r="A420" s="18"/>
      <c r="M420" s="17"/>
    </row>
    <row r="421" customFormat="false" ht="15.75" hidden="false" customHeight="false" outlineLevel="0" collapsed="false">
      <c r="A421" s="18"/>
      <c r="M421" s="17"/>
    </row>
    <row r="422" customFormat="false" ht="15.75" hidden="false" customHeight="false" outlineLevel="0" collapsed="false">
      <c r="A422" s="18"/>
      <c r="M422" s="17"/>
    </row>
    <row r="423" customFormat="false" ht="15.75" hidden="false" customHeight="false" outlineLevel="0" collapsed="false">
      <c r="A423" s="18"/>
      <c r="M423" s="17"/>
    </row>
    <row r="424" customFormat="false" ht="15.75" hidden="false" customHeight="false" outlineLevel="0" collapsed="false">
      <c r="A424" s="18"/>
      <c r="M424" s="17"/>
    </row>
    <row r="425" customFormat="false" ht="15.75" hidden="false" customHeight="false" outlineLevel="0" collapsed="false">
      <c r="A425" s="18"/>
      <c r="M425" s="17"/>
    </row>
    <row r="426" customFormat="false" ht="15.75" hidden="false" customHeight="false" outlineLevel="0" collapsed="false">
      <c r="A426" s="18"/>
      <c r="M426" s="17"/>
    </row>
    <row r="427" customFormat="false" ht="15.75" hidden="false" customHeight="false" outlineLevel="0" collapsed="false">
      <c r="A427" s="18"/>
      <c r="M427" s="17"/>
    </row>
    <row r="428" customFormat="false" ht="15.75" hidden="false" customHeight="false" outlineLevel="0" collapsed="false">
      <c r="A428" s="18"/>
      <c r="M428" s="17"/>
    </row>
    <row r="429" customFormat="false" ht="15.75" hidden="false" customHeight="false" outlineLevel="0" collapsed="false">
      <c r="A429" s="18"/>
      <c r="M429" s="17"/>
    </row>
    <row r="430" customFormat="false" ht="15.75" hidden="false" customHeight="false" outlineLevel="0" collapsed="false">
      <c r="A430" s="18"/>
      <c r="M430" s="17"/>
    </row>
    <row r="431" customFormat="false" ht="15.75" hidden="false" customHeight="false" outlineLevel="0" collapsed="false">
      <c r="A431" s="18"/>
      <c r="M431" s="17"/>
    </row>
    <row r="432" customFormat="false" ht="15.75" hidden="false" customHeight="false" outlineLevel="0" collapsed="false">
      <c r="A432" s="18"/>
      <c r="M432" s="17"/>
    </row>
    <row r="433" customFormat="false" ht="15.75" hidden="false" customHeight="false" outlineLevel="0" collapsed="false">
      <c r="A433" s="18"/>
      <c r="M433" s="17"/>
    </row>
    <row r="434" customFormat="false" ht="15.75" hidden="false" customHeight="false" outlineLevel="0" collapsed="false">
      <c r="A434" s="18"/>
      <c r="M434" s="17"/>
    </row>
    <row r="435" customFormat="false" ht="15.75" hidden="false" customHeight="false" outlineLevel="0" collapsed="false">
      <c r="A435" s="18"/>
      <c r="M435" s="17"/>
    </row>
    <row r="436" customFormat="false" ht="15.75" hidden="false" customHeight="false" outlineLevel="0" collapsed="false">
      <c r="A436" s="18"/>
      <c r="M436" s="17"/>
    </row>
    <row r="437" customFormat="false" ht="15.75" hidden="false" customHeight="false" outlineLevel="0" collapsed="false">
      <c r="A437" s="18"/>
      <c r="M437" s="17"/>
    </row>
    <row r="438" customFormat="false" ht="15.75" hidden="false" customHeight="false" outlineLevel="0" collapsed="false">
      <c r="A438" s="18"/>
      <c r="M438" s="17"/>
    </row>
    <row r="439" customFormat="false" ht="15.75" hidden="false" customHeight="false" outlineLevel="0" collapsed="false">
      <c r="A439" s="18"/>
      <c r="M439" s="17"/>
    </row>
    <row r="440" customFormat="false" ht="15.75" hidden="false" customHeight="false" outlineLevel="0" collapsed="false">
      <c r="A440" s="18"/>
      <c r="M440" s="17"/>
    </row>
    <row r="441" customFormat="false" ht="15.75" hidden="false" customHeight="false" outlineLevel="0" collapsed="false">
      <c r="A441" s="18"/>
      <c r="M441" s="17"/>
    </row>
    <row r="442" customFormat="false" ht="15.75" hidden="false" customHeight="false" outlineLevel="0" collapsed="false">
      <c r="A442" s="18"/>
      <c r="M442" s="17"/>
    </row>
    <row r="443" customFormat="false" ht="15.75" hidden="false" customHeight="false" outlineLevel="0" collapsed="false">
      <c r="A443" s="18"/>
      <c r="M443" s="17"/>
    </row>
    <row r="444" customFormat="false" ht="15.75" hidden="false" customHeight="false" outlineLevel="0" collapsed="false">
      <c r="A444" s="18"/>
      <c r="M444" s="17"/>
    </row>
    <row r="445" customFormat="false" ht="15.75" hidden="false" customHeight="false" outlineLevel="0" collapsed="false">
      <c r="A445" s="18"/>
      <c r="M445" s="17"/>
    </row>
    <row r="446" customFormat="false" ht="15.75" hidden="false" customHeight="false" outlineLevel="0" collapsed="false">
      <c r="A446" s="18"/>
      <c r="M446" s="17"/>
    </row>
    <row r="447" customFormat="false" ht="15.75" hidden="false" customHeight="false" outlineLevel="0" collapsed="false">
      <c r="A447" s="18"/>
      <c r="M447" s="17"/>
    </row>
    <row r="448" customFormat="false" ht="15.75" hidden="false" customHeight="false" outlineLevel="0" collapsed="false">
      <c r="A448" s="18"/>
      <c r="M448" s="17"/>
    </row>
    <row r="449" customFormat="false" ht="15.75" hidden="false" customHeight="false" outlineLevel="0" collapsed="false">
      <c r="A449" s="18"/>
      <c r="M449" s="17"/>
    </row>
    <row r="450" customFormat="false" ht="15.75" hidden="false" customHeight="false" outlineLevel="0" collapsed="false">
      <c r="A450" s="18"/>
      <c r="M450" s="17"/>
    </row>
    <row r="451" customFormat="false" ht="15.75" hidden="false" customHeight="false" outlineLevel="0" collapsed="false">
      <c r="A451" s="18"/>
      <c r="M451" s="17"/>
    </row>
    <row r="452" customFormat="false" ht="15.75" hidden="false" customHeight="false" outlineLevel="0" collapsed="false">
      <c r="A452" s="18"/>
      <c r="M452" s="17"/>
    </row>
    <row r="453" customFormat="false" ht="15.75" hidden="false" customHeight="false" outlineLevel="0" collapsed="false">
      <c r="A453" s="18"/>
      <c r="M453" s="17"/>
    </row>
    <row r="454" customFormat="false" ht="15.75" hidden="false" customHeight="false" outlineLevel="0" collapsed="false">
      <c r="A454" s="18"/>
      <c r="M454" s="17"/>
    </row>
    <row r="455" customFormat="false" ht="15.75" hidden="false" customHeight="false" outlineLevel="0" collapsed="false">
      <c r="A455" s="18"/>
      <c r="M455" s="17"/>
    </row>
    <row r="456" customFormat="false" ht="15.75" hidden="false" customHeight="false" outlineLevel="0" collapsed="false">
      <c r="A456" s="18"/>
      <c r="M456" s="17"/>
    </row>
    <row r="457" customFormat="false" ht="15.75" hidden="false" customHeight="false" outlineLevel="0" collapsed="false">
      <c r="A457" s="18"/>
      <c r="M457" s="17"/>
    </row>
    <row r="458" customFormat="false" ht="15.75" hidden="false" customHeight="false" outlineLevel="0" collapsed="false">
      <c r="A458" s="18"/>
      <c r="M458" s="17"/>
    </row>
    <row r="459" customFormat="false" ht="15.75" hidden="false" customHeight="false" outlineLevel="0" collapsed="false">
      <c r="A459" s="18"/>
      <c r="M459" s="17"/>
    </row>
    <row r="460" customFormat="false" ht="15.75" hidden="false" customHeight="false" outlineLevel="0" collapsed="false">
      <c r="A460" s="18"/>
      <c r="M460" s="17"/>
    </row>
    <row r="461" customFormat="false" ht="15.75" hidden="false" customHeight="false" outlineLevel="0" collapsed="false">
      <c r="A461" s="18"/>
      <c r="M461" s="17"/>
    </row>
    <row r="462" customFormat="false" ht="15.75" hidden="false" customHeight="false" outlineLevel="0" collapsed="false">
      <c r="A462" s="18"/>
      <c r="M462" s="17"/>
    </row>
    <row r="463" customFormat="false" ht="15.75" hidden="false" customHeight="false" outlineLevel="0" collapsed="false">
      <c r="A463" s="18"/>
      <c r="M463" s="17"/>
    </row>
    <row r="464" customFormat="false" ht="15.75" hidden="false" customHeight="false" outlineLevel="0" collapsed="false">
      <c r="A464" s="18"/>
      <c r="M464" s="17"/>
    </row>
    <row r="465" customFormat="false" ht="15.75" hidden="false" customHeight="false" outlineLevel="0" collapsed="false">
      <c r="A465" s="18"/>
      <c r="M465" s="17"/>
    </row>
    <row r="466" customFormat="false" ht="15.75" hidden="false" customHeight="false" outlineLevel="0" collapsed="false">
      <c r="A466" s="18"/>
      <c r="M466" s="17"/>
    </row>
    <row r="467" customFormat="false" ht="15.75" hidden="false" customHeight="false" outlineLevel="0" collapsed="false">
      <c r="A467" s="18"/>
      <c r="M467" s="17"/>
    </row>
    <row r="468" customFormat="false" ht="15.75" hidden="false" customHeight="false" outlineLevel="0" collapsed="false">
      <c r="A468" s="18"/>
      <c r="M468" s="17"/>
    </row>
    <row r="469" customFormat="false" ht="15.75" hidden="false" customHeight="false" outlineLevel="0" collapsed="false">
      <c r="A469" s="18"/>
      <c r="M469" s="17"/>
    </row>
    <row r="470" customFormat="false" ht="15.75" hidden="false" customHeight="false" outlineLevel="0" collapsed="false">
      <c r="A470" s="18"/>
      <c r="M470" s="17"/>
    </row>
    <row r="471" customFormat="false" ht="15.75" hidden="false" customHeight="false" outlineLevel="0" collapsed="false">
      <c r="A471" s="18"/>
      <c r="M471" s="17"/>
    </row>
    <row r="472" customFormat="false" ht="15.75" hidden="false" customHeight="false" outlineLevel="0" collapsed="false">
      <c r="A472" s="18"/>
      <c r="M472" s="17"/>
    </row>
    <row r="473" customFormat="false" ht="15.75" hidden="false" customHeight="false" outlineLevel="0" collapsed="false">
      <c r="A473" s="18"/>
      <c r="M473" s="17"/>
    </row>
    <row r="474" customFormat="false" ht="15.75" hidden="false" customHeight="false" outlineLevel="0" collapsed="false">
      <c r="A474" s="18"/>
      <c r="M474" s="17"/>
    </row>
    <row r="475" customFormat="false" ht="15.75" hidden="false" customHeight="false" outlineLevel="0" collapsed="false">
      <c r="A475" s="18"/>
      <c r="M475" s="17"/>
    </row>
    <row r="476" customFormat="false" ht="15.75" hidden="false" customHeight="false" outlineLevel="0" collapsed="false">
      <c r="A476" s="18"/>
      <c r="M476" s="17"/>
    </row>
    <row r="477" customFormat="false" ht="15.75" hidden="false" customHeight="false" outlineLevel="0" collapsed="false">
      <c r="A477" s="18"/>
      <c r="M477" s="17"/>
    </row>
    <row r="478" customFormat="false" ht="15.75" hidden="false" customHeight="false" outlineLevel="0" collapsed="false">
      <c r="A478" s="18"/>
      <c r="M478" s="17"/>
    </row>
    <row r="479" customFormat="false" ht="15.75" hidden="false" customHeight="false" outlineLevel="0" collapsed="false">
      <c r="A479" s="18"/>
      <c r="M479" s="17"/>
    </row>
    <row r="480" customFormat="false" ht="15.75" hidden="false" customHeight="false" outlineLevel="0" collapsed="false">
      <c r="A480" s="18"/>
      <c r="M480" s="17"/>
    </row>
    <row r="481" customFormat="false" ht="15.75" hidden="false" customHeight="false" outlineLevel="0" collapsed="false">
      <c r="A481" s="18"/>
      <c r="M481" s="17"/>
    </row>
    <row r="482" customFormat="false" ht="15.75" hidden="false" customHeight="false" outlineLevel="0" collapsed="false">
      <c r="A482" s="18"/>
      <c r="M482" s="17"/>
    </row>
    <row r="483" customFormat="false" ht="15.75" hidden="false" customHeight="false" outlineLevel="0" collapsed="false">
      <c r="A483" s="18"/>
      <c r="M483" s="17"/>
    </row>
    <row r="484" customFormat="false" ht="15.75" hidden="false" customHeight="false" outlineLevel="0" collapsed="false">
      <c r="A484" s="18"/>
      <c r="M484" s="17"/>
    </row>
    <row r="485" customFormat="false" ht="15.75" hidden="false" customHeight="false" outlineLevel="0" collapsed="false">
      <c r="A485" s="18"/>
      <c r="M485" s="17"/>
    </row>
    <row r="486" customFormat="false" ht="15.75" hidden="false" customHeight="false" outlineLevel="0" collapsed="false">
      <c r="A486" s="18"/>
      <c r="M486" s="17"/>
    </row>
    <row r="487" customFormat="false" ht="15.75" hidden="false" customHeight="false" outlineLevel="0" collapsed="false">
      <c r="A487" s="18"/>
      <c r="M487" s="17"/>
    </row>
    <row r="488" customFormat="false" ht="15.75" hidden="false" customHeight="false" outlineLevel="0" collapsed="false">
      <c r="A488" s="18"/>
      <c r="M488" s="17"/>
    </row>
    <row r="489" customFormat="false" ht="15.75" hidden="false" customHeight="false" outlineLevel="0" collapsed="false">
      <c r="A489" s="18"/>
      <c r="M489" s="17"/>
    </row>
    <row r="490" customFormat="false" ht="15.75" hidden="false" customHeight="false" outlineLevel="0" collapsed="false">
      <c r="A490" s="18"/>
      <c r="M490" s="17"/>
    </row>
    <row r="491" customFormat="false" ht="15.75" hidden="false" customHeight="false" outlineLevel="0" collapsed="false">
      <c r="A491" s="18"/>
      <c r="M491" s="17"/>
    </row>
    <row r="492" customFormat="false" ht="15.75" hidden="false" customHeight="false" outlineLevel="0" collapsed="false">
      <c r="A492" s="18"/>
      <c r="M492" s="17"/>
    </row>
    <row r="493" customFormat="false" ht="15.75" hidden="false" customHeight="false" outlineLevel="0" collapsed="false">
      <c r="A493" s="18"/>
      <c r="M493" s="17"/>
    </row>
    <row r="494" customFormat="false" ht="15.75" hidden="false" customHeight="false" outlineLevel="0" collapsed="false">
      <c r="A494" s="18"/>
      <c r="M494" s="17"/>
    </row>
    <row r="495" customFormat="false" ht="15.75" hidden="false" customHeight="false" outlineLevel="0" collapsed="false">
      <c r="A495" s="18"/>
      <c r="M495" s="17"/>
    </row>
    <row r="496" customFormat="false" ht="15.75" hidden="false" customHeight="false" outlineLevel="0" collapsed="false">
      <c r="A496" s="18"/>
      <c r="M496" s="17"/>
    </row>
    <row r="497" customFormat="false" ht="15.75" hidden="false" customHeight="false" outlineLevel="0" collapsed="false">
      <c r="A497" s="18"/>
      <c r="M497" s="17"/>
    </row>
    <row r="498" customFormat="false" ht="15.75" hidden="false" customHeight="false" outlineLevel="0" collapsed="false">
      <c r="A498" s="18"/>
      <c r="M498" s="17"/>
    </row>
    <row r="499" customFormat="false" ht="15.75" hidden="false" customHeight="false" outlineLevel="0" collapsed="false">
      <c r="A499" s="18"/>
      <c r="M499" s="17"/>
    </row>
    <row r="500" customFormat="false" ht="15.75" hidden="false" customHeight="false" outlineLevel="0" collapsed="false">
      <c r="A500" s="18"/>
      <c r="M500" s="17"/>
    </row>
    <row r="501" customFormat="false" ht="15.75" hidden="false" customHeight="false" outlineLevel="0" collapsed="false">
      <c r="A501" s="18"/>
      <c r="M501" s="17"/>
    </row>
    <row r="502" customFormat="false" ht="15.75" hidden="false" customHeight="false" outlineLevel="0" collapsed="false">
      <c r="A502" s="18"/>
      <c r="M502" s="17"/>
    </row>
    <row r="503" customFormat="false" ht="15.75" hidden="false" customHeight="false" outlineLevel="0" collapsed="false">
      <c r="A503" s="18"/>
      <c r="M503" s="17"/>
    </row>
    <row r="504" customFormat="false" ht="15.75" hidden="false" customHeight="false" outlineLevel="0" collapsed="false">
      <c r="A504" s="18"/>
      <c r="M504" s="17"/>
    </row>
    <row r="505" customFormat="false" ht="15.75" hidden="false" customHeight="false" outlineLevel="0" collapsed="false">
      <c r="A505" s="18"/>
      <c r="M505" s="17"/>
    </row>
    <row r="506" customFormat="false" ht="15.75" hidden="false" customHeight="false" outlineLevel="0" collapsed="false">
      <c r="A506" s="18"/>
      <c r="M506" s="17"/>
    </row>
    <row r="507" customFormat="false" ht="15.75" hidden="false" customHeight="false" outlineLevel="0" collapsed="false">
      <c r="A507" s="18"/>
      <c r="M507" s="17"/>
    </row>
    <row r="508" customFormat="false" ht="15.75" hidden="false" customHeight="false" outlineLevel="0" collapsed="false">
      <c r="A508" s="18"/>
      <c r="M508" s="17"/>
    </row>
    <row r="509" customFormat="false" ht="15.75" hidden="false" customHeight="false" outlineLevel="0" collapsed="false">
      <c r="A509" s="18"/>
      <c r="M509" s="17"/>
    </row>
    <row r="510" customFormat="false" ht="15.75" hidden="false" customHeight="false" outlineLevel="0" collapsed="false">
      <c r="A510" s="18"/>
      <c r="M510" s="17"/>
    </row>
    <row r="511" customFormat="false" ht="15.75" hidden="false" customHeight="false" outlineLevel="0" collapsed="false">
      <c r="A511" s="18"/>
      <c r="M511" s="17"/>
    </row>
    <row r="512" customFormat="false" ht="15.75" hidden="false" customHeight="false" outlineLevel="0" collapsed="false">
      <c r="A512" s="18"/>
      <c r="M512" s="17"/>
    </row>
    <row r="513" customFormat="false" ht="15.75" hidden="false" customHeight="false" outlineLevel="0" collapsed="false">
      <c r="A513" s="18"/>
      <c r="M513" s="17"/>
    </row>
    <row r="514" customFormat="false" ht="15.75" hidden="false" customHeight="false" outlineLevel="0" collapsed="false">
      <c r="A514" s="18"/>
      <c r="M514" s="17"/>
    </row>
    <row r="515" customFormat="false" ht="15.75" hidden="false" customHeight="false" outlineLevel="0" collapsed="false">
      <c r="A515" s="18"/>
      <c r="M515" s="17"/>
    </row>
    <row r="516" customFormat="false" ht="15.75" hidden="false" customHeight="false" outlineLevel="0" collapsed="false">
      <c r="A516" s="18"/>
      <c r="M516" s="17"/>
    </row>
    <row r="517" customFormat="false" ht="15.75" hidden="false" customHeight="false" outlineLevel="0" collapsed="false">
      <c r="A517" s="18"/>
      <c r="M517" s="17"/>
    </row>
    <row r="518" customFormat="false" ht="15.75" hidden="false" customHeight="false" outlineLevel="0" collapsed="false">
      <c r="A518" s="18"/>
      <c r="M518" s="17"/>
    </row>
    <row r="519" customFormat="false" ht="15.75" hidden="false" customHeight="false" outlineLevel="0" collapsed="false">
      <c r="A519" s="18"/>
      <c r="M519" s="17"/>
    </row>
    <row r="520" customFormat="false" ht="15.75" hidden="false" customHeight="false" outlineLevel="0" collapsed="false">
      <c r="A520" s="18"/>
      <c r="M520" s="17"/>
    </row>
    <row r="521" customFormat="false" ht="15.75" hidden="false" customHeight="false" outlineLevel="0" collapsed="false">
      <c r="A521" s="18"/>
      <c r="M521" s="17"/>
    </row>
    <row r="522" customFormat="false" ht="15.75" hidden="false" customHeight="false" outlineLevel="0" collapsed="false">
      <c r="A522" s="18"/>
      <c r="M522" s="17"/>
    </row>
    <row r="523" customFormat="false" ht="15.75" hidden="false" customHeight="false" outlineLevel="0" collapsed="false">
      <c r="A523" s="18"/>
      <c r="M523" s="17"/>
    </row>
    <row r="524" customFormat="false" ht="15.75" hidden="false" customHeight="false" outlineLevel="0" collapsed="false">
      <c r="A524" s="18"/>
      <c r="M524" s="17"/>
    </row>
    <row r="525" customFormat="false" ht="15.75" hidden="false" customHeight="false" outlineLevel="0" collapsed="false">
      <c r="A525" s="18"/>
      <c r="M525" s="17"/>
    </row>
    <row r="526" customFormat="false" ht="15.75" hidden="false" customHeight="false" outlineLevel="0" collapsed="false">
      <c r="A526" s="18"/>
      <c r="M526" s="17"/>
    </row>
    <row r="527" customFormat="false" ht="15.75" hidden="false" customHeight="false" outlineLevel="0" collapsed="false">
      <c r="A527" s="18"/>
      <c r="M527" s="17"/>
    </row>
    <row r="528" customFormat="false" ht="15.75" hidden="false" customHeight="false" outlineLevel="0" collapsed="false">
      <c r="A528" s="18"/>
      <c r="M528" s="17"/>
    </row>
    <row r="529" customFormat="false" ht="15.75" hidden="false" customHeight="false" outlineLevel="0" collapsed="false">
      <c r="A529" s="18"/>
      <c r="M529" s="17"/>
    </row>
    <row r="530" customFormat="false" ht="15.75" hidden="false" customHeight="false" outlineLevel="0" collapsed="false">
      <c r="A530" s="18"/>
      <c r="M530" s="17"/>
    </row>
    <row r="531" customFormat="false" ht="15.75" hidden="false" customHeight="false" outlineLevel="0" collapsed="false">
      <c r="A531" s="18"/>
      <c r="M531" s="17"/>
    </row>
    <row r="532" customFormat="false" ht="15.75" hidden="false" customHeight="false" outlineLevel="0" collapsed="false">
      <c r="A532" s="18"/>
      <c r="M532" s="17"/>
    </row>
    <row r="533" customFormat="false" ht="15.75" hidden="false" customHeight="false" outlineLevel="0" collapsed="false">
      <c r="A533" s="18"/>
      <c r="M533" s="17"/>
    </row>
    <row r="534" customFormat="false" ht="15.75" hidden="false" customHeight="false" outlineLevel="0" collapsed="false">
      <c r="A534" s="18"/>
      <c r="M534" s="17"/>
    </row>
    <row r="535" customFormat="false" ht="15.75" hidden="false" customHeight="false" outlineLevel="0" collapsed="false">
      <c r="A535" s="18"/>
      <c r="M535" s="17"/>
    </row>
    <row r="536" customFormat="false" ht="15.75" hidden="false" customHeight="false" outlineLevel="0" collapsed="false">
      <c r="A536" s="18"/>
      <c r="M536" s="17"/>
    </row>
    <row r="537" customFormat="false" ht="15.75" hidden="false" customHeight="false" outlineLevel="0" collapsed="false">
      <c r="A537" s="18"/>
      <c r="M537" s="17"/>
    </row>
    <row r="538" customFormat="false" ht="15.75" hidden="false" customHeight="false" outlineLevel="0" collapsed="false">
      <c r="A538" s="18"/>
      <c r="M538" s="17"/>
    </row>
    <row r="539" customFormat="false" ht="15.75" hidden="false" customHeight="false" outlineLevel="0" collapsed="false">
      <c r="A539" s="18"/>
      <c r="M539" s="17"/>
    </row>
    <row r="540" customFormat="false" ht="15.75" hidden="false" customHeight="false" outlineLevel="0" collapsed="false">
      <c r="A540" s="18"/>
      <c r="M540" s="17"/>
    </row>
    <row r="541" customFormat="false" ht="15.75" hidden="false" customHeight="false" outlineLevel="0" collapsed="false">
      <c r="A541" s="18"/>
      <c r="M541" s="17"/>
    </row>
    <row r="542" customFormat="false" ht="15.75" hidden="false" customHeight="false" outlineLevel="0" collapsed="false">
      <c r="A542" s="18"/>
      <c r="M542" s="17"/>
    </row>
    <row r="543" customFormat="false" ht="15.75" hidden="false" customHeight="false" outlineLevel="0" collapsed="false">
      <c r="A543" s="18"/>
      <c r="M543" s="17"/>
    </row>
    <row r="544" customFormat="false" ht="15.75" hidden="false" customHeight="false" outlineLevel="0" collapsed="false">
      <c r="A544" s="18"/>
      <c r="M544" s="17"/>
    </row>
    <row r="545" customFormat="false" ht="15.75" hidden="false" customHeight="false" outlineLevel="0" collapsed="false">
      <c r="A545" s="18"/>
      <c r="M545" s="17"/>
    </row>
    <row r="546" customFormat="false" ht="15.75" hidden="false" customHeight="false" outlineLevel="0" collapsed="false">
      <c r="A546" s="18"/>
      <c r="M546" s="17"/>
    </row>
    <row r="547" customFormat="false" ht="15.75" hidden="false" customHeight="false" outlineLevel="0" collapsed="false">
      <c r="A547" s="18"/>
      <c r="M547" s="17"/>
    </row>
    <row r="548" customFormat="false" ht="15.75" hidden="false" customHeight="false" outlineLevel="0" collapsed="false">
      <c r="A548" s="18"/>
      <c r="M548" s="17"/>
    </row>
    <row r="549" customFormat="false" ht="15.75" hidden="false" customHeight="false" outlineLevel="0" collapsed="false">
      <c r="A549" s="18"/>
      <c r="M549" s="17"/>
    </row>
    <row r="550" customFormat="false" ht="15.75" hidden="false" customHeight="false" outlineLevel="0" collapsed="false">
      <c r="A550" s="18"/>
      <c r="M550" s="17"/>
    </row>
    <row r="551" customFormat="false" ht="15.75" hidden="false" customHeight="false" outlineLevel="0" collapsed="false">
      <c r="A551" s="18"/>
      <c r="M551" s="17"/>
    </row>
    <row r="552" customFormat="false" ht="15.75" hidden="false" customHeight="false" outlineLevel="0" collapsed="false">
      <c r="A552" s="18"/>
      <c r="M552" s="17"/>
    </row>
    <row r="553" customFormat="false" ht="15.75" hidden="false" customHeight="false" outlineLevel="0" collapsed="false">
      <c r="A553" s="18"/>
      <c r="M553" s="17"/>
    </row>
    <row r="554" customFormat="false" ht="15.75" hidden="false" customHeight="false" outlineLevel="0" collapsed="false">
      <c r="A554" s="18"/>
      <c r="M554" s="17"/>
    </row>
    <row r="555" customFormat="false" ht="15.75" hidden="false" customHeight="false" outlineLevel="0" collapsed="false">
      <c r="A555" s="18"/>
      <c r="M555" s="17"/>
    </row>
    <row r="556" customFormat="false" ht="15.75" hidden="false" customHeight="false" outlineLevel="0" collapsed="false">
      <c r="A556" s="18"/>
      <c r="M556" s="17"/>
    </row>
    <row r="557" customFormat="false" ht="15.75" hidden="false" customHeight="false" outlineLevel="0" collapsed="false">
      <c r="A557" s="18"/>
      <c r="M557" s="17"/>
    </row>
    <row r="558" customFormat="false" ht="15.75" hidden="false" customHeight="false" outlineLevel="0" collapsed="false">
      <c r="A558" s="18"/>
      <c r="M558" s="17"/>
    </row>
    <row r="559" customFormat="false" ht="15.75" hidden="false" customHeight="false" outlineLevel="0" collapsed="false">
      <c r="A559" s="18"/>
      <c r="M559" s="17"/>
    </row>
    <row r="560" customFormat="false" ht="15.75" hidden="false" customHeight="false" outlineLevel="0" collapsed="false">
      <c r="A560" s="18"/>
      <c r="M560" s="17"/>
    </row>
    <row r="561" customFormat="false" ht="15.75" hidden="false" customHeight="false" outlineLevel="0" collapsed="false">
      <c r="A561" s="18"/>
      <c r="M561" s="17"/>
    </row>
    <row r="562" customFormat="false" ht="15.75" hidden="false" customHeight="false" outlineLevel="0" collapsed="false">
      <c r="A562" s="18"/>
      <c r="M562" s="17"/>
    </row>
    <row r="563" customFormat="false" ht="15.75" hidden="false" customHeight="false" outlineLevel="0" collapsed="false">
      <c r="A563" s="18"/>
      <c r="M563" s="17"/>
    </row>
    <row r="564" customFormat="false" ht="15.75" hidden="false" customHeight="false" outlineLevel="0" collapsed="false">
      <c r="A564" s="18"/>
      <c r="M564" s="17"/>
    </row>
    <row r="565" customFormat="false" ht="15.75" hidden="false" customHeight="false" outlineLevel="0" collapsed="false">
      <c r="A565" s="18"/>
      <c r="M565" s="17"/>
    </row>
    <row r="566" customFormat="false" ht="15.75" hidden="false" customHeight="false" outlineLevel="0" collapsed="false">
      <c r="A566" s="18"/>
      <c r="M566" s="17"/>
    </row>
    <row r="567" customFormat="false" ht="15.75" hidden="false" customHeight="false" outlineLevel="0" collapsed="false">
      <c r="A567" s="18"/>
      <c r="M567" s="17"/>
    </row>
    <row r="568" customFormat="false" ht="15.75" hidden="false" customHeight="false" outlineLevel="0" collapsed="false">
      <c r="A568" s="18"/>
      <c r="M568" s="17"/>
    </row>
    <row r="569" customFormat="false" ht="15.75" hidden="false" customHeight="false" outlineLevel="0" collapsed="false">
      <c r="A569" s="18"/>
      <c r="M569" s="17"/>
    </row>
    <row r="570" customFormat="false" ht="15.75" hidden="false" customHeight="false" outlineLevel="0" collapsed="false">
      <c r="A570" s="18"/>
      <c r="M570" s="17"/>
    </row>
    <row r="571" customFormat="false" ht="15.75" hidden="false" customHeight="false" outlineLevel="0" collapsed="false">
      <c r="A571" s="18"/>
      <c r="M571" s="17"/>
    </row>
    <row r="572" customFormat="false" ht="15.75" hidden="false" customHeight="false" outlineLevel="0" collapsed="false">
      <c r="A572" s="18"/>
      <c r="M572" s="17"/>
    </row>
    <row r="573" customFormat="false" ht="15.75" hidden="false" customHeight="false" outlineLevel="0" collapsed="false">
      <c r="A573" s="18"/>
      <c r="M573" s="17"/>
    </row>
    <row r="574" customFormat="false" ht="15.75" hidden="false" customHeight="false" outlineLevel="0" collapsed="false">
      <c r="A574" s="18"/>
      <c r="M574" s="17"/>
    </row>
    <row r="575" customFormat="false" ht="15.75" hidden="false" customHeight="false" outlineLevel="0" collapsed="false">
      <c r="A575" s="18"/>
      <c r="M575" s="17"/>
    </row>
    <row r="576" customFormat="false" ht="15.75" hidden="false" customHeight="false" outlineLevel="0" collapsed="false">
      <c r="A576" s="18"/>
      <c r="M576" s="17"/>
    </row>
    <row r="577" customFormat="false" ht="15.75" hidden="false" customHeight="false" outlineLevel="0" collapsed="false">
      <c r="A577" s="18"/>
      <c r="M577" s="17"/>
    </row>
    <row r="578" customFormat="false" ht="15.75" hidden="false" customHeight="false" outlineLevel="0" collapsed="false">
      <c r="A578" s="18"/>
      <c r="M578" s="17"/>
    </row>
    <row r="579" customFormat="false" ht="15.75" hidden="false" customHeight="false" outlineLevel="0" collapsed="false">
      <c r="A579" s="18"/>
      <c r="M579" s="17"/>
    </row>
    <row r="580" customFormat="false" ht="15.75" hidden="false" customHeight="false" outlineLevel="0" collapsed="false">
      <c r="A580" s="18"/>
      <c r="M580" s="17"/>
    </row>
    <row r="581" customFormat="false" ht="15.75" hidden="false" customHeight="false" outlineLevel="0" collapsed="false">
      <c r="A581" s="18"/>
      <c r="M581" s="17"/>
    </row>
    <row r="582" customFormat="false" ht="15.75" hidden="false" customHeight="false" outlineLevel="0" collapsed="false">
      <c r="A582" s="18"/>
      <c r="M582" s="17"/>
    </row>
    <row r="583" customFormat="false" ht="15.75" hidden="false" customHeight="false" outlineLevel="0" collapsed="false">
      <c r="A583" s="18"/>
      <c r="M583" s="17"/>
    </row>
    <row r="584" customFormat="false" ht="15.75" hidden="false" customHeight="false" outlineLevel="0" collapsed="false">
      <c r="A584" s="18"/>
      <c r="M584" s="17"/>
    </row>
    <row r="585" customFormat="false" ht="15.75" hidden="false" customHeight="false" outlineLevel="0" collapsed="false">
      <c r="A585" s="18"/>
      <c r="M585" s="17"/>
    </row>
    <row r="586" customFormat="false" ht="15.75" hidden="false" customHeight="false" outlineLevel="0" collapsed="false">
      <c r="A586" s="18"/>
      <c r="M586" s="17"/>
    </row>
    <row r="587" customFormat="false" ht="15.75" hidden="false" customHeight="false" outlineLevel="0" collapsed="false">
      <c r="A587" s="18"/>
      <c r="M587" s="17"/>
    </row>
    <row r="588" customFormat="false" ht="15.75" hidden="false" customHeight="false" outlineLevel="0" collapsed="false">
      <c r="A588" s="18"/>
      <c r="M588" s="17"/>
    </row>
    <row r="589" customFormat="false" ht="15.75" hidden="false" customHeight="false" outlineLevel="0" collapsed="false">
      <c r="A589" s="18"/>
      <c r="M589" s="17"/>
    </row>
    <row r="590" customFormat="false" ht="15.75" hidden="false" customHeight="false" outlineLevel="0" collapsed="false">
      <c r="A590" s="18"/>
      <c r="M590" s="17"/>
    </row>
    <row r="591" customFormat="false" ht="15.75" hidden="false" customHeight="false" outlineLevel="0" collapsed="false">
      <c r="A591" s="18"/>
      <c r="M591" s="17"/>
    </row>
    <row r="592" customFormat="false" ht="15.75" hidden="false" customHeight="false" outlineLevel="0" collapsed="false">
      <c r="A592" s="18"/>
      <c r="M592" s="17"/>
    </row>
    <row r="593" customFormat="false" ht="15.75" hidden="false" customHeight="false" outlineLevel="0" collapsed="false">
      <c r="A593" s="18"/>
      <c r="M593" s="17"/>
    </row>
    <row r="594" customFormat="false" ht="15.75" hidden="false" customHeight="false" outlineLevel="0" collapsed="false">
      <c r="A594" s="18"/>
      <c r="M594" s="17"/>
    </row>
    <row r="595" customFormat="false" ht="15.75" hidden="false" customHeight="false" outlineLevel="0" collapsed="false">
      <c r="A595" s="18"/>
      <c r="M595" s="17"/>
    </row>
    <row r="596" customFormat="false" ht="15.75" hidden="false" customHeight="false" outlineLevel="0" collapsed="false">
      <c r="A596" s="18"/>
      <c r="M596" s="17"/>
    </row>
    <row r="597" customFormat="false" ht="15.75" hidden="false" customHeight="false" outlineLevel="0" collapsed="false">
      <c r="A597" s="18"/>
      <c r="M597" s="17"/>
    </row>
    <row r="598" customFormat="false" ht="15.75" hidden="false" customHeight="false" outlineLevel="0" collapsed="false">
      <c r="A598" s="18"/>
      <c r="M598" s="17"/>
    </row>
    <row r="599" customFormat="false" ht="15.75" hidden="false" customHeight="false" outlineLevel="0" collapsed="false">
      <c r="A599" s="18"/>
      <c r="M599" s="17"/>
    </row>
    <row r="600" customFormat="false" ht="15.75" hidden="false" customHeight="false" outlineLevel="0" collapsed="false">
      <c r="A600" s="18"/>
      <c r="M600" s="17"/>
    </row>
    <row r="601" customFormat="false" ht="15.75" hidden="false" customHeight="false" outlineLevel="0" collapsed="false">
      <c r="A601" s="18"/>
      <c r="M601" s="17"/>
    </row>
    <row r="602" customFormat="false" ht="15.75" hidden="false" customHeight="false" outlineLevel="0" collapsed="false">
      <c r="A602" s="18"/>
      <c r="M602" s="17"/>
    </row>
    <row r="603" customFormat="false" ht="15.75" hidden="false" customHeight="false" outlineLevel="0" collapsed="false">
      <c r="A603" s="18"/>
      <c r="M603" s="17"/>
    </row>
    <row r="604" customFormat="false" ht="15.75" hidden="false" customHeight="false" outlineLevel="0" collapsed="false">
      <c r="A604" s="18"/>
      <c r="M604" s="17"/>
    </row>
    <row r="605" customFormat="false" ht="15.75" hidden="false" customHeight="false" outlineLevel="0" collapsed="false">
      <c r="A605" s="18"/>
      <c r="M605" s="17"/>
    </row>
    <row r="606" customFormat="false" ht="15.75" hidden="false" customHeight="false" outlineLevel="0" collapsed="false">
      <c r="A606" s="18"/>
      <c r="M606" s="17"/>
    </row>
    <row r="607" customFormat="false" ht="15.75" hidden="false" customHeight="false" outlineLevel="0" collapsed="false">
      <c r="A607" s="18"/>
      <c r="M607" s="17"/>
    </row>
    <row r="608" customFormat="false" ht="15.75" hidden="false" customHeight="false" outlineLevel="0" collapsed="false">
      <c r="A608" s="18"/>
      <c r="M608" s="17"/>
    </row>
    <row r="609" customFormat="false" ht="15.75" hidden="false" customHeight="false" outlineLevel="0" collapsed="false">
      <c r="A609" s="18"/>
      <c r="M609" s="17"/>
    </row>
    <row r="610" customFormat="false" ht="15.75" hidden="false" customHeight="false" outlineLevel="0" collapsed="false">
      <c r="A610" s="18"/>
      <c r="M610" s="17"/>
    </row>
    <row r="611" customFormat="false" ht="15.75" hidden="false" customHeight="false" outlineLevel="0" collapsed="false">
      <c r="A611" s="18"/>
      <c r="M611" s="17"/>
    </row>
    <row r="612" customFormat="false" ht="15.75" hidden="false" customHeight="false" outlineLevel="0" collapsed="false">
      <c r="A612" s="18"/>
      <c r="M612" s="17"/>
    </row>
    <row r="613" customFormat="false" ht="15.75" hidden="false" customHeight="false" outlineLevel="0" collapsed="false">
      <c r="A613" s="18"/>
      <c r="M613" s="17"/>
    </row>
    <row r="614" customFormat="false" ht="15.75" hidden="false" customHeight="false" outlineLevel="0" collapsed="false">
      <c r="A614" s="18"/>
      <c r="M614" s="17"/>
    </row>
    <row r="615" customFormat="false" ht="15.75" hidden="false" customHeight="false" outlineLevel="0" collapsed="false">
      <c r="A615" s="18"/>
      <c r="M615" s="17"/>
    </row>
    <row r="616" customFormat="false" ht="15.75" hidden="false" customHeight="false" outlineLevel="0" collapsed="false">
      <c r="A616" s="18"/>
      <c r="M616" s="17"/>
    </row>
    <row r="617" customFormat="false" ht="15.75" hidden="false" customHeight="false" outlineLevel="0" collapsed="false">
      <c r="A617" s="18"/>
      <c r="M617" s="17"/>
    </row>
    <row r="618" customFormat="false" ht="15.75" hidden="false" customHeight="false" outlineLevel="0" collapsed="false">
      <c r="A618" s="18"/>
      <c r="M618" s="17"/>
    </row>
    <row r="619" customFormat="false" ht="15.75" hidden="false" customHeight="false" outlineLevel="0" collapsed="false">
      <c r="A619" s="18"/>
      <c r="M619" s="17"/>
    </row>
    <row r="620" customFormat="false" ht="15.75" hidden="false" customHeight="false" outlineLevel="0" collapsed="false">
      <c r="A620" s="18"/>
      <c r="M620" s="17"/>
    </row>
    <row r="621" customFormat="false" ht="15.75" hidden="false" customHeight="false" outlineLevel="0" collapsed="false">
      <c r="A621" s="18"/>
      <c r="M621" s="17"/>
    </row>
    <row r="622" customFormat="false" ht="15.75" hidden="false" customHeight="false" outlineLevel="0" collapsed="false">
      <c r="A622" s="18"/>
      <c r="M622" s="17"/>
    </row>
    <row r="623" customFormat="false" ht="15.75" hidden="false" customHeight="false" outlineLevel="0" collapsed="false">
      <c r="A623" s="18"/>
      <c r="M623" s="17"/>
    </row>
    <row r="624" customFormat="false" ht="15.75" hidden="false" customHeight="false" outlineLevel="0" collapsed="false">
      <c r="A624" s="18"/>
      <c r="M624" s="17"/>
    </row>
    <row r="625" customFormat="false" ht="15.75" hidden="false" customHeight="false" outlineLevel="0" collapsed="false">
      <c r="A625" s="18"/>
      <c r="M625" s="17"/>
    </row>
    <row r="626" customFormat="false" ht="15.75" hidden="false" customHeight="false" outlineLevel="0" collapsed="false">
      <c r="A626" s="18"/>
      <c r="M626" s="17"/>
    </row>
    <row r="627" customFormat="false" ht="15.75" hidden="false" customHeight="false" outlineLevel="0" collapsed="false">
      <c r="A627" s="18"/>
      <c r="M627" s="17"/>
    </row>
    <row r="628" customFormat="false" ht="15.75" hidden="false" customHeight="false" outlineLevel="0" collapsed="false">
      <c r="A628" s="18"/>
      <c r="M628" s="17"/>
    </row>
    <row r="629" customFormat="false" ht="15.75" hidden="false" customHeight="false" outlineLevel="0" collapsed="false">
      <c r="A629" s="18"/>
      <c r="M629" s="17"/>
    </row>
    <row r="630" customFormat="false" ht="15.75" hidden="false" customHeight="false" outlineLevel="0" collapsed="false">
      <c r="A630" s="18"/>
      <c r="M630" s="17"/>
    </row>
    <row r="631" customFormat="false" ht="15.75" hidden="false" customHeight="false" outlineLevel="0" collapsed="false">
      <c r="A631" s="18"/>
      <c r="M631" s="17"/>
    </row>
    <row r="632" customFormat="false" ht="15.75" hidden="false" customHeight="false" outlineLevel="0" collapsed="false">
      <c r="A632" s="18"/>
      <c r="M632" s="17"/>
    </row>
    <row r="633" customFormat="false" ht="15.75" hidden="false" customHeight="false" outlineLevel="0" collapsed="false">
      <c r="A633" s="18"/>
      <c r="M633" s="17"/>
    </row>
    <row r="634" customFormat="false" ht="15.75" hidden="false" customHeight="false" outlineLevel="0" collapsed="false">
      <c r="A634" s="18"/>
      <c r="M634" s="17"/>
    </row>
    <row r="635" customFormat="false" ht="15.75" hidden="false" customHeight="false" outlineLevel="0" collapsed="false">
      <c r="A635" s="18"/>
      <c r="M635" s="17"/>
    </row>
    <row r="636" customFormat="false" ht="15.75" hidden="false" customHeight="false" outlineLevel="0" collapsed="false">
      <c r="A636" s="18"/>
      <c r="M636" s="17"/>
    </row>
    <row r="637" customFormat="false" ht="15.75" hidden="false" customHeight="false" outlineLevel="0" collapsed="false">
      <c r="A637" s="18"/>
      <c r="M637" s="17"/>
    </row>
    <row r="638" customFormat="false" ht="15.75" hidden="false" customHeight="false" outlineLevel="0" collapsed="false">
      <c r="A638" s="18"/>
      <c r="M638" s="17"/>
    </row>
    <row r="639" customFormat="false" ht="15.75" hidden="false" customHeight="false" outlineLevel="0" collapsed="false">
      <c r="A639" s="18"/>
      <c r="M639" s="17"/>
    </row>
    <row r="640" customFormat="false" ht="15.75" hidden="false" customHeight="false" outlineLevel="0" collapsed="false">
      <c r="A640" s="18"/>
      <c r="M640" s="17"/>
    </row>
    <row r="641" customFormat="false" ht="15.75" hidden="false" customHeight="false" outlineLevel="0" collapsed="false">
      <c r="A641" s="18"/>
      <c r="M641" s="17"/>
    </row>
    <row r="642" customFormat="false" ht="15.75" hidden="false" customHeight="false" outlineLevel="0" collapsed="false">
      <c r="A642" s="18"/>
      <c r="M642" s="17"/>
    </row>
    <row r="643" customFormat="false" ht="15.75" hidden="false" customHeight="false" outlineLevel="0" collapsed="false">
      <c r="A643" s="18"/>
      <c r="M643" s="17"/>
    </row>
    <row r="644" customFormat="false" ht="15.75" hidden="false" customHeight="false" outlineLevel="0" collapsed="false">
      <c r="A644" s="18"/>
      <c r="M644" s="17"/>
    </row>
    <row r="645" customFormat="false" ht="15.75" hidden="false" customHeight="false" outlineLevel="0" collapsed="false">
      <c r="A645" s="18"/>
      <c r="M645" s="17"/>
    </row>
    <row r="646" customFormat="false" ht="15.75" hidden="false" customHeight="false" outlineLevel="0" collapsed="false">
      <c r="A646" s="18"/>
      <c r="M646" s="17"/>
    </row>
    <row r="647" customFormat="false" ht="15.75" hidden="false" customHeight="false" outlineLevel="0" collapsed="false">
      <c r="A647" s="18"/>
      <c r="M647" s="17"/>
    </row>
    <row r="648" customFormat="false" ht="15.75" hidden="false" customHeight="false" outlineLevel="0" collapsed="false">
      <c r="A648" s="18"/>
      <c r="M648" s="17"/>
    </row>
    <row r="649" customFormat="false" ht="15.75" hidden="false" customHeight="false" outlineLevel="0" collapsed="false">
      <c r="A649" s="18"/>
      <c r="M649" s="17"/>
    </row>
    <row r="650" customFormat="false" ht="15.75" hidden="false" customHeight="false" outlineLevel="0" collapsed="false">
      <c r="A650" s="18"/>
      <c r="M650" s="17"/>
    </row>
    <row r="651" customFormat="false" ht="15.75" hidden="false" customHeight="false" outlineLevel="0" collapsed="false">
      <c r="A651" s="18"/>
      <c r="M651" s="17"/>
    </row>
    <row r="652" customFormat="false" ht="15.75" hidden="false" customHeight="false" outlineLevel="0" collapsed="false">
      <c r="A652" s="18"/>
      <c r="M652" s="17"/>
    </row>
    <row r="653" customFormat="false" ht="15.75" hidden="false" customHeight="false" outlineLevel="0" collapsed="false">
      <c r="A653" s="18"/>
      <c r="M653" s="17"/>
    </row>
    <row r="654" customFormat="false" ht="15.75" hidden="false" customHeight="false" outlineLevel="0" collapsed="false">
      <c r="A654" s="18"/>
      <c r="M654" s="17"/>
    </row>
    <row r="655" customFormat="false" ht="15.75" hidden="false" customHeight="false" outlineLevel="0" collapsed="false">
      <c r="A655" s="18"/>
      <c r="M655" s="17"/>
    </row>
    <row r="656" customFormat="false" ht="15.75" hidden="false" customHeight="false" outlineLevel="0" collapsed="false">
      <c r="A656" s="18"/>
      <c r="M656" s="17"/>
    </row>
    <row r="657" customFormat="false" ht="15.75" hidden="false" customHeight="false" outlineLevel="0" collapsed="false">
      <c r="A657" s="18"/>
      <c r="M657" s="17"/>
    </row>
    <row r="658" customFormat="false" ht="15.75" hidden="false" customHeight="false" outlineLevel="0" collapsed="false">
      <c r="A658" s="18"/>
      <c r="M658" s="17"/>
    </row>
    <row r="659" customFormat="false" ht="15.75" hidden="false" customHeight="false" outlineLevel="0" collapsed="false">
      <c r="A659" s="18"/>
      <c r="M659" s="17"/>
    </row>
    <row r="660" customFormat="false" ht="15.75" hidden="false" customHeight="false" outlineLevel="0" collapsed="false">
      <c r="A660" s="18"/>
      <c r="M660" s="17"/>
    </row>
    <row r="661" customFormat="false" ht="15.75" hidden="false" customHeight="false" outlineLevel="0" collapsed="false">
      <c r="A661" s="18"/>
      <c r="M661" s="17"/>
    </row>
    <row r="662" customFormat="false" ht="15.75" hidden="false" customHeight="false" outlineLevel="0" collapsed="false">
      <c r="A662" s="18"/>
      <c r="M662" s="17"/>
    </row>
    <row r="663" customFormat="false" ht="15.75" hidden="false" customHeight="false" outlineLevel="0" collapsed="false">
      <c r="A663" s="18"/>
      <c r="M663" s="17"/>
    </row>
    <row r="664" customFormat="false" ht="15.75" hidden="false" customHeight="false" outlineLevel="0" collapsed="false">
      <c r="A664" s="18"/>
      <c r="M664" s="17"/>
    </row>
    <row r="665" customFormat="false" ht="15.75" hidden="false" customHeight="false" outlineLevel="0" collapsed="false">
      <c r="A665" s="18"/>
      <c r="M665" s="17"/>
    </row>
    <row r="666" customFormat="false" ht="15.75" hidden="false" customHeight="false" outlineLevel="0" collapsed="false">
      <c r="A666" s="18"/>
      <c r="M666" s="17"/>
    </row>
    <row r="667" customFormat="false" ht="15.75" hidden="false" customHeight="false" outlineLevel="0" collapsed="false">
      <c r="A667" s="18"/>
      <c r="M667" s="17"/>
    </row>
    <row r="668" customFormat="false" ht="15.75" hidden="false" customHeight="false" outlineLevel="0" collapsed="false">
      <c r="A668" s="18"/>
      <c r="M668" s="17"/>
    </row>
    <row r="669" customFormat="false" ht="15.75" hidden="false" customHeight="false" outlineLevel="0" collapsed="false">
      <c r="A669" s="18"/>
      <c r="M669" s="17"/>
    </row>
    <row r="670" customFormat="false" ht="15.75" hidden="false" customHeight="false" outlineLevel="0" collapsed="false">
      <c r="A670" s="18"/>
      <c r="M670" s="17"/>
    </row>
    <row r="671" customFormat="false" ht="15.75" hidden="false" customHeight="false" outlineLevel="0" collapsed="false">
      <c r="A671" s="18"/>
      <c r="M671" s="17"/>
    </row>
    <row r="672" customFormat="false" ht="15.75" hidden="false" customHeight="false" outlineLevel="0" collapsed="false">
      <c r="A672" s="18"/>
      <c r="M672" s="17"/>
    </row>
    <row r="673" customFormat="false" ht="15.75" hidden="false" customHeight="false" outlineLevel="0" collapsed="false">
      <c r="A673" s="18"/>
      <c r="M673" s="17"/>
    </row>
    <row r="674" customFormat="false" ht="15.75" hidden="false" customHeight="false" outlineLevel="0" collapsed="false">
      <c r="A674" s="18"/>
      <c r="M674" s="17"/>
    </row>
    <row r="675" customFormat="false" ht="15.75" hidden="false" customHeight="false" outlineLevel="0" collapsed="false">
      <c r="A675" s="18"/>
      <c r="M675" s="17"/>
    </row>
    <row r="676" customFormat="false" ht="15.75" hidden="false" customHeight="false" outlineLevel="0" collapsed="false">
      <c r="A676" s="18"/>
      <c r="M676" s="17"/>
    </row>
    <row r="677" customFormat="false" ht="15.75" hidden="false" customHeight="false" outlineLevel="0" collapsed="false">
      <c r="A677" s="18"/>
      <c r="M677" s="17"/>
    </row>
    <row r="678" customFormat="false" ht="15.75" hidden="false" customHeight="false" outlineLevel="0" collapsed="false">
      <c r="A678" s="18"/>
      <c r="M678" s="17"/>
    </row>
    <row r="679" customFormat="false" ht="15.75" hidden="false" customHeight="false" outlineLevel="0" collapsed="false">
      <c r="A679" s="18"/>
      <c r="M679" s="17"/>
    </row>
    <row r="680" customFormat="false" ht="15.75" hidden="false" customHeight="false" outlineLevel="0" collapsed="false">
      <c r="A680" s="18"/>
      <c r="M680" s="17"/>
    </row>
    <row r="681" customFormat="false" ht="15.75" hidden="false" customHeight="false" outlineLevel="0" collapsed="false">
      <c r="A681" s="18"/>
      <c r="M681" s="17"/>
    </row>
    <row r="682" customFormat="false" ht="15.75" hidden="false" customHeight="false" outlineLevel="0" collapsed="false">
      <c r="A682" s="18"/>
      <c r="M682" s="17"/>
    </row>
    <row r="683" customFormat="false" ht="15.75" hidden="false" customHeight="false" outlineLevel="0" collapsed="false">
      <c r="A683" s="18"/>
      <c r="M683" s="17"/>
    </row>
    <row r="684" customFormat="false" ht="15.75" hidden="false" customHeight="false" outlineLevel="0" collapsed="false">
      <c r="A684" s="18"/>
      <c r="M684" s="17"/>
    </row>
    <row r="685" customFormat="false" ht="15.75" hidden="false" customHeight="false" outlineLevel="0" collapsed="false">
      <c r="A685" s="18"/>
      <c r="M685" s="17"/>
    </row>
    <row r="686" customFormat="false" ht="15.75" hidden="false" customHeight="false" outlineLevel="0" collapsed="false">
      <c r="A686" s="18"/>
      <c r="M686" s="17"/>
    </row>
    <row r="687" customFormat="false" ht="15.75" hidden="false" customHeight="false" outlineLevel="0" collapsed="false">
      <c r="A687" s="18"/>
      <c r="M687" s="17"/>
    </row>
    <row r="688" customFormat="false" ht="15.75" hidden="false" customHeight="false" outlineLevel="0" collapsed="false">
      <c r="A688" s="18"/>
      <c r="M688" s="17"/>
    </row>
    <row r="689" customFormat="false" ht="15.75" hidden="false" customHeight="false" outlineLevel="0" collapsed="false">
      <c r="A689" s="18"/>
      <c r="M689" s="17"/>
    </row>
    <row r="690" customFormat="false" ht="15.75" hidden="false" customHeight="false" outlineLevel="0" collapsed="false">
      <c r="A690" s="18"/>
      <c r="M690" s="17"/>
    </row>
    <row r="691" customFormat="false" ht="15.75" hidden="false" customHeight="false" outlineLevel="0" collapsed="false">
      <c r="A691" s="18"/>
      <c r="M691" s="17"/>
    </row>
    <row r="692" customFormat="false" ht="15.75" hidden="false" customHeight="false" outlineLevel="0" collapsed="false">
      <c r="A692" s="18"/>
      <c r="M692" s="17"/>
    </row>
    <row r="693" customFormat="false" ht="15.75" hidden="false" customHeight="false" outlineLevel="0" collapsed="false">
      <c r="A693" s="18"/>
      <c r="M693" s="17"/>
    </row>
    <row r="694" customFormat="false" ht="15.75" hidden="false" customHeight="false" outlineLevel="0" collapsed="false">
      <c r="A694" s="18"/>
      <c r="M694" s="17"/>
    </row>
    <row r="695" customFormat="false" ht="15.75" hidden="false" customHeight="false" outlineLevel="0" collapsed="false">
      <c r="A695" s="18"/>
      <c r="M695" s="17"/>
    </row>
    <row r="696" customFormat="false" ht="15.75" hidden="false" customHeight="false" outlineLevel="0" collapsed="false">
      <c r="A696" s="18"/>
      <c r="M696" s="17"/>
    </row>
    <row r="697" customFormat="false" ht="15.75" hidden="false" customHeight="false" outlineLevel="0" collapsed="false">
      <c r="A697" s="18"/>
      <c r="M697" s="17"/>
    </row>
    <row r="698" customFormat="false" ht="15.75" hidden="false" customHeight="false" outlineLevel="0" collapsed="false">
      <c r="A698" s="18"/>
      <c r="M698" s="17"/>
    </row>
    <row r="699" customFormat="false" ht="15.75" hidden="false" customHeight="false" outlineLevel="0" collapsed="false">
      <c r="A699" s="18"/>
      <c r="M699" s="17"/>
    </row>
    <row r="700" customFormat="false" ht="15.75" hidden="false" customHeight="false" outlineLevel="0" collapsed="false">
      <c r="A700" s="18"/>
      <c r="M700" s="17"/>
    </row>
    <row r="701" customFormat="false" ht="15.75" hidden="false" customHeight="false" outlineLevel="0" collapsed="false">
      <c r="A701" s="18"/>
      <c r="M701" s="17"/>
    </row>
    <row r="702" customFormat="false" ht="15.75" hidden="false" customHeight="false" outlineLevel="0" collapsed="false">
      <c r="A702" s="18"/>
      <c r="M702" s="17"/>
    </row>
    <row r="703" customFormat="false" ht="15.75" hidden="false" customHeight="false" outlineLevel="0" collapsed="false">
      <c r="A703" s="18"/>
      <c r="M703" s="17"/>
    </row>
    <row r="704" customFormat="false" ht="15.75" hidden="false" customHeight="false" outlineLevel="0" collapsed="false">
      <c r="A704" s="18"/>
      <c r="M704" s="17"/>
    </row>
    <row r="705" customFormat="false" ht="15.75" hidden="false" customHeight="false" outlineLevel="0" collapsed="false">
      <c r="A705" s="18"/>
      <c r="M705" s="17"/>
    </row>
    <row r="706" customFormat="false" ht="15.75" hidden="false" customHeight="false" outlineLevel="0" collapsed="false">
      <c r="A706" s="18"/>
      <c r="M706" s="17"/>
    </row>
    <row r="707" customFormat="false" ht="15.75" hidden="false" customHeight="false" outlineLevel="0" collapsed="false">
      <c r="A707" s="18"/>
      <c r="M707" s="17"/>
    </row>
    <row r="708" customFormat="false" ht="15.75" hidden="false" customHeight="false" outlineLevel="0" collapsed="false">
      <c r="A708" s="18"/>
      <c r="M708" s="17"/>
    </row>
    <row r="709" customFormat="false" ht="15.75" hidden="false" customHeight="false" outlineLevel="0" collapsed="false">
      <c r="A709" s="18"/>
      <c r="M709" s="17"/>
    </row>
    <row r="710" customFormat="false" ht="15.75" hidden="false" customHeight="false" outlineLevel="0" collapsed="false">
      <c r="A710" s="18"/>
      <c r="M710" s="17"/>
    </row>
    <row r="711" customFormat="false" ht="15.75" hidden="false" customHeight="false" outlineLevel="0" collapsed="false">
      <c r="A711" s="18"/>
      <c r="M711" s="17"/>
    </row>
    <row r="712" customFormat="false" ht="15.75" hidden="false" customHeight="false" outlineLevel="0" collapsed="false">
      <c r="A712" s="18"/>
      <c r="M712" s="17"/>
    </row>
    <row r="713" customFormat="false" ht="15.75" hidden="false" customHeight="false" outlineLevel="0" collapsed="false">
      <c r="A713" s="18"/>
      <c r="M713" s="17"/>
    </row>
    <row r="714" customFormat="false" ht="15.75" hidden="false" customHeight="false" outlineLevel="0" collapsed="false">
      <c r="A714" s="18"/>
      <c r="M714" s="17"/>
    </row>
    <row r="715" customFormat="false" ht="15.75" hidden="false" customHeight="false" outlineLevel="0" collapsed="false">
      <c r="A715" s="18"/>
      <c r="M715" s="17"/>
    </row>
    <row r="716" customFormat="false" ht="15.75" hidden="false" customHeight="false" outlineLevel="0" collapsed="false">
      <c r="A716" s="18"/>
      <c r="M716" s="17"/>
    </row>
    <row r="717" customFormat="false" ht="15.75" hidden="false" customHeight="false" outlineLevel="0" collapsed="false">
      <c r="A717" s="18"/>
      <c r="M717" s="17"/>
    </row>
    <row r="718" customFormat="false" ht="15.75" hidden="false" customHeight="false" outlineLevel="0" collapsed="false">
      <c r="A718" s="18"/>
      <c r="M718" s="17"/>
    </row>
    <row r="719" customFormat="false" ht="15.75" hidden="false" customHeight="false" outlineLevel="0" collapsed="false">
      <c r="A719" s="18"/>
      <c r="M719" s="17"/>
    </row>
    <row r="720" customFormat="false" ht="15.75" hidden="false" customHeight="false" outlineLevel="0" collapsed="false">
      <c r="A720" s="18"/>
      <c r="M720" s="17"/>
    </row>
    <row r="721" customFormat="false" ht="15.75" hidden="false" customHeight="false" outlineLevel="0" collapsed="false">
      <c r="A721" s="18"/>
      <c r="M721" s="17"/>
    </row>
    <row r="722" customFormat="false" ht="15.75" hidden="false" customHeight="false" outlineLevel="0" collapsed="false">
      <c r="A722" s="18"/>
      <c r="M722" s="17"/>
    </row>
    <row r="723" customFormat="false" ht="15.75" hidden="false" customHeight="false" outlineLevel="0" collapsed="false">
      <c r="A723" s="18"/>
      <c r="M723" s="17"/>
    </row>
    <row r="724" customFormat="false" ht="15.75" hidden="false" customHeight="false" outlineLevel="0" collapsed="false">
      <c r="A724" s="18"/>
      <c r="M724" s="17"/>
    </row>
    <row r="725" customFormat="false" ht="15.75" hidden="false" customHeight="false" outlineLevel="0" collapsed="false">
      <c r="A725" s="18"/>
      <c r="M725" s="17"/>
    </row>
    <row r="726" customFormat="false" ht="15.75" hidden="false" customHeight="false" outlineLevel="0" collapsed="false">
      <c r="A726" s="18"/>
      <c r="M726" s="17"/>
    </row>
    <row r="727" customFormat="false" ht="15.75" hidden="false" customHeight="false" outlineLevel="0" collapsed="false">
      <c r="A727" s="18"/>
      <c r="M727" s="17"/>
    </row>
    <row r="728" customFormat="false" ht="15.75" hidden="false" customHeight="false" outlineLevel="0" collapsed="false">
      <c r="A728" s="18"/>
      <c r="M728" s="17"/>
    </row>
    <row r="729" customFormat="false" ht="15.75" hidden="false" customHeight="false" outlineLevel="0" collapsed="false">
      <c r="A729" s="18"/>
      <c r="M729" s="17"/>
    </row>
    <row r="730" customFormat="false" ht="15.75" hidden="false" customHeight="false" outlineLevel="0" collapsed="false">
      <c r="A730" s="18"/>
      <c r="M730" s="17"/>
    </row>
    <row r="731" customFormat="false" ht="15.75" hidden="false" customHeight="false" outlineLevel="0" collapsed="false">
      <c r="A731" s="18"/>
      <c r="M731" s="17"/>
    </row>
    <row r="732" customFormat="false" ht="15.75" hidden="false" customHeight="false" outlineLevel="0" collapsed="false">
      <c r="A732" s="18"/>
      <c r="M732" s="17"/>
    </row>
    <row r="733" customFormat="false" ht="15.75" hidden="false" customHeight="false" outlineLevel="0" collapsed="false">
      <c r="A733" s="18"/>
      <c r="M733" s="17"/>
    </row>
    <row r="734" customFormat="false" ht="15.75" hidden="false" customHeight="false" outlineLevel="0" collapsed="false">
      <c r="A734" s="18"/>
      <c r="M734" s="17"/>
    </row>
    <row r="735" customFormat="false" ht="15.75" hidden="false" customHeight="false" outlineLevel="0" collapsed="false">
      <c r="A735" s="18"/>
      <c r="M735" s="17"/>
    </row>
    <row r="736" customFormat="false" ht="15.75" hidden="false" customHeight="false" outlineLevel="0" collapsed="false">
      <c r="A736" s="18"/>
      <c r="M736" s="17"/>
    </row>
    <row r="737" customFormat="false" ht="15.75" hidden="false" customHeight="false" outlineLevel="0" collapsed="false">
      <c r="A737" s="18"/>
      <c r="M737" s="17"/>
    </row>
    <row r="738" customFormat="false" ht="15.75" hidden="false" customHeight="false" outlineLevel="0" collapsed="false">
      <c r="A738" s="18"/>
      <c r="M738" s="17"/>
    </row>
    <row r="739" customFormat="false" ht="15.75" hidden="false" customHeight="false" outlineLevel="0" collapsed="false">
      <c r="A739" s="18"/>
      <c r="M739" s="17"/>
    </row>
    <row r="740" customFormat="false" ht="15.75" hidden="false" customHeight="false" outlineLevel="0" collapsed="false">
      <c r="A740" s="18"/>
      <c r="M740" s="17"/>
    </row>
    <row r="741" customFormat="false" ht="15.75" hidden="false" customHeight="false" outlineLevel="0" collapsed="false">
      <c r="A741" s="18"/>
      <c r="M741" s="17"/>
    </row>
    <row r="742" customFormat="false" ht="15.75" hidden="false" customHeight="false" outlineLevel="0" collapsed="false">
      <c r="A742" s="18"/>
      <c r="M742" s="17"/>
    </row>
    <row r="743" customFormat="false" ht="15.75" hidden="false" customHeight="false" outlineLevel="0" collapsed="false">
      <c r="A743" s="18"/>
      <c r="M743" s="17"/>
    </row>
    <row r="744" customFormat="false" ht="15.75" hidden="false" customHeight="false" outlineLevel="0" collapsed="false">
      <c r="A744" s="18"/>
      <c r="M744" s="17"/>
    </row>
    <row r="745" customFormat="false" ht="15.75" hidden="false" customHeight="false" outlineLevel="0" collapsed="false">
      <c r="A745" s="18"/>
      <c r="M745" s="17"/>
    </row>
    <row r="746" customFormat="false" ht="15.75" hidden="false" customHeight="false" outlineLevel="0" collapsed="false">
      <c r="A746" s="18"/>
      <c r="M746" s="17"/>
    </row>
    <row r="747" customFormat="false" ht="15.75" hidden="false" customHeight="false" outlineLevel="0" collapsed="false">
      <c r="A747" s="18"/>
      <c r="M747" s="17"/>
    </row>
    <row r="748" customFormat="false" ht="15.75" hidden="false" customHeight="false" outlineLevel="0" collapsed="false">
      <c r="A748" s="18"/>
      <c r="M748" s="17"/>
    </row>
    <row r="749" customFormat="false" ht="15.75" hidden="false" customHeight="false" outlineLevel="0" collapsed="false">
      <c r="A749" s="18"/>
      <c r="M749" s="17"/>
    </row>
    <row r="750" customFormat="false" ht="15.75" hidden="false" customHeight="false" outlineLevel="0" collapsed="false">
      <c r="A750" s="18"/>
      <c r="M750" s="17"/>
    </row>
    <row r="751" customFormat="false" ht="15.75" hidden="false" customHeight="false" outlineLevel="0" collapsed="false">
      <c r="A751" s="18"/>
      <c r="M751" s="17"/>
    </row>
    <row r="752" customFormat="false" ht="15.75" hidden="false" customHeight="false" outlineLevel="0" collapsed="false">
      <c r="A752" s="18"/>
      <c r="M752" s="17"/>
    </row>
    <row r="753" customFormat="false" ht="15.75" hidden="false" customHeight="false" outlineLevel="0" collapsed="false">
      <c r="A753" s="18"/>
      <c r="M753" s="17"/>
    </row>
    <row r="754" customFormat="false" ht="15.75" hidden="false" customHeight="false" outlineLevel="0" collapsed="false">
      <c r="A754" s="18"/>
      <c r="M754" s="17"/>
    </row>
    <row r="755" customFormat="false" ht="15.75" hidden="false" customHeight="false" outlineLevel="0" collapsed="false">
      <c r="A755" s="18"/>
      <c r="M755" s="17"/>
    </row>
    <row r="756" customFormat="false" ht="15.75" hidden="false" customHeight="false" outlineLevel="0" collapsed="false">
      <c r="A756" s="18"/>
      <c r="M756" s="17"/>
    </row>
    <row r="757" customFormat="false" ht="15.75" hidden="false" customHeight="false" outlineLevel="0" collapsed="false">
      <c r="A757" s="18"/>
      <c r="M757" s="17"/>
    </row>
    <row r="758" customFormat="false" ht="15.75" hidden="false" customHeight="false" outlineLevel="0" collapsed="false">
      <c r="A758" s="18"/>
      <c r="M758" s="17"/>
    </row>
    <row r="759" customFormat="false" ht="15.75" hidden="false" customHeight="false" outlineLevel="0" collapsed="false">
      <c r="A759" s="18"/>
      <c r="M759" s="17"/>
    </row>
    <row r="760" customFormat="false" ht="15.75" hidden="false" customHeight="false" outlineLevel="0" collapsed="false">
      <c r="A760" s="18"/>
      <c r="M760" s="17"/>
    </row>
    <row r="761" customFormat="false" ht="15.75" hidden="false" customHeight="false" outlineLevel="0" collapsed="false">
      <c r="A761" s="18"/>
      <c r="M761" s="17"/>
    </row>
    <row r="762" customFormat="false" ht="15.75" hidden="false" customHeight="false" outlineLevel="0" collapsed="false">
      <c r="A762" s="18"/>
      <c r="M762" s="17"/>
    </row>
    <row r="763" customFormat="false" ht="15.75" hidden="false" customHeight="false" outlineLevel="0" collapsed="false">
      <c r="A763" s="18"/>
      <c r="M763" s="17"/>
    </row>
    <row r="764" customFormat="false" ht="15.75" hidden="false" customHeight="false" outlineLevel="0" collapsed="false">
      <c r="A764" s="18"/>
      <c r="M764" s="17"/>
    </row>
    <row r="765" customFormat="false" ht="15.75" hidden="false" customHeight="false" outlineLevel="0" collapsed="false">
      <c r="A765" s="18"/>
      <c r="M765" s="17"/>
    </row>
    <row r="766" customFormat="false" ht="15.75" hidden="false" customHeight="false" outlineLevel="0" collapsed="false">
      <c r="A766" s="18"/>
      <c r="M766" s="17"/>
    </row>
    <row r="767" customFormat="false" ht="15.75" hidden="false" customHeight="false" outlineLevel="0" collapsed="false">
      <c r="A767" s="18"/>
      <c r="M767" s="17"/>
    </row>
    <row r="768" customFormat="false" ht="15.75" hidden="false" customHeight="false" outlineLevel="0" collapsed="false">
      <c r="A768" s="18"/>
      <c r="M768" s="17"/>
    </row>
    <row r="769" customFormat="false" ht="15.75" hidden="false" customHeight="false" outlineLevel="0" collapsed="false">
      <c r="A769" s="18"/>
      <c r="M769" s="17"/>
    </row>
    <row r="770" customFormat="false" ht="15.75" hidden="false" customHeight="false" outlineLevel="0" collapsed="false">
      <c r="A770" s="18"/>
      <c r="M770" s="17"/>
    </row>
    <row r="771" customFormat="false" ht="15.75" hidden="false" customHeight="false" outlineLevel="0" collapsed="false">
      <c r="A771" s="18"/>
      <c r="M771" s="17"/>
    </row>
    <row r="772" customFormat="false" ht="15.75" hidden="false" customHeight="false" outlineLevel="0" collapsed="false">
      <c r="A772" s="18"/>
      <c r="M772" s="17"/>
    </row>
    <row r="773" customFormat="false" ht="15.75" hidden="false" customHeight="false" outlineLevel="0" collapsed="false">
      <c r="A773" s="18"/>
      <c r="M773" s="17"/>
    </row>
    <row r="774" customFormat="false" ht="15.75" hidden="false" customHeight="false" outlineLevel="0" collapsed="false">
      <c r="A774" s="18"/>
      <c r="M774" s="17"/>
    </row>
    <row r="775" customFormat="false" ht="15.75" hidden="false" customHeight="false" outlineLevel="0" collapsed="false">
      <c r="A775" s="18"/>
      <c r="M775" s="17"/>
    </row>
    <row r="776" customFormat="false" ht="15.75" hidden="false" customHeight="false" outlineLevel="0" collapsed="false">
      <c r="A776" s="18"/>
      <c r="M776" s="17"/>
    </row>
    <row r="777" customFormat="false" ht="15.75" hidden="false" customHeight="false" outlineLevel="0" collapsed="false">
      <c r="A777" s="18"/>
      <c r="M777" s="17"/>
    </row>
    <row r="778" customFormat="false" ht="15.75" hidden="false" customHeight="false" outlineLevel="0" collapsed="false">
      <c r="A778" s="18"/>
      <c r="M778" s="17"/>
    </row>
    <row r="779" customFormat="false" ht="15.75" hidden="false" customHeight="false" outlineLevel="0" collapsed="false">
      <c r="A779" s="18"/>
      <c r="M779" s="17"/>
    </row>
    <row r="780" customFormat="false" ht="15.75" hidden="false" customHeight="false" outlineLevel="0" collapsed="false">
      <c r="A780" s="18"/>
      <c r="M780" s="17"/>
    </row>
    <row r="781" customFormat="false" ht="15.75" hidden="false" customHeight="false" outlineLevel="0" collapsed="false">
      <c r="A781" s="18"/>
      <c r="M781" s="17"/>
    </row>
    <row r="782" customFormat="false" ht="15.75" hidden="false" customHeight="false" outlineLevel="0" collapsed="false">
      <c r="A782" s="18"/>
      <c r="M782" s="17"/>
    </row>
    <row r="783" customFormat="false" ht="15.75" hidden="false" customHeight="false" outlineLevel="0" collapsed="false">
      <c r="A783" s="18"/>
      <c r="M783" s="17"/>
    </row>
    <row r="784" customFormat="false" ht="15.75" hidden="false" customHeight="false" outlineLevel="0" collapsed="false">
      <c r="A784" s="18"/>
      <c r="M784" s="17"/>
    </row>
    <row r="785" customFormat="false" ht="15.75" hidden="false" customHeight="false" outlineLevel="0" collapsed="false">
      <c r="A785" s="18"/>
      <c r="M785" s="17"/>
    </row>
    <row r="786" customFormat="false" ht="15.75" hidden="false" customHeight="false" outlineLevel="0" collapsed="false">
      <c r="A786" s="18"/>
      <c r="M786" s="17"/>
    </row>
    <row r="787" customFormat="false" ht="15.75" hidden="false" customHeight="false" outlineLevel="0" collapsed="false">
      <c r="A787" s="18"/>
      <c r="M787" s="17"/>
    </row>
    <row r="788" customFormat="false" ht="15.75" hidden="false" customHeight="false" outlineLevel="0" collapsed="false">
      <c r="A788" s="18"/>
      <c r="M788" s="17"/>
    </row>
    <row r="789" customFormat="false" ht="15.75" hidden="false" customHeight="false" outlineLevel="0" collapsed="false">
      <c r="A789" s="18"/>
      <c r="M789" s="17"/>
    </row>
    <row r="790" customFormat="false" ht="15.75" hidden="false" customHeight="false" outlineLevel="0" collapsed="false">
      <c r="A790" s="18"/>
      <c r="M790" s="17"/>
    </row>
    <row r="791" customFormat="false" ht="15.75" hidden="false" customHeight="false" outlineLevel="0" collapsed="false">
      <c r="A791" s="18"/>
      <c r="M791" s="17"/>
    </row>
    <row r="792" customFormat="false" ht="15.75" hidden="false" customHeight="false" outlineLevel="0" collapsed="false">
      <c r="A792" s="18"/>
      <c r="M792" s="17"/>
    </row>
    <row r="793" customFormat="false" ht="15.75" hidden="false" customHeight="false" outlineLevel="0" collapsed="false">
      <c r="A793" s="18"/>
      <c r="M793" s="17"/>
    </row>
    <row r="794" customFormat="false" ht="15.75" hidden="false" customHeight="false" outlineLevel="0" collapsed="false">
      <c r="A794" s="18"/>
      <c r="M794" s="17"/>
    </row>
    <row r="795" customFormat="false" ht="15.75" hidden="false" customHeight="false" outlineLevel="0" collapsed="false">
      <c r="A795" s="18"/>
      <c r="M795" s="17"/>
    </row>
    <row r="796" customFormat="false" ht="15.75" hidden="false" customHeight="false" outlineLevel="0" collapsed="false">
      <c r="A796" s="18"/>
      <c r="M796" s="17"/>
    </row>
    <row r="797" customFormat="false" ht="15.75" hidden="false" customHeight="false" outlineLevel="0" collapsed="false">
      <c r="A797" s="18"/>
      <c r="M797" s="17"/>
    </row>
    <row r="798" customFormat="false" ht="15.75" hidden="false" customHeight="false" outlineLevel="0" collapsed="false">
      <c r="A798" s="18"/>
      <c r="M798" s="17"/>
    </row>
    <row r="799" customFormat="false" ht="15.75" hidden="false" customHeight="false" outlineLevel="0" collapsed="false">
      <c r="A799" s="18"/>
      <c r="M799" s="17"/>
    </row>
    <row r="800" customFormat="false" ht="15.75" hidden="false" customHeight="false" outlineLevel="0" collapsed="false">
      <c r="A800" s="18"/>
      <c r="M800" s="17"/>
    </row>
    <row r="801" customFormat="false" ht="15.75" hidden="false" customHeight="false" outlineLevel="0" collapsed="false">
      <c r="A801" s="18"/>
      <c r="M801" s="17"/>
    </row>
    <row r="802" customFormat="false" ht="15.75" hidden="false" customHeight="false" outlineLevel="0" collapsed="false">
      <c r="A802" s="18"/>
      <c r="M802" s="17"/>
    </row>
    <row r="803" customFormat="false" ht="15.75" hidden="false" customHeight="false" outlineLevel="0" collapsed="false">
      <c r="A803" s="18"/>
      <c r="M803" s="17"/>
    </row>
    <row r="804" customFormat="false" ht="15.75" hidden="false" customHeight="false" outlineLevel="0" collapsed="false">
      <c r="A804" s="18"/>
      <c r="M804" s="17"/>
    </row>
    <row r="805" customFormat="false" ht="15.75" hidden="false" customHeight="false" outlineLevel="0" collapsed="false">
      <c r="A805" s="18"/>
      <c r="M805" s="17"/>
    </row>
    <row r="806" customFormat="false" ht="15.75" hidden="false" customHeight="false" outlineLevel="0" collapsed="false">
      <c r="A806" s="18"/>
      <c r="M806" s="17"/>
    </row>
    <row r="807" customFormat="false" ht="15.75" hidden="false" customHeight="false" outlineLevel="0" collapsed="false">
      <c r="A807" s="18"/>
      <c r="M807" s="17"/>
    </row>
    <row r="808" customFormat="false" ht="15.75" hidden="false" customHeight="false" outlineLevel="0" collapsed="false">
      <c r="A808" s="18"/>
      <c r="M808" s="17"/>
    </row>
    <row r="809" customFormat="false" ht="15.75" hidden="false" customHeight="false" outlineLevel="0" collapsed="false">
      <c r="A809" s="18"/>
      <c r="M809" s="17"/>
    </row>
    <row r="810" customFormat="false" ht="15.75" hidden="false" customHeight="false" outlineLevel="0" collapsed="false">
      <c r="A810" s="18"/>
      <c r="M810" s="17"/>
    </row>
    <row r="811" customFormat="false" ht="15.75" hidden="false" customHeight="false" outlineLevel="0" collapsed="false">
      <c r="A811" s="18"/>
      <c r="M811" s="17"/>
    </row>
    <row r="812" customFormat="false" ht="15.75" hidden="false" customHeight="false" outlineLevel="0" collapsed="false">
      <c r="A812" s="18"/>
      <c r="M812" s="17"/>
    </row>
    <row r="813" customFormat="false" ht="15.75" hidden="false" customHeight="false" outlineLevel="0" collapsed="false">
      <c r="A813" s="18"/>
      <c r="M813" s="17"/>
    </row>
    <row r="814" customFormat="false" ht="15.75" hidden="false" customHeight="false" outlineLevel="0" collapsed="false">
      <c r="A814" s="18"/>
      <c r="M814" s="17"/>
    </row>
    <row r="815" customFormat="false" ht="15.75" hidden="false" customHeight="false" outlineLevel="0" collapsed="false">
      <c r="A815" s="18"/>
      <c r="M815" s="17"/>
    </row>
    <row r="816" customFormat="false" ht="15.75" hidden="false" customHeight="false" outlineLevel="0" collapsed="false">
      <c r="A816" s="18"/>
      <c r="M816" s="17"/>
    </row>
    <row r="817" customFormat="false" ht="15.75" hidden="false" customHeight="false" outlineLevel="0" collapsed="false">
      <c r="A817" s="18"/>
      <c r="M817" s="17"/>
    </row>
    <row r="818" customFormat="false" ht="15.75" hidden="false" customHeight="false" outlineLevel="0" collapsed="false">
      <c r="A818" s="18"/>
      <c r="M818" s="17"/>
    </row>
    <row r="819" customFormat="false" ht="15.75" hidden="false" customHeight="false" outlineLevel="0" collapsed="false">
      <c r="A819" s="18"/>
      <c r="M819" s="17"/>
    </row>
    <row r="820" customFormat="false" ht="15.75" hidden="false" customHeight="false" outlineLevel="0" collapsed="false">
      <c r="A820" s="18"/>
      <c r="M820" s="17"/>
    </row>
    <row r="821" customFormat="false" ht="15.75" hidden="false" customHeight="false" outlineLevel="0" collapsed="false">
      <c r="A821" s="18"/>
      <c r="M821" s="17"/>
    </row>
    <row r="822" customFormat="false" ht="15.75" hidden="false" customHeight="false" outlineLevel="0" collapsed="false">
      <c r="A822" s="18"/>
      <c r="M822" s="17"/>
    </row>
    <row r="823" customFormat="false" ht="15.75" hidden="false" customHeight="false" outlineLevel="0" collapsed="false">
      <c r="A823" s="18"/>
      <c r="M823" s="17"/>
    </row>
    <row r="824" customFormat="false" ht="15.75" hidden="false" customHeight="false" outlineLevel="0" collapsed="false">
      <c r="A824" s="18"/>
      <c r="M824" s="17"/>
    </row>
    <row r="825" customFormat="false" ht="15.75" hidden="false" customHeight="false" outlineLevel="0" collapsed="false">
      <c r="A825" s="18"/>
      <c r="M825" s="17"/>
    </row>
    <row r="826" customFormat="false" ht="15.75" hidden="false" customHeight="false" outlineLevel="0" collapsed="false">
      <c r="A826" s="18"/>
      <c r="M826" s="17"/>
    </row>
    <row r="827" customFormat="false" ht="15.75" hidden="false" customHeight="false" outlineLevel="0" collapsed="false">
      <c r="A827" s="18"/>
      <c r="M827" s="17"/>
    </row>
    <row r="828" customFormat="false" ht="15.75" hidden="false" customHeight="false" outlineLevel="0" collapsed="false">
      <c r="A828" s="18"/>
      <c r="M828" s="17"/>
    </row>
    <row r="829" customFormat="false" ht="15.75" hidden="false" customHeight="false" outlineLevel="0" collapsed="false">
      <c r="A829" s="18"/>
      <c r="M829" s="17"/>
    </row>
    <row r="830" customFormat="false" ht="15.75" hidden="false" customHeight="false" outlineLevel="0" collapsed="false">
      <c r="A830" s="18"/>
      <c r="M830" s="17"/>
    </row>
    <row r="831" customFormat="false" ht="15.75" hidden="false" customHeight="false" outlineLevel="0" collapsed="false">
      <c r="A831" s="18"/>
      <c r="M831" s="17"/>
    </row>
    <row r="832" customFormat="false" ht="15.75" hidden="false" customHeight="false" outlineLevel="0" collapsed="false">
      <c r="A832" s="18"/>
      <c r="M832" s="17"/>
    </row>
    <row r="833" customFormat="false" ht="15.75" hidden="false" customHeight="false" outlineLevel="0" collapsed="false">
      <c r="A833" s="18"/>
      <c r="M833" s="17"/>
    </row>
    <row r="834" customFormat="false" ht="15.75" hidden="false" customHeight="false" outlineLevel="0" collapsed="false">
      <c r="A834" s="18"/>
      <c r="M834" s="17"/>
    </row>
    <row r="835" customFormat="false" ht="15.75" hidden="false" customHeight="false" outlineLevel="0" collapsed="false">
      <c r="A835" s="18"/>
      <c r="M835" s="17"/>
    </row>
    <row r="836" customFormat="false" ht="15.75" hidden="false" customHeight="false" outlineLevel="0" collapsed="false">
      <c r="A836" s="18"/>
      <c r="M836" s="17"/>
    </row>
    <row r="837" customFormat="false" ht="15.75" hidden="false" customHeight="false" outlineLevel="0" collapsed="false">
      <c r="A837" s="18"/>
      <c r="M837" s="17"/>
    </row>
    <row r="838" customFormat="false" ht="15.75" hidden="false" customHeight="false" outlineLevel="0" collapsed="false">
      <c r="A838" s="18"/>
      <c r="M838" s="17"/>
    </row>
    <row r="839" customFormat="false" ht="15.75" hidden="false" customHeight="false" outlineLevel="0" collapsed="false">
      <c r="A839" s="18"/>
      <c r="M839" s="17"/>
    </row>
    <row r="840" customFormat="false" ht="15.75" hidden="false" customHeight="false" outlineLevel="0" collapsed="false">
      <c r="A840" s="18"/>
      <c r="M840" s="17"/>
    </row>
    <row r="841" customFormat="false" ht="15.75" hidden="false" customHeight="false" outlineLevel="0" collapsed="false">
      <c r="A841" s="18"/>
      <c r="M841" s="17"/>
    </row>
    <row r="842" customFormat="false" ht="15.75" hidden="false" customHeight="false" outlineLevel="0" collapsed="false">
      <c r="A842" s="18"/>
      <c r="M842" s="17"/>
    </row>
    <row r="843" customFormat="false" ht="15.75" hidden="false" customHeight="false" outlineLevel="0" collapsed="false">
      <c r="A843" s="18"/>
      <c r="M843" s="17"/>
    </row>
    <row r="844" customFormat="false" ht="15.75" hidden="false" customHeight="false" outlineLevel="0" collapsed="false">
      <c r="A844" s="18"/>
      <c r="M844" s="17"/>
    </row>
    <row r="845" customFormat="false" ht="15.75" hidden="false" customHeight="false" outlineLevel="0" collapsed="false">
      <c r="A845" s="18"/>
      <c r="M845" s="17"/>
    </row>
    <row r="846" customFormat="false" ht="15.75" hidden="false" customHeight="false" outlineLevel="0" collapsed="false">
      <c r="A846" s="18"/>
      <c r="M846" s="17"/>
    </row>
    <row r="847" customFormat="false" ht="15.75" hidden="false" customHeight="false" outlineLevel="0" collapsed="false">
      <c r="A847" s="18"/>
      <c r="M847" s="17"/>
    </row>
    <row r="848" customFormat="false" ht="15.75" hidden="false" customHeight="false" outlineLevel="0" collapsed="false">
      <c r="A848" s="18"/>
      <c r="M848" s="17"/>
    </row>
    <row r="849" customFormat="false" ht="15.75" hidden="false" customHeight="false" outlineLevel="0" collapsed="false">
      <c r="A849" s="18"/>
      <c r="M849" s="17"/>
    </row>
    <row r="850" customFormat="false" ht="15.75" hidden="false" customHeight="false" outlineLevel="0" collapsed="false">
      <c r="A850" s="18"/>
      <c r="M850" s="17"/>
    </row>
    <row r="851" customFormat="false" ht="15.75" hidden="false" customHeight="false" outlineLevel="0" collapsed="false">
      <c r="A851" s="18"/>
      <c r="M851" s="17"/>
    </row>
    <row r="852" customFormat="false" ht="15.75" hidden="false" customHeight="false" outlineLevel="0" collapsed="false">
      <c r="A852" s="18"/>
      <c r="M852" s="17"/>
    </row>
    <row r="853" customFormat="false" ht="15.75" hidden="false" customHeight="false" outlineLevel="0" collapsed="false">
      <c r="A853" s="18"/>
      <c r="M853" s="17"/>
    </row>
    <row r="854" customFormat="false" ht="15.75" hidden="false" customHeight="false" outlineLevel="0" collapsed="false">
      <c r="A854" s="18"/>
      <c r="M854" s="17"/>
    </row>
    <row r="855" customFormat="false" ht="15.75" hidden="false" customHeight="false" outlineLevel="0" collapsed="false">
      <c r="A855" s="18"/>
      <c r="M855" s="17"/>
    </row>
    <row r="856" customFormat="false" ht="15.75" hidden="false" customHeight="false" outlineLevel="0" collapsed="false">
      <c r="A856" s="18"/>
      <c r="M856" s="17"/>
    </row>
    <row r="857" customFormat="false" ht="15.75" hidden="false" customHeight="false" outlineLevel="0" collapsed="false">
      <c r="A857" s="18"/>
      <c r="M857" s="17"/>
    </row>
    <row r="858" customFormat="false" ht="15.75" hidden="false" customHeight="false" outlineLevel="0" collapsed="false">
      <c r="A858" s="18"/>
      <c r="M858" s="17"/>
    </row>
    <row r="859" customFormat="false" ht="15.75" hidden="false" customHeight="false" outlineLevel="0" collapsed="false">
      <c r="A859" s="18"/>
      <c r="M859" s="17"/>
    </row>
    <row r="860" customFormat="false" ht="15.75" hidden="false" customHeight="false" outlineLevel="0" collapsed="false">
      <c r="A860" s="18"/>
      <c r="M860" s="17"/>
    </row>
    <row r="861" customFormat="false" ht="15.75" hidden="false" customHeight="false" outlineLevel="0" collapsed="false">
      <c r="A861" s="18"/>
      <c r="M861" s="17"/>
    </row>
    <row r="862" customFormat="false" ht="15.75" hidden="false" customHeight="false" outlineLevel="0" collapsed="false">
      <c r="A862" s="18"/>
      <c r="M862" s="17"/>
    </row>
    <row r="863" customFormat="false" ht="15.75" hidden="false" customHeight="false" outlineLevel="0" collapsed="false">
      <c r="A863" s="18"/>
      <c r="M863" s="17"/>
    </row>
    <row r="864" customFormat="false" ht="15.75" hidden="false" customHeight="false" outlineLevel="0" collapsed="false">
      <c r="A864" s="18"/>
      <c r="M864" s="17"/>
    </row>
    <row r="865" customFormat="false" ht="15.75" hidden="false" customHeight="false" outlineLevel="0" collapsed="false">
      <c r="A865" s="18"/>
      <c r="M865" s="17"/>
    </row>
    <row r="866" customFormat="false" ht="15.75" hidden="false" customHeight="false" outlineLevel="0" collapsed="false">
      <c r="A866" s="18"/>
      <c r="M866" s="17"/>
    </row>
    <row r="867" customFormat="false" ht="15.75" hidden="false" customHeight="false" outlineLevel="0" collapsed="false">
      <c r="A867" s="18"/>
      <c r="M867" s="17"/>
    </row>
    <row r="868" customFormat="false" ht="15.75" hidden="false" customHeight="false" outlineLevel="0" collapsed="false">
      <c r="A868" s="18"/>
      <c r="M868" s="17"/>
    </row>
    <row r="869" customFormat="false" ht="15.75" hidden="false" customHeight="false" outlineLevel="0" collapsed="false">
      <c r="A869" s="18"/>
      <c r="M869" s="17"/>
    </row>
    <row r="870" customFormat="false" ht="15.75" hidden="false" customHeight="false" outlineLevel="0" collapsed="false">
      <c r="A870" s="18"/>
      <c r="M870" s="17"/>
    </row>
    <row r="871" customFormat="false" ht="15.75" hidden="false" customHeight="false" outlineLevel="0" collapsed="false">
      <c r="A871" s="18"/>
      <c r="M871" s="17"/>
    </row>
    <row r="872" customFormat="false" ht="15.75" hidden="false" customHeight="false" outlineLevel="0" collapsed="false">
      <c r="A872" s="18"/>
      <c r="M872" s="17"/>
    </row>
    <row r="873" customFormat="false" ht="15.75" hidden="false" customHeight="false" outlineLevel="0" collapsed="false">
      <c r="A873" s="18"/>
      <c r="M873" s="17"/>
    </row>
    <row r="874" customFormat="false" ht="15.75" hidden="false" customHeight="false" outlineLevel="0" collapsed="false">
      <c r="A874" s="18"/>
      <c r="M874" s="17"/>
    </row>
    <row r="875" customFormat="false" ht="15.75" hidden="false" customHeight="false" outlineLevel="0" collapsed="false">
      <c r="A875" s="18"/>
      <c r="M875" s="17"/>
    </row>
    <row r="876" customFormat="false" ht="15.75" hidden="false" customHeight="false" outlineLevel="0" collapsed="false">
      <c r="A876" s="18"/>
      <c r="M876" s="17"/>
    </row>
    <row r="877" customFormat="false" ht="15.75" hidden="false" customHeight="false" outlineLevel="0" collapsed="false">
      <c r="A877" s="18"/>
      <c r="M877" s="17"/>
    </row>
    <row r="878" customFormat="false" ht="15.75" hidden="false" customHeight="false" outlineLevel="0" collapsed="false">
      <c r="A878" s="18"/>
      <c r="M878" s="17"/>
    </row>
    <row r="879" customFormat="false" ht="15.75" hidden="false" customHeight="false" outlineLevel="0" collapsed="false">
      <c r="A879" s="18"/>
      <c r="M879" s="17"/>
    </row>
    <row r="880" customFormat="false" ht="15.75" hidden="false" customHeight="false" outlineLevel="0" collapsed="false">
      <c r="A880" s="169"/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2023-03-23T17:50:00Z</dcterms:created>
  <dc:creator>Михаил Дружинин</dc:creator>
  <dc:description/>
  <dc:language>ru-RU</dc:language>
  <cp:lastModifiedBy/>
  <dcterms:modified xsi:type="dcterms:W3CDTF">2023-07-02T23:11:49Z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40A89C17A8FF4EF99061A41A699B50E8</vt:lpwstr>
  </property>
  <property fmtid="{D5CDD505-2E9C-101B-9397-08002B2CF9AE}" pid="3" name="KSOProductBuildVer">
    <vt:lpwstr>1033-11.2.0.11214</vt:lpwstr>
  </property>
</Properties>
</file>