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7_Projekte\Lp Corruptions\Paper\"/>
    </mc:Choice>
  </mc:AlternateContent>
  <bookViews>
    <workbookView xWindow="0" yWindow="0" windowWidth="25200" windowHeight="11850"/>
  </bookViews>
  <sheets>
    <sheet name="cifar10_metrics_test_av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8" i="1" l="1"/>
  <c r="T67" i="1"/>
  <c r="T66" i="1"/>
  <c r="T65" i="1"/>
  <c r="T64" i="1"/>
  <c r="D67" i="1" l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V67" i="1"/>
  <c r="W67" i="1"/>
  <c r="X67" i="1"/>
  <c r="Y67" i="1"/>
  <c r="Z67" i="1"/>
  <c r="AA67" i="1"/>
  <c r="AB67" i="1"/>
  <c r="C67" i="1"/>
  <c r="B67" i="1"/>
  <c r="AB68" i="1" l="1"/>
  <c r="AB65" i="1"/>
  <c r="AB64" i="1"/>
  <c r="AB66" i="1" s="1"/>
  <c r="C68" i="1" l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U68" i="1"/>
  <c r="V68" i="1"/>
  <c r="W68" i="1"/>
  <c r="X68" i="1"/>
  <c r="Y68" i="1"/>
  <c r="Z68" i="1"/>
  <c r="AA68" i="1"/>
  <c r="B68" i="1"/>
  <c r="V64" i="1" l="1"/>
  <c r="W64" i="1" l="1"/>
  <c r="W66" i="1" s="1"/>
  <c r="W65" i="1"/>
  <c r="Y66" i="1"/>
  <c r="V66" i="1"/>
  <c r="X64" i="1"/>
  <c r="X66" i="1" s="1"/>
  <c r="Y64" i="1"/>
  <c r="Z64" i="1"/>
  <c r="Z66" i="1" s="1"/>
  <c r="AA64" i="1"/>
  <c r="AA66" i="1" s="1"/>
  <c r="V65" i="1"/>
  <c r="X65" i="1"/>
  <c r="Y65" i="1"/>
  <c r="Z65" i="1"/>
  <c r="AA65" i="1"/>
  <c r="R64" i="1"/>
  <c r="S64" i="1"/>
  <c r="S66" i="1" s="1"/>
  <c r="U64" i="1"/>
  <c r="U66" i="1" s="1"/>
  <c r="R65" i="1"/>
  <c r="S65" i="1"/>
  <c r="U65" i="1"/>
  <c r="R66" i="1"/>
  <c r="C64" i="1"/>
  <c r="C66" i="1" s="1"/>
  <c r="D64" i="1"/>
  <c r="D66" i="1" s="1"/>
  <c r="E64" i="1"/>
  <c r="E66" i="1" s="1"/>
  <c r="F64" i="1"/>
  <c r="F66" i="1" s="1"/>
  <c r="G64" i="1"/>
  <c r="G66" i="1" s="1"/>
  <c r="H64" i="1"/>
  <c r="H66" i="1" s="1"/>
  <c r="I64" i="1"/>
  <c r="I66" i="1" s="1"/>
  <c r="J64" i="1"/>
  <c r="J66" i="1" s="1"/>
  <c r="K64" i="1"/>
  <c r="K66" i="1" s="1"/>
  <c r="L64" i="1"/>
  <c r="L66" i="1" s="1"/>
  <c r="M64" i="1"/>
  <c r="M66" i="1" s="1"/>
  <c r="N64" i="1"/>
  <c r="N66" i="1" s="1"/>
  <c r="O64" i="1"/>
  <c r="O66" i="1" s="1"/>
  <c r="P64" i="1"/>
  <c r="P66" i="1" s="1"/>
  <c r="Q64" i="1"/>
  <c r="Q66" i="1" s="1"/>
  <c r="B64" i="1"/>
  <c r="B66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5" i="1"/>
</calcChain>
</file>

<file path=xl/sharedStrings.xml><?xml version="1.0" encoding="utf-8"?>
<sst xmlns="http://schemas.openxmlformats.org/spreadsheetml/2006/main" count="122" uniqueCount="94">
  <si>
    <t>uniform-linf,0.02,False</t>
  </si>
  <si>
    <t>uniform-linf,0.03,False</t>
  </si>
  <si>
    <t>uniform-l0.5,100000.0,False</t>
  </si>
  <si>
    <t>uniform-l0.5,200000.0,False</t>
  </si>
  <si>
    <t>uniform-l1,40.0,False</t>
  </si>
  <si>
    <t>uniform-l1,80.0,False</t>
  </si>
  <si>
    <t>uniform-l2,1.0,False</t>
  </si>
  <si>
    <t>uniform-l2,2.0,False</t>
  </si>
  <si>
    <t>uniform-l50,0.1,False</t>
  </si>
  <si>
    <t>uniform-l50,0.2,False</t>
  </si>
  <si>
    <t>uniform-l0-impulse-max,0.01,True</t>
  </si>
  <si>
    <t>uniform-l0-impulse-max,0.02,True</t>
  </si>
  <si>
    <t>uniform-l0-impulse-linear,0.02,False</t>
  </si>
  <si>
    <t>uniform-l0-impulse-linear,0.03,False</t>
  </si>
  <si>
    <t>uniform-l0-impulse-linear,0.06,False</t>
  </si>
  <si>
    <t>standard</t>
  </si>
  <si>
    <t>gaussian_noise</t>
  </si>
  <si>
    <t>shot_noise</t>
  </si>
  <si>
    <t>speckle_noise</t>
  </si>
  <si>
    <t>impulse_noise</t>
  </si>
  <si>
    <t>defocus_blur</t>
  </si>
  <si>
    <t>gaussian_blur</t>
  </si>
  <si>
    <t>motion_blur</t>
  </si>
  <si>
    <t>zoom_blur</t>
  </si>
  <si>
    <t>snow</t>
  </si>
  <si>
    <t>fog</t>
  </si>
  <si>
    <t>brightness</t>
  </si>
  <si>
    <t>contrast</t>
  </si>
  <si>
    <t>elastic_transform</t>
  </si>
  <si>
    <t>pixelate</t>
  </si>
  <si>
    <t>jpeg_compression</t>
  </si>
  <si>
    <t>spatter</t>
  </si>
  <si>
    <t>saturate</t>
  </si>
  <si>
    <t>frost</t>
  </si>
  <si>
    <t>glass_blur</t>
  </si>
  <si>
    <t>uniform-linf,0.01,False</t>
  </si>
  <si>
    <t>uniform-l0.5,50000.0,False</t>
  </si>
  <si>
    <t>uniform-l1,25.0,False</t>
  </si>
  <si>
    <t>uniform-l2,0.5,False</t>
  </si>
  <si>
    <t>uniform-l10,0.06,False</t>
  </si>
  <si>
    <t>uniform-l50,0.05,False</t>
  </si>
  <si>
    <t>uniform-linf,0.05,False</t>
  </si>
  <si>
    <t>uniform-linf,0.1,False</t>
  </si>
  <si>
    <t>uniform-linf-brightness,0.05,False</t>
  </si>
  <si>
    <t>uniform-linf-brightness,0.2,False</t>
  </si>
  <si>
    <t>uniform-l0.5,500000.0,False</t>
  </si>
  <si>
    <t>uniform-l1,200.0,False</t>
  </si>
  <si>
    <t>uniform-l2,4.0,False</t>
  </si>
  <si>
    <t>uniform-l5,0.2,False</t>
  </si>
  <si>
    <t>uniform-l5,0.4,False</t>
  </si>
  <si>
    <t>uniform-l5,1.0,False</t>
  </si>
  <si>
    <t>uniform-l10,0.15,False</t>
  </si>
  <si>
    <t>uniform-l10,0.3,False</t>
  </si>
  <si>
    <t>uniform-l10,0.7,False</t>
  </si>
  <si>
    <t>uniform-l50,0.5,False</t>
  </si>
  <si>
    <t>uniform-l200,0.1,False</t>
  </si>
  <si>
    <t>uniform-l200,0.2,False</t>
  </si>
  <si>
    <t>uniform-l200,0.5,False</t>
  </si>
  <si>
    <t>uniform-l0-salt-pepper,0.01,True</t>
  </si>
  <si>
    <t>uniform-l0-salt-pepper,0.02,True</t>
  </si>
  <si>
    <t>uniform-l0-impulse-max,0.04,True</t>
  </si>
  <si>
    <t>mCE (Baseline100%)</t>
  </si>
  <si>
    <t>relative iCE</t>
  </si>
  <si>
    <t>mCE_Lp</t>
  </si>
  <si>
    <t>clean E</t>
  </si>
  <si>
    <t>Standard</t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</si>
  <si>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</si>
  <si>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(100000) 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</si>
  <si>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(40)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</si>
  <si>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(1)</t>
    </r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</si>
  <si>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(0.1)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</si>
  <si>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</si>
  <si>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t xml:space="preserve">C1C1 </t>
  </si>
  <si>
    <t xml:space="preserve">C1C2 </t>
  </si>
  <si>
    <t>RA</t>
  </si>
  <si>
    <t>AM</t>
  </si>
  <si>
    <r>
      <t>AM+L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(0.01)</t>
    </r>
  </si>
  <si>
    <r>
      <t>TA+L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 xml:space="preserve">(0.01) </t>
    </r>
  </si>
  <si>
    <t>TA</t>
  </si>
  <si>
    <t>TA+C1C1</t>
  </si>
  <si>
    <t>TA+C1C2</t>
  </si>
  <si>
    <t>Models</t>
  </si>
  <si>
    <t>Accuracy</t>
  </si>
  <si>
    <r>
      <t>L</t>
    </r>
    <r>
      <rPr>
        <sz val="7"/>
        <color theme="1"/>
        <rFont val="Arial"/>
        <family val="2"/>
      </rPr>
      <t>50</t>
    </r>
    <r>
      <rPr>
        <sz val="10"/>
        <color theme="1"/>
        <rFont val="Arial"/>
        <family val="2"/>
      </rPr>
      <t>(0.2)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</si>
  <si>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</si>
  <si>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∞</t>
    </r>
    <r>
      <rPr>
        <sz val="10"/>
        <color theme="1"/>
        <rFont val="Arial"/>
        <family val="2"/>
      </rPr>
      <t>(0.03)</t>
    </r>
  </si>
  <si>
    <r>
      <t>L</t>
    </r>
    <r>
      <rPr>
        <sz val="7"/>
        <color theme="1"/>
        <rFont val="Arial"/>
        <family val="2"/>
      </rPr>
      <t>0.5</t>
    </r>
    <r>
      <rPr>
        <sz val="10"/>
        <color theme="1"/>
        <rFont val="Arial"/>
        <family val="2"/>
      </rPr>
      <t xml:space="preserve">(200000) </t>
    </r>
  </si>
  <si>
    <r>
      <t>L</t>
    </r>
    <r>
      <rPr>
        <sz val="7"/>
        <color theme="1"/>
        <rFont val="Arial"/>
        <family val="2"/>
      </rPr>
      <t>1</t>
    </r>
    <r>
      <rPr>
        <sz val="10"/>
        <color theme="1"/>
        <rFont val="Arial"/>
        <family val="2"/>
      </rPr>
      <t>(80)</t>
    </r>
  </si>
  <si>
    <r>
      <t>L</t>
    </r>
    <r>
      <rPr>
        <sz val="7"/>
        <color theme="1"/>
        <rFont val="Arial"/>
        <family val="2"/>
      </rPr>
      <t>2</t>
    </r>
    <r>
      <rPr>
        <sz val="10"/>
        <color theme="1"/>
        <rFont val="Arial"/>
        <family val="2"/>
      </rPr>
      <t>(2)</t>
    </r>
  </si>
  <si>
    <r>
      <t>L</t>
    </r>
    <r>
      <rPr>
        <sz val="7"/>
        <color theme="1"/>
        <rFont val="Arial"/>
        <family val="2"/>
      </rPr>
      <t>0</t>
    </r>
    <r>
      <rPr>
        <sz val="6"/>
        <color theme="1"/>
        <rFont val="Arial"/>
        <family val="2"/>
      </rPr>
      <t xml:space="preserve">m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</si>
  <si>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(0.02)</t>
    </r>
  </si>
  <si>
    <r>
      <t>L</t>
    </r>
    <r>
      <rPr>
        <sz val="7"/>
        <color theme="1"/>
        <rFont val="Arial"/>
        <family val="2"/>
      </rPr>
      <t>0lin</t>
    </r>
    <r>
      <rPr>
        <sz val="6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(0.06)</t>
    </r>
  </si>
  <si>
    <t>TA+C2C1</t>
  </si>
  <si>
    <t>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</si>
</sst>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050" b="1">
                <a:solidFill>
                  <a:sysClr val="windowText" lastClr="000000"/>
                </a:solidFill>
              </a:rPr>
              <a:t>Accuracy vs. (real-world)</a:t>
            </a:r>
            <a:r>
              <a:rPr lang="de-DE" sz="1050" b="1" baseline="0">
                <a:solidFill>
                  <a:sysClr val="windowText" lastClr="000000"/>
                </a:solidFill>
              </a:rPr>
              <a:t> Corruption Robustness</a:t>
            </a:r>
            <a:endParaRPr lang="de-DE" sz="105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176003527772032"/>
          <c:y val="2.62738082534898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0060583141219"/>
          <c:y val="8.0188867323894783E-2"/>
          <c:w val="0.83071688965306578"/>
          <c:h val="0.7570904042442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cifar10_metrics_test_avg!$A$63</c:f>
              <c:strCache>
                <c:ptCount val="1"/>
                <c:pt idx="0">
                  <c:v>Models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5080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AC-42AA-9779-B556D3E26D3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E4990C5-9D9A-48AD-A271-653F5A6636C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{3E4990C5-9D9A-48AD-A271-653F5A6636C6}</c15:txfldGUID>
                      <c15:f>cifar10_metrics_test_avg!$B$63</c15:f>
                      <c15:dlblFieldTableCache>
                        <c:ptCount val="1"/>
                        <c:pt idx="0">
                          <c:v>Standard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DAC-42AA-9779-B556D3E26D35}"/>
                </c:ext>
              </c:extLst>
            </c:dLbl>
            <c:dLbl>
              <c:idx val="1"/>
              <c:layout>
                <c:manualLayout>
                  <c:x val="-6.8121910270486086E-2"/>
                  <c:y val="-4.3404244654119815E-2"/>
                </c:manualLayout>
              </c:layout>
              <c:tx>
                <c:rich>
                  <a:bodyPr/>
                  <a:lstStyle/>
                  <a:p>
                    <a:fld id="{17A016FC-7D15-4783-B2B6-B0B67983B81E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{17A016FC-7D15-4783-B2B6-B0B67983B81E}</c15:txfldGUID>
                      <c15:f>cifar10_metrics_test_avg!$I$63</c15:f>
                      <c15:dlblFieldTableCache>
                        <c:ptCount val="1"/>
                        <c:pt idx="0">
                          <c:v>L2(1)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DAC-42AA-9779-B556D3E26D35}"/>
                </c:ext>
              </c:extLst>
            </c:dLbl>
            <c:dLbl>
              <c:idx val="2"/>
              <c:layout>
                <c:manualLayout>
                  <c:x val="-0.10447960405558718"/>
                  <c:y val="4.3404244654119774E-2"/>
                </c:manualLayout>
              </c:layout>
              <c:tx>
                <c:rich>
                  <a:bodyPr/>
                  <a:lstStyle/>
                  <a:p>
                    <a:fld id="{8E7F6252-78FA-44C3-92B7-EA2913A5C3A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{8E7F6252-78FA-44C3-92B7-EA2913A5C3A6}</c15:txfldGUID>
                      <c15:f>cifar10_metrics_test_avg!$K$63</c15:f>
                      <c15:dlblFieldTableCache>
                        <c:ptCount val="1"/>
                        <c:pt idx="0">
                          <c:v>L50(0.1)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DAC-42AA-9779-B556D3E26D35}"/>
                </c:ext>
              </c:extLst>
            </c:dLbl>
            <c:dLbl>
              <c:idx val="3"/>
              <c:layout>
                <c:manualLayout>
                  <c:x val="0"/>
                  <c:y val="-9.6453877009154698E-3"/>
                </c:manualLayout>
              </c:layout>
              <c:tx>
                <c:rich>
                  <a:bodyPr/>
                  <a:lstStyle/>
                  <a:p>
                    <a:fld id="{AC8D261F-A136-459E-B391-1C6536CBB65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{AC8D261F-A136-459E-B391-1C6536CBB651}</c15:txfldGUID>
                      <c15:f>cifar10_metrics_test_avg!$M$63</c15:f>
                      <c15:dlblFieldTableCache>
                        <c:ptCount val="1"/>
                        <c:pt idx="0">
                          <c:v>L0m (0.01)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DAC-42AA-9779-B556D3E26D3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EF1389A-93A4-44D5-AF7E-3799EBCE922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{CEF1389A-93A4-44D5-AF7E-3799EBCE9229}</c15:txfldGUID>
                      <c15:f>cifar10_metrics_test_avg!$P$63</c15:f>
                      <c15:dlblFieldTableCache>
                        <c:ptCount val="1"/>
                        <c:pt idx="0">
                          <c:v>L0lin (0.03)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DAC-42AA-9779-B556D3E26D35}"/>
                </c:ext>
              </c:extLst>
            </c:dLbl>
            <c:dLbl>
              <c:idx val="5"/>
              <c:layout>
                <c:manualLayout>
                  <c:x val="-7.1824934202863552E-2"/>
                  <c:y val="4.8226938504577571E-2"/>
                </c:manualLayout>
              </c:layout>
              <c:tx>
                <c:rich>
                  <a:bodyPr/>
                  <a:lstStyle/>
                  <a:p>
                    <a:fld id="{7690E92C-A63C-4B8B-B211-4927E72127A6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{7690E92C-A63C-4B8B-B211-4927E72127A6}</c15:txfldGUID>
                      <c15:f>cifar10_metrics_test_avg!$R$63</c15:f>
                      <c15:dlblFieldTableCache>
                        <c:ptCount val="1"/>
                        <c:pt idx="0">
                          <c:v>C1C1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DAC-42AA-9779-B556D3E26D35}"/>
                </c:ext>
              </c:extLst>
            </c:dLbl>
            <c:dLbl>
              <c:idx val="6"/>
              <c:layout>
                <c:manualLayout>
                  <c:x val="-0.11997572211221898"/>
                  <c:y val="0"/>
                </c:manualLayout>
              </c:layout>
              <c:tx>
                <c:rich>
                  <a:bodyPr/>
                  <a:lstStyle/>
                  <a:p>
                    <a:fld id="{CB80965F-2B07-4852-9E9A-6AEA3D8A370C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{CB80965F-2B07-4852-9E9A-6AEA3D8A370C}</c15:txfldGUID>
                      <c15:f>cifar10_metrics_test_avg!$S$63</c15:f>
                      <c15:dlblFieldTableCache>
                        <c:ptCount val="1"/>
                        <c:pt idx="0">
                          <c:v>C1C2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DAC-42AA-9779-B556D3E26D35}"/>
                </c:ext>
              </c:extLst>
            </c:dLbl>
            <c:dLbl>
              <c:idx val="7"/>
              <c:layout>
                <c:manualLayout>
                  <c:x val="-5.3780455476699643E-2"/>
                  <c:y val="-4.3404244654119906E-2"/>
                </c:manualLayout>
              </c:layout>
              <c:tx>
                <c:rich>
                  <a:bodyPr/>
                  <a:lstStyle/>
                  <a:p>
                    <a:fld id="{4420D8F1-7ABC-4953-9B42-BB825F0B309D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{4420D8F1-7ABC-4953-9B42-BB825F0B309D}</c15:txfldGUID>
                      <c15:f>cifar10_metrics_test_avg!$U$63</c15:f>
                      <c15:dlblFieldTableCache>
                        <c:ptCount val="1"/>
                        <c:pt idx="0">
                          <c:v>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DAC-42AA-9779-B556D3E26D35}"/>
                </c:ext>
              </c:extLst>
            </c:dLbl>
            <c:dLbl>
              <c:idx val="8"/>
              <c:layout>
                <c:manualLayout>
                  <c:x val="-0.11831700204873892"/>
                  <c:y val="-2.4113469252288786E-2"/>
                </c:manualLayout>
              </c:layout>
              <c:tx>
                <c:rich>
                  <a:bodyPr/>
                  <a:lstStyle/>
                  <a:p>
                    <a:fld id="{B99620A2-C415-4A9F-9EB0-A687367F063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{B99620A2-C415-4A9F-9EB0-A687367F0639}</c15:txfldGUID>
                      <c15:f>cifar10_metrics_test_avg!$V$63</c15:f>
                      <c15:dlblFieldTableCache>
                        <c:ptCount val="1"/>
                        <c:pt idx="0">
                          <c:v>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DAC-42AA-9779-B556D3E26D35}"/>
                </c:ext>
              </c:extLst>
            </c:dLbl>
            <c:dLbl>
              <c:idx val="9"/>
              <c:layout>
                <c:manualLayout>
                  <c:x val="-0.31551200546330382"/>
                  <c:y val="8.8415032547058151E-17"/>
                </c:manualLayout>
              </c:layout>
              <c:tx>
                <c:rich>
                  <a:bodyPr/>
                  <a:lstStyle/>
                  <a:p>
                    <a:fld id="{C64F9770-2EC2-4B9D-9CAB-BE0D698EB5D2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63591083341641"/>
                      <c:h val="0.12539004011190169"/>
                    </c:manualLayout>
                  </c15:layout>
                  <c15:dlblFieldTable>
                    <c15:dlblFTEntry>
                      <c15:txfldGUID>{C64F9770-2EC2-4B9D-9CAB-BE0D698EB5D2}</c15:txfldGUID>
                      <c15:f>cifar10_metrics_test_avg!$W$63</c15:f>
                      <c15:dlblFieldTableCache>
                        <c:ptCount val="1"/>
                        <c:pt idx="0">
                          <c:v>AM+L0m (0.01)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DAC-42AA-9779-B556D3E26D35}"/>
                </c:ext>
              </c:extLst>
            </c:dLbl>
            <c:dLbl>
              <c:idx val="10"/>
              <c:layout>
                <c:manualLayout>
                  <c:x val="-5.7365819175146146E-2"/>
                  <c:y val="-4.8226938504577571E-2"/>
                </c:manualLayout>
              </c:layout>
              <c:tx>
                <c:rich>
                  <a:bodyPr/>
                  <a:lstStyle/>
                  <a:p>
                    <a:fld id="{E97F0785-6CB8-4AF7-A2BB-ECC46E40306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{E97F0785-6CB8-4AF7-A2BB-ECC46E403065}</c15:txfldGUID>
                      <c15:f>cifar10_metrics_test_avg!$X$63</c15:f>
                      <c15:dlblFieldTableCache>
                        <c:ptCount val="1"/>
                        <c:pt idx="0">
                          <c:v>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DAC-42AA-9779-B556D3E26D35}"/>
                </c:ext>
              </c:extLst>
            </c:dLbl>
            <c:dLbl>
              <c:idx val="11"/>
              <c:layout>
                <c:manualLayout>
                  <c:x val="-2.9130475121358895E-3"/>
                  <c:y val="5.3049632355035327E-2"/>
                </c:manualLayout>
              </c:layout>
              <c:tx>
                <c:rich>
                  <a:bodyPr/>
                  <a:lstStyle/>
                  <a:p>
                    <a:fld id="{BDA5FE63-7B8E-477F-957F-9884D9B38B15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4296981097473"/>
                      <c:h val="0.12539004011190169"/>
                    </c:manualLayout>
                  </c15:layout>
                  <c15:dlblFieldTable>
                    <c15:dlblFTEntry>
                      <c15:txfldGUID>{BDA5FE63-7B8E-477F-957F-9884D9B38B15}</c15:txfldGUID>
                      <c15:f>cifar10_metrics_test_avg!$Y$63</c15:f>
                      <c15:dlblFieldTableCache>
                        <c:ptCount val="1"/>
                        <c:pt idx="0">
                          <c:v>TA+L0m (0.01)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DAC-42AA-9779-B556D3E26D35}"/>
                </c:ext>
              </c:extLst>
            </c:dLbl>
            <c:dLbl>
              <c:idx val="12"/>
              <c:layout>
                <c:manualLayout>
                  <c:x val="-0.11134254649943282"/>
                  <c:y val="-3.858155080366206E-2"/>
                </c:manualLayout>
              </c:layout>
              <c:tx>
                <c:rich>
                  <a:bodyPr/>
                  <a:lstStyle/>
                  <a:p>
                    <a:fld id="{66D960F6-1CA3-4247-A32C-2B04BBC6148A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{66D960F6-1CA3-4247-A32C-2B04BBC6148A}</c15:txfldGUID>
                      <c15:f>cifar10_metrics_test_avg!$AB$63</c15:f>
                      <c15:dlblFieldTableCache>
                        <c:ptCount val="1"/>
                        <c:pt idx="0">
                          <c:v>TA+C2C1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DAC-42AA-9779-B556D3E26D35}"/>
                </c:ext>
              </c:extLst>
            </c:dLbl>
            <c:dLbl>
              <c:idx val="13"/>
              <c:layout>
                <c:manualLayout>
                  <c:x val="-6.7854131782341042E-3"/>
                  <c:y val="4.822693850457669E-3"/>
                </c:manualLayout>
              </c:layout>
              <c:tx>
                <c:rich>
                  <a:bodyPr/>
                  <a:lstStyle/>
                  <a:p>
                    <a:fld id="{150D8803-CBFC-4D89-A33F-8AB4D341D3A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{150D8803-CBFC-4D89-A33F-8AB4D341D3A9}</c15:txfldGUID>
                      <c15:f>cifar10_metrics_test_avg!$T$63</c15:f>
                      <c15:dlblFieldTableCache>
                        <c:ptCount val="1"/>
                        <c:pt idx="0">
                          <c:v>C2C1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23D-42CE-AE28-6C6D558C6D9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(cifar10_metrics_test_avg!$B$68,cifar10_metrics_test_avg!$I$68,cifar10_metrics_test_avg!$K$68,cifar10_metrics_test_avg!$M$68,cifar10_metrics_test_avg!$P$68,cifar10_metrics_test_avg!$R$68,cifar10_metrics_test_avg!$S$68,cifar10_metrics_test_avg!$U$68,cifar10_metrics_test_avg!$V$68,cifar10_metrics_test_avg!$W$68,cifar10_metrics_test_avg!$X$68,cifar10_metrics_test_avg!$Y$68,cifar10_metrics_test_avg!$AB$68,cifar10_metrics_test_avg!$T$68)</c:f>
              <c:numCache>
                <c:formatCode>General</c:formatCode>
                <c:ptCount val="14"/>
                <c:pt idx="0">
                  <c:v>0.94733999999999996</c:v>
                </c:pt>
                <c:pt idx="1">
                  <c:v>0.94319999999999993</c:v>
                </c:pt>
                <c:pt idx="2">
                  <c:v>0.94530000000000003</c:v>
                </c:pt>
                <c:pt idx="3">
                  <c:v>0.94808000000000003</c:v>
                </c:pt>
                <c:pt idx="4">
                  <c:v>0.9472799999999999</c:v>
                </c:pt>
                <c:pt idx="5">
                  <c:v>0.94572000000000001</c:v>
                </c:pt>
                <c:pt idx="6">
                  <c:v>0.94412000000000007</c:v>
                </c:pt>
                <c:pt idx="7">
                  <c:v>0.9577</c:v>
                </c:pt>
                <c:pt idx="8">
                  <c:v>0.95474000000000003</c:v>
                </c:pt>
                <c:pt idx="9">
                  <c:v>0.95463999999999993</c:v>
                </c:pt>
                <c:pt idx="10">
                  <c:v>0.95986000000000005</c:v>
                </c:pt>
                <c:pt idx="11">
                  <c:v>0.96087999999999996</c:v>
                </c:pt>
                <c:pt idx="12">
                  <c:v>0.95657999999999999</c:v>
                </c:pt>
                <c:pt idx="13">
                  <c:v>0.9472799999999999</c:v>
                </c:pt>
              </c:numCache>
            </c:numRef>
          </c:xVal>
          <c:yVal>
            <c:numRef>
              <c:f>(cifar10_metrics_test_avg!$B$65,cifar10_metrics_test_avg!$I$65,cifar10_metrics_test_avg!$K$65,cifar10_metrics_test_avg!$M$65,cifar10_metrics_test_avg!$P$65,cifar10_metrics_test_avg!$R$65,cifar10_metrics_test_avg!$S$65,cifar10_metrics_test_avg!$U$65,cifar10_metrics_test_avg!$V$65,cifar10_metrics_test_avg!$W$65,cifar10_metrics_test_avg!$X$65,cifar10_metrics_test_avg!$Y$65,cifar10_metrics_test_avg!$AB$65,cifar10_metrics_test_avg!$T$65)</c:f>
              <c:numCache>
                <c:formatCode>0.00</c:formatCode>
                <c:ptCount val="14"/>
                <c:pt idx="0">
                  <c:v>27.597684210526303</c:v>
                </c:pt>
                <c:pt idx="1">
                  <c:v>24.94136842105263</c:v>
                </c:pt>
                <c:pt idx="2">
                  <c:v>23.856789473684209</c:v>
                </c:pt>
                <c:pt idx="3">
                  <c:v>22.516947368421057</c:v>
                </c:pt>
                <c:pt idx="4">
                  <c:v>20.646736842105263</c:v>
                </c:pt>
                <c:pt idx="5">
                  <c:v>19.348315789473716</c:v>
                </c:pt>
                <c:pt idx="6">
                  <c:v>19.255736842105247</c:v>
                </c:pt>
                <c:pt idx="7">
                  <c:v>18.06078947368421</c:v>
                </c:pt>
                <c:pt idx="8">
                  <c:v>14.389789473684219</c:v>
                </c:pt>
                <c:pt idx="9">
                  <c:v>12.643631578947359</c:v>
                </c:pt>
                <c:pt idx="10">
                  <c:v>15.298157894736841</c:v>
                </c:pt>
                <c:pt idx="11">
                  <c:v>12.787368421052621</c:v>
                </c:pt>
                <c:pt idx="12">
                  <c:v>10.39373684210525</c:v>
                </c:pt>
                <c:pt idx="13">
                  <c:v>18.563157894736857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AC-42AA-9779-B556D3E2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87112"/>
        <c:axId val="525485472"/>
      </c:scatterChart>
      <c:valAx>
        <c:axId val="525487112"/>
        <c:scaling>
          <c:orientation val="minMax"/>
          <c:max val="0.965000000000000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 b="0">
                    <a:solidFill>
                      <a:sysClr val="windowText" lastClr="000000"/>
                    </a:solidFill>
                  </a:rPr>
                  <a:t>Clean Accuracy</a:t>
                </a:r>
              </a:p>
            </c:rich>
          </c:tx>
          <c:layout>
            <c:manualLayout>
              <c:xMode val="edge"/>
              <c:yMode val="edge"/>
              <c:x val="0.42454561287665743"/>
              <c:y val="0.921536290011745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5472"/>
        <c:crossesAt val="-40"/>
        <c:crossBetween val="midCat"/>
      </c:valAx>
      <c:valAx>
        <c:axId val="5254854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 b="0">
                    <a:solidFill>
                      <a:sysClr val="windowText" lastClr="000000"/>
                    </a:solidFill>
                  </a:rPr>
                  <a:t>Robustness [mCE]</a:t>
                </a:r>
              </a:p>
            </c:rich>
          </c:tx>
          <c:layout>
            <c:manualLayout>
              <c:xMode val="edge"/>
              <c:yMode val="edge"/>
              <c:x val="8.9957771933717717E-3"/>
              <c:y val="0.3096066922282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7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1295401</xdr:colOff>
      <xdr:row>70</xdr:row>
      <xdr:rowOff>47626</xdr:rowOff>
    </xdr:from>
    <xdr:to>
      <xdr:col>15</xdr:col>
      <xdr:colOff>638175</xdr:colOff>
      <xdr:row>84</xdr:row>
      <xdr:rowOff>14009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topLeftCell="K52" zoomScaleNormal="100" workbookViewId="0">
      <selection activeCell="Q78" sqref="Q78"/>
    </sheetView>
  </sheetViews>
  <sheetFormatPr baseColWidth="10" defaultRowHeight="15" x14ac:dyDescent="0.25"/>
  <cols>
    <col min="1" max="1" width="34" bestFit="1" customWidth="1"/>
    <col min="2" max="2" width="17.5703125" bestFit="1" customWidth="1"/>
    <col min="3" max="4" width="21.85546875" bestFit="1" customWidth="1"/>
    <col min="5" max="5" width="26" bestFit="1" customWidth="1"/>
    <col min="6" max="6" width="25.5703125" bestFit="1" customWidth="1"/>
    <col min="7" max="8" width="19.85546875" bestFit="1" customWidth="1"/>
    <col min="9" max="10" width="18.85546875" bestFit="1" customWidth="1"/>
    <col min="11" max="12" width="19.85546875" bestFit="1" customWidth="1"/>
    <col min="13" max="14" width="32" bestFit="1" customWidth="1"/>
    <col min="15" max="17" width="34" bestFit="1" customWidth="1"/>
    <col min="18" max="18" width="7.140625" customWidth="1"/>
    <col min="19" max="20" width="7.7109375" customWidth="1"/>
    <col min="21" max="21" width="13.5703125" bestFit="1" customWidth="1"/>
    <col min="22" max="22" width="15.85546875" bestFit="1" customWidth="1"/>
    <col min="23" max="23" width="15.85546875" customWidth="1"/>
    <col min="24" max="24" width="14.5703125" bestFit="1" customWidth="1"/>
    <col min="25" max="25" width="22.7109375" bestFit="1" customWidth="1"/>
    <col min="26" max="27" width="26.140625" bestFit="1" customWidth="1"/>
  </cols>
  <sheetData>
    <row r="1" spans="1:28" x14ac:dyDescent="0.25">
      <c r="A1" s="5" t="s">
        <v>81</v>
      </c>
      <c r="B1" t="s">
        <v>65</v>
      </c>
      <c r="C1" s="7" t="s">
        <v>66</v>
      </c>
      <c r="D1" s="7" t="s">
        <v>85</v>
      </c>
      <c r="E1" s="7" t="s">
        <v>67</v>
      </c>
      <c r="F1" s="7" t="s">
        <v>86</v>
      </c>
      <c r="G1" s="7" t="s">
        <v>68</v>
      </c>
      <c r="H1" s="7" t="s">
        <v>87</v>
      </c>
      <c r="I1" s="7" t="s">
        <v>69</v>
      </c>
      <c r="J1" s="7" t="s">
        <v>88</v>
      </c>
      <c r="K1" s="7" t="s">
        <v>70</v>
      </c>
      <c r="L1" s="7" t="s">
        <v>83</v>
      </c>
      <c r="M1" s="7" t="s">
        <v>71</v>
      </c>
      <c r="N1" s="7" t="s">
        <v>89</v>
      </c>
      <c r="O1" s="7" t="s">
        <v>90</v>
      </c>
      <c r="P1" s="7" t="s">
        <v>84</v>
      </c>
      <c r="Q1" s="7" t="s">
        <v>91</v>
      </c>
      <c r="R1" s="7" t="s">
        <v>72</v>
      </c>
      <c r="S1" s="7" t="s">
        <v>73</v>
      </c>
      <c r="T1" s="7" t="s">
        <v>93</v>
      </c>
      <c r="U1" t="s">
        <v>74</v>
      </c>
      <c r="V1" t="s">
        <v>75</v>
      </c>
      <c r="W1" s="7" t="s">
        <v>76</v>
      </c>
      <c r="X1" s="7" t="s">
        <v>78</v>
      </c>
      <c r="Y1" s="7" t="s">
        <v>77</v>
      </c>
      <c r="Z1" s="7" t="s">
        <v>79</v>
      </c>
      <c r="AA1" s="7" t="s">
        <v>80</v>
      </c>
      <c r="AB1" s="7" t="s">
        <v>92</v>
      </c>
    </row>
    <row r="2" spans="1:28" x14ac:dyDescent="0.25">
      <c r="A2" t="s">
        <v>15</v>
      </c>
      <c r="B2">
        <v>94.733999999999995</v>
      </c>
      <c r="C2">
        <v>94.17</v>
      </c>
      <c r="D2">
        <v>93.572000000000003</v>
      </c>
      <c r="E2">
        <v>94.177999999999997</v>
      </c>
      <c r="F2">
        <v>92.846000000000004</v>
      </c>
      <c r="G2">
        <v>94.224000000000004</v>
      </c>
      <c r="H2">
        <v>93.087999999999994</v>
      </c>
      <c r="I2">
        <v>94.32</v>
      </c>
      <c r="J2">
        <v>92.95</v>
      </c>
      <c r="K2">
        <v>94.53</v>
      </c>
      <c r="L2">
        <v>93.457999999999998</v>
      </c>
      <c r="M2">
        <v>94.808000000000007</v>
      </c>
      <c r="N2">
        <v>94.671999999999997</v>
      </c>
      <c r="O2">
        <v>94.774000000000001</v>
      </c>
      <c r="P2">
        <v>94.727999999999994</v>
      </c>
      <c r="Q2">
        <v>94.596000000000004</v>
      </c>
      <c r="R2">
        <v>94.572000000000003</v>
      </c>
      <c r="S2">
        <v>94.412000000000006</v>
      </c>
      <c r="T2">
        <v>94.727999999999994</v>
      </c>
      <c r="U2">
        <v>95.77</v>
      </c>
      <c r="V2" s="1">
        <v>95.474000000000004</v>
      </c>
      <c r="W2" s="1">
        <v>95.463999999999999</v>
      </c>
      <c r="X2">
        <v>95.986000000000004</v>
      </c>
      <c r="Y2">
        <v>96.087999999999994</v>
      </c>
      <c r="Z2">
        <v>95.727999999999994</v>
      </c>
      <c r="AA2">
        <v>95.49</v>
      </c>
      <c r="AB2">
        <v>95.658000000000001</v>
      </c>
    </row>
    <row r="3" spans="1:28" s="4" customFormat="1" x14ac:dyDescent="0.25">
      <c r="A3" s="4" t="s">
        <v>16</v>
      </c>
      <c r="B3" s="4">
        <v>44.445</v>
      </c>
      <c r="C3" s="4">
        <v>65.043999999999997</v>
      </c>
      <c r="D3" s="4">
        <v>75.421999999999997</v>
      </c>
      <c r="E3" s="4">
        <v>65.784999999999997</v>
      </c>
      <c r="F3" s="4">
        <v>83.884</v>
      </c>
      <c r="G3" s="4">
        <v>62.164000000000001</v>
      </c>
      <c r="H3" s="4">
        <v>83.105999999999995</v>
      </c>
      <c r="I3" s="4">
        <v>61.301000000000002</v>
      </c>
      <c r="J3" s="4">
        <v>83.403000000000006</v>
      </c>
      <c r="K3" s="4">
        <v>62.93</v>
      </c>
      <c r="L3" s="4">
        <v>85.296000000000006</v>
      </c>
      <c r="M3" s="4">
        <v>61.256</v>
      </c>
      <c r="N3" s="4">
        <v>60.704000000000001</v>
      </c>
      <c r="O3" s="4">
        <v>69.322000000000003</v>
      </c>
      <c r="P3" s="4">
        <v>73.638000000000005</v>
      </c>
      <c r="Q3" s="4">
        <v>77.799000000000007</v>
      </c>
      <c r="R3" s="4">
        <v>79.519000000000005</v>
      </c>
      <c r="S3" s="4">
        <v>80.515000000000001</v>
      </c>
      <c r="T3" s="4">
        <v>82.831999999999994</v>
      </c>
      <c r="U3" s="4">
        <v>59.457000000000001</v>
      </c>
      <c r="V3" s="4">
        <v>73.462000000000003</v>
      </c>
      <c r="W3" s="4">
        <v>79.168999999999997</v>
      </c>
      <c r="X3" s="4">
        <v>62.767000000000003</v>
      </c>
      <c r="Y3" s="4">
        <v>70.747</v>
      </c>
      <c r="Z3" s="4">
        <v>81.471999999999994</v>
      </c>
      <c r="AA3" s="4">
        <v>82.784000000000006</v>
      </c>
      <c r="AB3" s="4">
        <v>86.516999999999996</v>
      </c>
    </row>
    <row r="4" spans="1:28" s="4" customFormat="1" x14ac:dyDescent="0.25">
      <c r="A4" s="4" t="s">
        <v>17</v>
      </c>
      <c r="B4" s="4">
        <v>57.554000000000002</v>
      </c>
      <c r="C4" s="4">
        <v>74.941000000000003</v>
      </c>
      <c r="D4" s="4">
        <v>81.587000000000003</v>
      </c>
      <c r="E4" s="4">
        <v>75.206000000000003</v>
      </c>
      <c r="F4" s="4">
        <v>86.783000000000001</v>
      </c>
      <c r="G4" s="4">
        <v>72.881</v>
      </c>
      <c r="H4" s="4">
        <v>86.335999999999999</v>
      </c>
      <c r="I4" s="4">
        <v>72.117999999999995</v>
      </c>
      <c r="J4" s="4">
        <v>86.552000000000007</v>
      </c>
      <c r="K4" s="4">
        <v>73.531999999999996</v>
      </c>
      <c r="L4" s="4">
        <v>87.817999999999998</v>
      </c>
      <c r="M4" s="4">
        <v>70.149000000000001</v>
      </c>
      <c r="N4" s="4">
        <v>69.87</v>
      </c>
      <c r="O4" s="4">
        <v>75.878</v>
      </c>
      <c r="P4" s="4">
        <v>79.438999999999993</v>
      </c>
      <c r="Q4" s="4">
        <v>82.75</v>
      </c>
      <c r="R4" s="4">
        <v>84.046000000000006</v>
      </c>
      <c r="S4" s="4">
        <v>84.885999999999996</v>
      </c>
      <c r="T4" s="4">
        <v>86.394000000000005</v>
      </c>
      <c r="U4" s="4">
        <v>70.316999999999993</v>
      </c>
      <c r="V4" s="4">
        <v>81.197000000000003</v>
      </c>
      <c r="W4" s="4">
        <v>84.718000000000004</v>
      </c>
      <c r="X4" s="4">
        <v>71.988</v>
      </c>
      <c r="Y4" s="4">
        <v>77.932000000000002</v>
      </c>
      <c r="Z4" s="4">
        <v>86.042000000000002</v>
      </c>
      <c r="AA4" s="4">
        <v>86.875</v>
      </c>
      <c r="AB4" s="4">
        <v>89.450999999999993</v>
      </c>
    </row>
    <row r="5" spans="1:28" s="4" customFormat="1" x14ac:dyDescent="0.25">
      <c r="A5" s="4" t="s">
        <v>18</v>
      </c>
      <c r="B5" s="4">
        <v>61.334000000000003</v>
      </c>
      <c r="C5" s="4">
        <v>76.403000000000006</v>
      </c>
      <c r="D5" s="4">
        <v>81.427000000000007</v>
      </c>
      <c r="E5" s="4">
        <v>76.346000000000004</v>
      </c>
      <c r="F5" s="4">
        <v>85.846999999999994</v>
      </c>
      <c r="G5" s="4">
        <v>74.570999999999998</v>
      </c>
      <c r="H5" s="4">
        <v>85.457999999999998</v>
      </c>
      <c r="I5" s="4">
        <v>73.837999999999994</v>
      </c>
      <c r="J5" s="4">
        <v>85.805999999999997</v>
      </c>
      <c r="K5" s="4">
        <v>74.954999999999998</v>
      </c>
      <c r="L5" s="4">
        <v>86.872</v>
      </c>
      <c r="M5" s="4">
        <v>72.465999999999994</v>
      </c>
      <c r="N5" s="4">
        <v>72.406999999999996</v>
      </c>
      <c r="O5" s="4">
        <v>77.468999999999994</v>
      </c>
      <c r="P5" s="4">
        <v>80.718999999999994</v>
      </c>
      <c r="Q5" s="4">
        <v>83.816999999999993</v>
      </c>
      <c r="R5" s="4">
        <v>84.625</v>
      </c>
      <c r="S5" s="4">
        <v>85.287999999999997</v>
      </c>
      <c r="T5" s="4">
        <v>86.834000000000003</v>
      </c>
      <c r="U5" s="4">
        <v>73.930000000000007</v>
      </c>
      <c r="V5" s="4">
        <v>83.644999999999996</v>
      </c>
      <c r="W5" s="4">
        <v>86.63</v>
      </c>
      <c r="X5" s="4">
        <v>74.283000000000001</v>
      </c>
      <c r="Y5" s="4">
        <v>79.646000000000001</v>
      </c>
      <c r="Z5" s="4">
        <v>86.587999999999994</v>
      </c>
      <c r="AA5" s="4">
        <v>87.397999999999996</v>
      </c>
      <c r="AB5" s="4">
        <v>89.548000000000002</v>
      </c>
    </row>
    <row r="6" spans="1:28" s="4" customFormat="1" x14ac:dyDescent="0.25">
      <c r="A6" s="4" t="s">
        <v>19</v>
      </c>
      <c r="B6" s="4">
        <v>52.51</v>
      </c>
      <c r="C6" s="4">
        <v>58.720999999999997</v>
      </c>
      <c r="D6" s="4">
        <v>61.725999999999999</v>
      </c>
      <c r="E6" s="4">
        <v>61.112000000000002</v>
      </c>
      <c r="F6" s="4">
        <v>71.721999999999994</v>
      </c>
      <c r="G6" s="4">
        <v>58.134</v>
      </c>
      <c r="H6" s="4">
        <v>70.320999999999998</v>
      </c>
      <c r="I6" s="4">
        <v>58.642000000000003</v>
      </c>
      <c r="J6" s="4">
        <v>71.337000000000003</v>
      </c>
      <c r="K6" s="4">
        <v>57.884999999999998</v>
      </c>
      <c r="L6" s="4">
        <v>72.682000000000002</v>
      </c>
      <c r="M6" s="4">
        <v>93.641999999999996</v>
      </c>
      <c r="N6" s="4">
        <v>94.09</v>
      </c>
      <c r="O6" s="4">
        <v>93.754000000000005</v>
      </c>
      <c r="P6" s="4">
        <v>93.936000000000007</v>
      </c>
      <c r="Q6" s="4">
        <v>94.179000000000002</v>
      </c>
      <c r="R6" s="4">
        <v>93.47</v>
      </c>
      <c r="S6" s="4">
        <v>93.813999999999993</v>
      </c>
      <c r="T6" s="4">
        <v>93.527000000000001</v>
      </c>
      <c r="U6" s="4">
        <v>82.055000000000007</v>
      </c>
      <c r="V6" s="4">
        <v>77.953000000000003</v>
      </c>
      <c r="W6" s="4">
        <v>94.498999999999995</v>
      </c>
      <c r="X6" s="4">
        <v>72.415999999999997</v>
      </c>
      <c r="Y6" s="4">
        <v>95.218000000000004</v>
      </c>
      <c r="Z6" s="4">
        <v>94.975999999999999</v>
      </c>
      <c r="AA6" s="4">
        <v>95.042000000000002</v>
      </c>
      <c r="AB6" s="4">
        <v>94.805999999999997</v>
      </c>
    </row>
    <row r="7" spans="1:28" s="4" customFormat="1" x14ac:dyDescent="0.25">
      <c r="A7" s="4" t="s">
        <v>20</v>
      </c>
      <c r="B7" s="4">
        <v>80.042000000000002</v>
      </c>
      <c r="C7" s="4">
        <v>78.344999999999999</v>
      </c>
      <c r="D7" s="4">
        <v>77.415999999999997</v>
      </c>
      <c r="E7" s="4">
        <v>77.384</v>
      </c>
      <c r="F7" s="4">
        <v>75.641000000000005</v>
      </c>
      <c r="G7" s="4">
        <v>78.183999999999997</v>
      </c>
      <c r="H7" s="4">
        <v>75.95</v>
      </c>
      <c r="I7" s="4">
        <v>77.010000000000005</v>
      </c>
      <c r="J7" s="4">
        <v>75.22</v>
      </c>
      <c r="K7" s="4">
        <v>79.138999999999996</v>
      </c>
      <c r="L7" s="4">
        <v>77.623999999999995</v>
      </c>
      <c r="M7" s="4">
        <v>78.194000000000003</v>
      </c>
      <c r="N7" s="4">
        <v>77.61</v>
      </c>
      <c r="O7" s="4">
        <v>78.108000000000004</v>
      </c>
      <c r="P7" s="4">
        <v>78.513000000000005</v>
      </c>
      <c r="Q7" s="4">
        <v>77.212999999999994</v>
      </c>
      <c r="R7" s="4">
        <v>78.981999999999999</v>
      </c>
      <c r="S7" s="4">
        <v>78.617999999999995</v>
      </c>
      <c r="T7" s="4">
        <v>79.405000000000001</v>
      </c>
      <c r="U7" s="4">
        <v>85.484999999999999</v>
      </c>
      <c r="V7" s="4">
        <v>92.628</v>
      </c>
      <c r="W7" s="4">
        <v>92.85</v>
      </c>
      <c r="X7" s="4">
        <v>92.656000000000006</v>
      </c>
      <c r="Y7" s="4">
        <v>92.84</v>
      </c>
      <c r="Z7" s="4">
        <v>91.927999999999997</v>
      </c>
      <c r="AA7" s="4">
        <v>91.442999999999998</v>
      </c>
      <c r="AB7" s="4">
        <v>92.09</v>
      </c>
    </row>
    <row r="8" spans="1:28" s="4" customFormat="1" x14ac:dyDescent="0.25">
      <c r="A8" s="4" t="s">
        <v>21</v>
      </c>
      <c r="B8" s="4">
        <v>70.522000000000006</v>
      </c>
      <c r="C8" s="4">
        <v>71.010000000000005</v>
      </c>
      <c r="D8" s="4">
        <v>70.195999999999998</v>
      </c>
      <c r="E8" s="4">
        <v>69.478999999999999</v>
      </c>
      <c r="F8" s="4">
        <v>68.302000000000007</v>
      </c>
      <c r="G8" s="4">
        <v>70.531999999999996</v>
      </c>
      <c r="H8" s="4">
        <v>68.457999999999998</v>
      </c>
      <c r="I8" s="4">
        <v>68.974000000000004</v>
      </c>
      <c r="J8" s="4">
        <v>67.724000000000004</v>
      </c>
      <c r="K8" s="4">
        <v>71.772000000000006</v>
      </c>
      <c r="L8" s="4">
        <v>70.537999999999997</v>
      </c>
      <c r="M8" s="4">
        <v>68.894999999999996</v>
      </c>
      <c r="N8" s="4">
        <v>67.903999999999996</v>
      </c>
      <c r="O8" s="4">
        <v>68.701999999999998</v>
      </c>
      <c r="P8" s="4">
        <v>69.525000000000006</v>
      </c>
      <c r="Q8" s="4">
        <v>68.078000000000003</v>
      </c>
      <c r="R8" s="4">
        <v>71.221000000000004</v>
      </c>
      <c r="S8" s="4">
        <v>71.024000000000001</v>
      </c>
      <c r="T8" s="4">
        <v>71.745999999999995</v>
      </c>
      <c r="U8" s="4">
        <v>78.325000000000003</v>
      </c>
      <c r="V8" s="4">
        <v>90.739000000000004</v>
      </c>
      <c r="W8" s="4">
        <v>91.236999999999995</v>
      </c>
      <c r="X8" s="4">
        <v>91.039000000000001</v>
      </c>
      <c r="Y8" s="4">
        <v>91.221999999999994</v>
      </c>
      <c r="Z8" s="4">
        <v>90.066000000000003</v>
      </c>
      <c r="AA8" s="4">
        <v>89.475999999999999</v>
      </c>
      <c r="AB8" s="4">
        <v>90.495000000000005</v>
      </c>
    </row>
    <row r="9" spans="1:28" s="4" customFormat="1" x14ac:dyDescent="0.25">
      <c r="A9" s="4" t="s">
        <v>22</v>
      </c>
      <c r="B9" s="4">
        <v>73.98</v>
      </c>
      <c r="C9" s="4">
        <v>70.516000000000005</v>
      </c>
      <c r="D9" s="4">
        <v>68.59</v>
      </c>
      <c r="E9" s="4">
        <v>68.680000000000007</v>
      </c>
      <c r="F9" s="4">
        <v>66.02</v>
      </c>
      <c r="G9" s="4">
        <v>69.936000000000007</v>
      </c>
      <c r="H9" s="4">
        <v>66.573999999999998</v>
      </c>
      <c r="I9" s="4">
        <v>67.942999999999998</v>
      </c>
      <c r="J9" s="4">
        <v>65.882999999999996</v>
      </c>
      <c r="K9" s="4">
        <v>71.567999999999998</v>
      </c>
      <c r="L9" s="4">
        <v>68.03</v>
      </c>
      <c r="M9" s="4">
        <v>72.037999999999997</v>
      </c>
      <c r="N9" s="4">
        <v>71.887</v>
      </c>
      <c r="O9" s="4">
        <v>70.891999999999996</v>
      </c>
      <c r="P9" s="4">
        <v>72.444000000000003</v>
      </c>
      <c r="Q9" s="4">
        <v>70.08</v>
      </c>
      <c r="R9" s="4">
        <v>71.784000000000006</v>
      </c>
      <c r="S9" s="4">
        <v>70.918000000000006</v>
      </c>
      <c r="T9" s="4">
        <v>71.688000000000002</v>
      </c>
      <c r="U9" s="4">
        <v>81.376000000000005</v>
      </c>
      <c r="V9" s="4">
        <v>88.96</v>
      </c>
      <c r="W9" s="4">
        <v>89.600999999999999</v>
      </c>
      <c r="X9" s="4">
        <v>88.176000000000002</v>
      </c>
      <c r="Y9" s="4">
        <v>88.180999999999997</v>
      </c>
      <c r="Z9" s="4">
        <v>87.040999999999997</v>
      </c>
      <c r="AA9" s="4">
        <v>86.403999999999996</v>
      </c>
      <c r="AB9" s="4">
        <v>87.831999999999994</v>
      </c>
    </row>
    <row r="10" spans="1:28" s="4" customFormat="1" x14ac:dyDescent="0.25">
      <c r="A10" s="4" t="s">
        <v>23</v>
      </c>
      <c r="B10" s="4">
        <v>75.159000000000006</v>
      </c>
      <c r="C10" s="4">
        <v>74.117999999999995</v>
      </c>
      <c r="D10" s="4">
        <v>73.323999999999998</v>
      </c>
      <c r="E10" s="4">
        <v>72.849999999999994</v>
      </c>
      <c r="F10" s="4">
        <v>71.16</v>
      </c>
      <c r="G10" s="4">
        <v>74.003</v>
      </c>
      <c r="H10" s="4">
        <v>71.519000000000005</v>
      </c>
      <c r="I10" s="4">
        <v>72.326999999999998</v>
      </c>
      <c r="J10" s="4">
        <v>70.563000000000002</v>
      </c>
      <c r="K10" s="4">
        <v>74.94</v>
      </c>
      <c r="L10" s="4">
        <v>73.584000000000003</v>
      </c>
      <c r="M10" s="4">
        <v>73.123999999999995</v>
      </c>
      <c r="N10" s="4">
        <v>72.409000000000006</v>
      </c>
      <c r="O10" s="4">
        <v>72.944999999999993</v>
      </c>
      <c r="P10" s="4">
        <v>74.072000000000003</v>
      </c>
      <c r="Q10" s="4">
        <v>72.477999999999994</v>
      </c>
      <c r="R10" s="4">
        <v>74.906000000000006</v>
      </c>
      <c r="S10" s="4">
        <v>74.748000000000005</v>
      </c>
      <c r="T10" s="4">
        <v>75.52</v>
      </c>
      <c r="U10" s="4">
        <v>83.366</v>
      </c>
      <c r="V10" s="4">
        <v>90.712999999999994</v>
      </c>
      <c r="W10" s="4">
        <v>91.356999999999999</v>
      </c>
      <c r="X10" s="4">
        <v>90.945999999999998</v>
      </c>
      <c r="Y10" s="4">
        <v>91.292000000000002</v>
      </c>
      <c r="Z10" s="4">
        <v>90.525000000000006</v>
      </c>
      <c r="AA10" s="4">
        <v>90.234999999999999</v>
      </c>
      <c r="AB10" s="4">
        <v>90.84</v>
      </c>
    </row>
    <row r="11" spans="1:28" s="4" customFormat="1" x14ac:dyDescent="0.25">
      <c r="A11" s="4" t="s">
        <v>24</v>
      </c>
      <c r="B11" s="4">
        <v>81.049000000000007</v>
      </c>
      <c r="C11" s="4">
        <v>83.93</v>
      </c>
      <c r="D11" s="4">
        <v>84.631</v>
      </c>
      <c r="E11" s="4">
        <v>83.83</v>
      </c>
      <c r="F11" s="4">
        <v>84.96</v>
      </c>
      <c r="G11" s="4">
        <v>83.528000000000006</v>
      </c>
      <c r="H11" s="4">
        <v>85.096999999999994</v>
      </c>
      <c r="I11" s="4">
        <v>83.350999999999999</v>
      </c>
      <c r="J11" s="4">
        <v>85.424999999999997</v>
      </c>
      <c r="K11" s="4">
        <v>83.665999999999997</v>
      </c>
      <c r="L11" s="4">
        <v>85.69</v>
      </c>
      <c r="M11" s="4">
        <v>83.123000000000005</v>
      </c>
      <c r="N11" s="4">
        <v>82.525999999999996</v>
      </c>
      <c r="O11" s="4">
        <v>82.981999999999999</v>
      </c>
      <c r="P11" s="4">
        <v>83.176000000000002</v>
      </c>
      <c r="Q11" s="4">
        <v>83.873999999999995</v>
      </c>
      <c r="R11" s="4">
        <v>84.631</v>
      </c>
      <c r="S11" s="4">
        <v>84.477000000000004</v>
      </c>
      <c r="T11" s="4">
        <v>85.063999999999993</v>
      </c>
      <c r="U11" s="4">
        <v>87.8</v>
      </c>
      <c r="V11" s="4">
        <v>87.308000000000007</v>
      </c>
      <c r="W11" s="4">
        <v>86.953000000000003</v>
      </c>
      <c r="X11" s="4">
        <v>89.034000000000006</v>
      </c>
      <c r="Y11" s="4">
        <v>89.325999999999993</v>
      </c>
      <c r="Z11" s="4">
        <v>89.35</v>
      </c>
      <c r="AA11" s="4">
        <v>89.396000000000001</v>
      </c>
      <c r="AB11" s="4">
        <v>89.796000000000006</v>
      </c>
    </row>
    <row r="12" spans="1:28" s="4" customFormat="1" x14ac:dyDescent="0.25">
      <c r="A12" s="4" t="s">
        <v>25</v>
      </c>
      <c r="B12" s="4">
        <v>85.069000000000003</v>
      </c>
      <c r="C12" s="4">
        <v>79.375</v>
      </c>
      <c r="D12" s="4">
        <v>74.778000000000006</v>
      </c>
      <c r="E12" s="4">
        <v>79.271000000000001</v>
      </c>
      <c r="F12" s="4">
        <v>70.034000000000006</v>
      </c>
      <c r="G12" s="4">
        <v>79.424000000000007</v>
      </c>
      <c r="H12" s="4">
        <v>71.222999999999999</v>
      </c>
      <c r="I12" s="4">
        <v>79.152000000000001</v>
      </c>
      <c r="J12" s="4">
        <v>70.793999999999997</v>
      </c>
      <c r="K12" s="4">
        <v>81.495999999999995</v>
      </c>
      <c r="L12" s="4">
        <v>72.983999999999995</v>
      </c>
      <c r="M12" s="4">
        <v>85.203999999999994</v>
      </c>
      <c r="N12" s="4">
        <v>84.164000000000001</v>
      </c>
      <c r="O12" s="4">
        <v>84.209000000000003</v>
      </c>
      <c r="P12" s="4">
        <v>83.805999999999997</v>
      </c>
      <c r="Q12" s="4">
        <v>82.45</v>
      </c>
      <c r="R12" s="4">
        <v>82.510999999999996</v>
      </c>
      <c r="S12" s="4">
        <v>80.352000000000004</v>
      </c>
      <c r="T12" s="4">
        <v>82.772000000000006</v>
      </c>
      <c r="U12" s="4">
        <v>90.948999999999998</v>
      </c>
      <c r="V12" s="4">
        <v>91.358999999999995</v>
      </c>
      <c r="W12" s="4">
        <v>90.805000000000007</v>
      </c>
      <c r="X12" s="4">
        <v>93.025000000000006</v>
      </c>
      <c r="Y12" s="4">
        <v>92.998999999999995</v>
      </c>
      <c r="Z12" s="4">
        <v>92.575000000000003</v>
      </c>
      <c r="AA12" s="4">
        <v>91.494</v>
      </c>
      <c r="AB12" s="4">
        <v>92.603999999999999</v>
      </c>
    </row>
    <row r="13" spans="1:28" s="4" customFormat="1" x14ac:dyDescent="0.25">
      <c r="A13" s="4" t="s">
        <v>26</v>
      </c>
      <c r="B13" s="4">
        <v>93.287999999999997</v>
      </c>
      <c r="C13" s="4">
        <v>92.823999999999998</v>
      </c>
      <c r="D13" s="4">
        <v>92.228999999999999</v>
      </c>
      <c r="E13" s="4">
        <v>92.882000000000005</v>
      </c>
      <c r="F13" s="4">
        <v>91.331000000000003</v>
      </c>
      <c r="G13" s="4">
        <v>92.858999999999995</v>
      </c>
      <c r="H13" s="4">
        <v>91.677999999999997</v>
      </c>
      <c r="I13" s="4">
        <v>93.036000000000001</v>
      </c>
      <c r="J13" s="4">
        <v>91.513000000000005</v>
      </c>
      <c r="K13" s="4">
        <v>93.162999999999997</v>
      </c>
      <c r="L13" s="4">
        <v>91.938000000000002</v>
      </c>
      <c r="M13" s="4">
        <v>93.397999999999996</v>
      </c>
      <c r="N13" s="4">
        <v>93.108000000000004</v>
      </c>
      <c r="O13" s="4">
        <v>93.275999999999996</v>
      </c>
      <c r="P13" s="4">
        <v>93.248999999999995</v>
      </c>
      <c r="Q13" s="4">
        <v>93.147999999999996</v>
      </c>
      <c r="R13" s="4">
        <v>93.168000000000006</v>
      </c>
      <c r="S13" s="4">
        <v>92.799000000000007</v>
      </c>
      <c r="T13" s="4">
        <v>93.394000000000005</v>
      </c>
      <c r="U13" s="4">
        <v>94.963999999999999</v>
      </c>
      <c r="V13" s="4">
        <v>94.305999999999997</v>
      </c>
      <c r="W13" s="4">
        <v>94.31</v>
      </c>
      <c r="X13" s="4">
        <v>95.245999999999995</v>
      </c>
      <c r="Y13" s="4">
        <v>95.385000000000005</v>
      </c>
      <c r="Z13" s="4">
        <v>95.12</v>
      </c>
      <c r="AA13" s="4">
        <v>94.882000000000005</v>
      </c>
      <c r="AB13" s="4">
        <v>95.055999999999997</v>
      </c>
    </row>
    <row r="14" spans="1:28" s="4" customFormat="1" x14ac:dyDescent="0.25">
      <c r="A14" s="4" t="s">
        <v>27</v>
      </c>
      <c r="B14" s="4">
        <v>71.241</v>
      </c>
      <c r="C14" s="4">
        <v>61.454000000000001</v>
      </c>
      <c r="D14" s="4">
        <v>57.722000000000001</v>
      </c>
      <c r="E14" s="4">
        <v>61.223999999999997</v>
      </c>
      <c r="F14" s="4">
        <v>52.868000000000002</v>
      </c>
      <c r="G14" s="4">
        <v>61.503999999999998</v>
      </c>
      <c r="H14" s="4">
        <v>53.911000000000001</v>
      </c>
      <c r="I14" s="4">
        <v>61.914999999999999</v>
      </c>
      <c r="J14" s="4">
        <v>54.292000000000002</v>
      </c>
      <c r="K14" s="4">
        <v>64.158000000000001</v>
      </c>
      <c r="L14" s="4">
        <v>56.201999999999998</v>
      </c>
      <c r="M14" s="4">
        <v>70.887</v>
      </c>
      <c r="N14" s="4">
        <v>68.564999999999998</v>
      </c>
      <c r="O14" s="4">
        <v>68.924999999999997</v>
      </c>
      <c r="P14" s="4">
        <v>67.811999999999998</v>
      </c>
      <c r="Q14" s="4">
        <v>66.438999999999993</v>
      </c>
      <c r="R14" s="4">
        <v>65.631</v>
      </c>
      <c r="S14" s="4">
        <v>63.517000000000003</v>
      </c>
      <c r="T14" s="4">
        <v>67.105000000000004</v>
      </c>
      <c r="U14" s="4">
        <v>84.784999999999997</v>
      </c>
      <c r="V14" s="4">
        <v>83.293999999999997</v>
      </c>
      <c r="W14" s="4">
        <v>83.287999999999997</v>
      </c>
      <c r="X14" s="4">
        <v>93.572000000000003</v>
      </c>
      <c r="Y14" s="4">
        <v>93.561999999999998</v>
      </c>
      <c r="Z14" s="4">
        <v>92.048000000000002</v>
      </c>
      <c r="AA14" s="4">
        <v>90.56</v>
      </c>
      <c r="AB14" s="4">
        <v>92.028999999999996</v>
      </c>
    </row>
    <row r="15" spans="1:28" s="4" customFormat="1" x14ac:dyDescent="0.25">
      <c r="A15" s="4" t="s">
        <v>28</v>
      </c>
      <c r="B15" s="4">
        <v>82.486000000000004</v>
      </c>
      <c r="C15" s="4">
        <v>81.215999999999994</v>
      </c>
      <c r="D15" s="4">
        <v>80.206000000000003</v>
      </c>
      <c r="E15" s="4">
        <v>80.823999999999998</v>
      </c>
      <c r="F15" s="4">
        <v>77.938000000000002</v>
      </c>
      <c r="G15" s="4">
        <v>81.19</v>
      </c>
      <c r="H15" s="4">
        <v>78.84</v>
      </c>
      <c r="I15" s="4">
        <v>80.515000000000001</v>
      </c>
      <c r="J15" s="4">
        <v>77.88</v>
      </c>
      <c r="K15" s="4">
        <v>81.73</v>
      </c>
      <c r="L15" s="4">
        <v>79.963999999999999</v>
      </c>
      <c r="M15" s="4">
        <v>81.831000000000003</v>
      </c>
      <c r="N15" s="4">
        <v>81.786000000000001</v>
      </c>
      <c r="O15" s="4">
        <v>81.460999999999999</v>
      </c>
      <c r="P15" s="4">
        <v>82.4</v>
      </c>
      <c r="Q15" s="4">
        <v>81.436000000000007</v>
      </c>
      <c r="R15" s="4">
        <v>82.094999999999999</v>
      </c>
      <c r="S15" s="4">
        <v>81.659000000000006</v>
      </c>
      <c r="T15" s="4">
        <v>82.325999999999993</v>
      </c>
      <c r="U15" s="4">
        <v>87.224999999999994</v>
      </c>
      <c r="V15" s="4">
        <v>88.68</v>
      </c>
      <c r="W15" s="4">
        <v>89.025999999999996</v>
      </c>
      <c r="X15" s="4">
        <v>88.86</v>
      </c>
      <c r="Y15" s="4">
        <v>89.064999999999998</v>
      </c>
      <c r="Z15" s="4">
        <v>88.998000000000005</v>
      </c>
      <c r="AA15" s="4">
        <v>88.921000000000006</v>
      </c>
      <c r="AB15" s="4">
        <v>89.334999999999994</v>
      </c>
    </row>
    <row r="16" spans="1:28" s="4" customFormat="1" x14ac:dyDescent="0.25">
      <c r="A16" s="4" t="s">
        <v>29</v>
      </c>
      <c r="B16" s="4">
        <v>73.119</v>
      </c>
      <c r="C16" s="4">
        <v>80.328000000000003</v>
      </c>
      <c r="D16" s="4">
        <v>83.998000000000005</v>
      </c>
      <c r="E16" s="4">
        <v>80.144999999999996</v>
      </c>
      <c r="F16" s="4">
        <v>85.3</v>
      </c>
      <c r="G16" s="4">
        <v>80.171000000000006</v>
      </c>
      <c r="H16" s="4">
        <v>84.590999999999994</v>
      </c>
      <c r="I16" s="4">
        <v>80.921000000000006</v>
      </c>
      <c r="J16" s="4">
        <v>84.718000000000004</v>
      </c>
      <c r="K16" s="4">
        <v>79.046999999999997</v>
      </c>
      <c r="L16" s="4">
        <v>84.759</v>
      </c>
      <c r="M16" s="4">
        <v>74.611999999999995</v>
      </c>
      <c r="N16" s="4">
        <v>75.837999999999994</v>
      </c>
      <c r="O16" s="4">
        <v>77.152000000000001</v>
      </c>
      <c r="P16" s="4">
        <v>77.34</v>
      </c>
      <c r="Q16" s="4">
        <v>80.457999999999998</v>
      </c>
      <c r="R16" s="4">
        <v>78.945999999999998</v>
      </c>
      <c r="S16" s="4">
        <v>81.363</v>
      </c>
      <c r="T16" s="4">
        <v>79.908000000000001</v>
      </c>
      <c r="U16" s="4">
        <v>74.832999999999998</v>
      </c>
      <c r="V16" s="4">
        <v>84.463999999999999</v>
      </c>
      <c r="W16" s="4">
        <v>84.152000000000001</v>
      </c>
      <c r="X16" s="4">
        <v>76.55</v>
      </c>
      <c r="Y16" s="4">
        <v>76.762</v>
      </c>
      <c r="Z16" s="4">
        <v>81.129000000000005</v>
      </c>
      <c r="AA16" s="4">
        <v>82.391999999999996</v>
      </c>
      <c r="AB16" s="4">
        <v>80.585999999999999</v>
      </c>
    </row>
    <row r="17" spans="1:28" s="4" customFormat="1" x14ac:dyDescent="0.25">
      <c r="A17" s="4" t="s">
        <v>30</v>
      </c>
      <c r="B17" s="4">
        <v>77.322999999999993</v>
      </c>
      <c r="C17" s="4">
        <v>84.608999999999995</v>
      </c>
      <c r="D17" s="4">
        <v>86.682000000000002</v>
      </c>
      <c r="E17" s="4">
        <v>84.236999999999995</v>
      </c>
      <c r="F17" s="4">
        <v>86.915999999999997</v>
      </c>
      <c r="G17" s="4">
        <v>84.025000000000006</v>
      </c>
      <c r="H17" s="4">
        <v>86.96</v>
      </c>
      <c r="I17" s="4">
        <v>83.977000000000004</v>
      </c>
      <c r="J17" s="4">
        <v>86.742000000000004</v>
      </c>
      <c r="K17" s="4">
        <v>83.986999999999995</v>
      </c>
      <c r="L17" s="4">
        <v>87.099000000000004</v>
      </c>
      <c r="M17" s="4">
        <v>81.322999999999993</v>
      </c>
      <c r="N17" s="4">
        <v>81.992999999999995</v>
      </c>
      <c r="O17" s="4">
        <v>81.513999999999996</v>
      </c>
      <c r="P17" s="4">
        <v>82.204999999999998</v>
      </c>
      <c r="Q17" s="4">
        <v>83.944999999999993</v>
      </c>
      <c r="R17" s="4">
        <v>84.129000000000005</v>
      </c>
      <c r="S17" s="4">
        <v>85.682000000000002</v>
      </c>
      <c r="T17" s="4">
        <v>84.396000000000001</v>
      </c>
      <c r="U17" s="4">
        <v>82.789000000000001</v>
      </c>
      <c r="V17" s="4">
        <v>84.616</v>
      </c>
      <c r="W17" s="4">
        <v>85.281000000000006</v>
      </c>
      <c r="X17" s="4">
        <v>81.796999999999997</v>
      </c>
      <c r="Y17" s="4">
        <v>83.841999999999999</v>
      </c>
      <c r="Z17" s="4">
        <v>86.27</v>
      </c>
      <c r="AA17" s="4">
        <v>88.094999999999999</v>
      </c>
      <c r="AB17" s="4">
        <v>86.477999999999994</v>
      </c>
    </row>
    <row r="18" spans="1:28" s="4" customFormat="1" x14ac:dyDescent="0.25">
      <c r="A18" s="4" t="s">
        <v>31</v>
      </c>
      <c r="B18" s="4">
        <v>83.248000000000005</v>
      </c>
      <c r="C18" s="4">
        <v>84.171999999999997</v>
      </c>
      <c r="D18" s="4">
        <v>84.63</v>
      </c>
      <c r="E18" s="4">
        <v>84.284000000000006</v>
      </c>
      <c r="F18" s="4">
        <v>85.536000000000001</v>
      </c>
      <c r="G18" s="4">
        <v>84.528000000000006</v>
      </c>
      <c r="H18" s="4">
        <v>85.477000000000004</v>
      </c>
      <c r="I18" s="4">
        <v>84.367000000000004</v>
      </c>
      <c r="J18" s="4">
        <v>85.662999999999997</v>
      </c>
      <c r="K18" s="4">
        <v>85.087000000000003</v>
      </c>
      <c r="L18" s="4">
        <v>85.835999999999999</v>
      </c>
      <c r="M18" s="4">
        <v>87.81</v>
      </c>
      <c r="N18" s="4">
        <v>87.674000000000007</v>
      </c>
      <c r="O18" s="4">
        <v>88.591999999999999</v>
      </c>
      <c r="P18" s="4">
        <v>88.391999999999996</v>
      </c>
      <c r="Q18" s="4">
        <v>89.408000000000001</v>
      </c>
      <c r="R18" s="4">
        <v>88.242000000000004</v>
      </c>
      <c r="S18" s="4">
        <v>87.86</v>
      </c>
      <c r="T18" s="4">
        <v>88.436000000000007</v>
      </c>
      <c r="U18" s="4">
        <v>92.441000000000003</v>
      </c>
      <c r="V18" s="4">
        <v>90.177999999999997</v>
      </c>
      <c r="W18" s="4">
        <v>91.063999999999993</v>
      </c>
      <c r="X18" s="4">
        <v>91.712999999999994</v>
      </c>
      <c r="Y18" s="4">
        <v>92.093999999999994</v>
      </c>
      <c r="Z18" s="4">
        <v>91.783000000000001</v>
      </c>
      <c r="AA18" s="4">
        <v>91.784999999999997</v>
      </c>
      <c r="AB18" s="4">
        <v>91.933000000000007</v>
      </c>
    </row>
    <row r="19" spans="1:28" s="4" customFormat="1" x14ac:dyDescent="0.25">
      <c r="A19" s="4" t="s">
        <v>32</v>
      </c>
      <c r="B19" s="4">
        <v>91.837000000000003</v>
      </c>
      <c r="C19" s="4">
        <v>90.938999999999993</v>
      </c>
      <c r="D19" s="4">
        <v>90.332999999999998</v>
      </c>
      <c r="E19" s="4">
        <v>90.951999999999998</v>
      </c>
      <c r="F19" s="4">
        <v>89.323999999999998</v>
      </c>
      <c r="G19" s="4">
        <v>90.878</v>
      </c>
      <c r="H19" s="4">
        <v>89.706000000000003</v>
      </c>
      <c r="I19" s="4">
        <v>91.016999999999996</v>
      </c>
      <c r="J19" s="4">
        <v>89.316999999999993</v>
      </c>
      <c r="K19" s="4">
        <v>91.337999999999994</v>
      </c>
      <c r="L19" s="4">
        <v>89.850999999999999</v>
      </c>
      <c r="M19" s="4">
        <v>92.168999999999997</v>
      </c>
      <c r="N19" s="4">
        <v>91.914000000000001</v>
      </c>
      <c r="O19" s="4">
        <v>92.076999999999998</v>
      </c>
      <c r="P19" s="4">
        <v>91.84</v>
      </c>
      <c r="Q19" s="4">
        <v>91.656999999999996</v>
      </c>
      <c r="R19" s="4">
        <v>91.540999999999997</v>
      </c>
      <c r="S19" s="4">
        <v>91.17</v>
      </c>
      <c r="T19" s="4">
        <v>91.712000000000003</v>
      </c>
      <c r="U19" s="4">
        <v>93.766999999999996</v>
      </c>
      <c r="V19" s="4">
        <v>93.013000000000005</v>
      </c>
      <c r="W19" s="4">
        <v>93.009</v>
      </c>
      <c r="X19" s="4">
        <v>94.245999999999995</v>
      </c>
      <c r="Y19" s="4">
        <v>94.206000000000003</v>
      </c>
      <c r="Z19" s="4">
        <v>93.841999999999999</v>
      </c>
      <c r="AA19" s="4">
        <v>93.463999999999999</v>
      </c>
      <c r="AB19" s="4">
        <v>93.834000000000003</v>
      </c>
    </row>
    <row r="20" spans="1:28" s="4" customFormat="1" x14ac:dyDescent="0.25">
      <c r="A20" s="4" t="s">
        <v>33</v>
      </c>
      <c r="B20" s="4">
        <v>75.701999999999998</v>
      </c>
      <c r="C20" s="4">
        <v>84.23</v>
      </c>
      <c r="D20" s="4">
        <v>85.668999999999997</v>
      </c>
      <c r="E20" s="4">
        <v>84.366</v>
      </c>
      <c r="F20" s="4">
        <v>85.995999999999995</v>
      </c>
      <c r="G20" s="4">
        <v>83.584000000000003</v>
      </c>
      <c r="H20" s="4">
        <v>86.679000000000002</v>
      </c>
      <c r="I20" s="4">
        <v>83.477999999999994</v>
      </c>
      <c r="J20" s="4">
        <v>86.384</v>
      </c>
      <c r="K20" s="4">
        <v>83.772999999999996</v>
      </c>
      <c r="L20" s="4">
        <v>86.718000000000004</v>
      </c>
      <c r="M20" s="4">
        <v>80.274000000000001</v>
      </c>
      <c r="N20" s="4">
        <v>80.352000000000004</v>
      </c>
      <c r="O20" s="4">
        <v>80.244</v>
      </c>
      <c r="P20" s="4">
        <v>81.161000000000001</v>
      </c>
      <c r="Q20" s="4">
        <v>83.353999999999999</v>
      </c>
      <c r="R20" s="4">
        <v>84.826999999999998</v>
      </c>
      <c r="S20" s="4">
        <v>85.376000000000005</v>
      </c>
      <c r="T20" s="4">
        <v>85.741</v>
      </c>
      <c r="U20" s="4">
        <v>84.95</v>
      </c>
      <c r="V20" s="4">
        <v>86.399000000000001</v>
      </c>
      <c r="W20" s="4">
        <v>85.671999999999997</v>
      </c>
      <c r="X20" s="4">
        <v>85.378</v>
      </c>
      <c r="Y20" s="4">
        <v>86.16</v>
      </c>
      <c r="Z20" s="4">
        <v>88.936000000000007</v>
      </c>
      <c r="AA20" s="4">
        <v>89.831000000000003</v>
      </c>
      <c r="AB20" s="4">
        <v>90.221999999999994</v>
      </c>
    </row>
    <row r="21" spans="1:28" s="4" customFormat="1" x14ac:dyDescent="0.25">
      <c r="A21" s="4" t="s">
        <v>34</v>
      </c>
      <c r="B21" s="4">
        <v>45.735999999999997</v>
      </c>
      <c r="C21" s="4">
        <v>54.837000000000003</v>
      </c>
      <c r="D21" s="4">
        <v>60.49</v>
      </c>
      <c r="E21" s="4">
        <v>54.555</v>
      </c>
      <c r="F21" s="4">
        <v>66.462999999999994</v>
      </c>
      <c r="G21" s="4">
        <v>53.526000000000003</v>
      </c>
      <c r="H21" s="4">
        <v>66.641000000000005</v>
      </c>
      <c r="I21" s="4">
        <v>52.231999999999999</v>
      </c>
      <c r="J21" s="4">
        <v>65.950999999999993</v>
      </c>
      <c r="K21" s="4">
        <v>52.555</v>
      </c>
      <c r="L21" s="4">
        <v>65.808000000000007</v>
      </c>
      <c r="M21" s="4">
        <v>51.783000000000001</v>
      </c>
      <c r="N21" s="4">
        <v>51.356000000000002</v>
      </c>
      <c r="O21" s="4">
        <v>52.225999999999999</v>
      </c>
      <c r="P21" s="4">
        <v>54.045000000000002</v>
      </c>
      <c r="Q21" s="4">
        <v>59.344000000000001</v>
      </c>
      <c r="R21" s="4">
        <v>58.107999999999997</v>
      </c>
      <c r="S21" s="4">
        <v>60.075000000000003</v>
      </c>
      <c r="T21" s="4">
        <v>58.5</v>
      </c>
      <c r="U21" s="4">
        <v>68.031000000000006</v>
      </c>
      <c r="V21" s="4">
        <v>63.68</v>
      </c>
      <c r="W21" s="4">
        <v>66.150000000000006</v>
      </c>
      <c r="X21" s="4">
        <v>75.643000000000001</v>
      </c>
      <c r="Y21" s="4">
        <v>76.561000000000007</v>
      </c>
      <c r="Z21" s="4">
        <v>77.945999999999998</v>
      </c>
      <c r="AA21" s="4">
        <v>78.885999999999996</v>
      </c>
      <c r="AB21" s="4">
        <v>79.066999999999993</v>
      </c>
    </row>
    <row r="22" spans="1:28" s="6" customFormat="1" x14ac:dyDescent="0.25">
      <c r="A22" s="6" t="s">
        <v>35</v>
      </c>
      <c r="B22" s="6">
        <v>94.581999999999994</v>
      </c>
      <c r="C22" s="6">
        <v>94.153999999999996</v>
      </c>
      <c r="D22" s="6">
        <v>93.587999999999994</v>
      </c>
      <c r="E22" s="6">
        <v>94.186000000000007</v>
      </c>
      <c r="F22" s="6">
        <v>92.88</v>
      </c>
      <c r="G22" s="6">
        <v>94.257999999999996</v>
      </c>
      <c r="H22" s="6">
        <v>93.08</v>
      </c>
      <c r="I22" s="6">
        <v>94.323999999999998</v>
      </c>
      <c r="J22" s="6">
        <v>92.983999999999995</v>
      </c>
      <c r="K22" s="6">
        <v>94.477999999999994</v>
      </c>
      <c r="L22" s="6">
        <v>93.47</v>
      </c>
      <c r="M22" s="6">
        <v>94.745999999999995</v>
      </c>
      <c r="N22" s="6">
        <v>94.641999999999996</v>
      </c>
      <c r="O22" s="6">
        <v>94.69</v>
      </c>
      <c r="P22" s="6">
        <v>94.668000000000006</v>
      </c>
      <c r="Q22" s="6">
        <v>94.56</v>
      </c>
      <c r="R22" s="6">
        <v>94.573999999999998</v>
      </c>
      <c r="S22" s="6">
        <v>94.4</v>
      </c>
      <c r="T22" s="6">
        <v>94.715999999999994</v>
      </c>
      <c r="U22" s="6">
        <v>95.63</v>
      </c>
      <c r="V22" s="6">
        <v>95.341999999999999</v>
      </c>
      <c r="W22" s="6">
        <v>95.364000000000004</v>
      </c>
      <c r="X22" s="6">
        <v>95.825999999999993</v>
      </c>
      <c r="Y22" s="6">
        <v>95.906000000000006</v>
      </c>
      <c r="Z22" s="6">
        <v>95.756</v>
      </c>
      <c r="AA22" s="6">
        <v>95.512</v>
      </c>
      <c r="AB22" s="6">
        <v>95.65</v>
      </c>
    </row>
    <row r="23" spans="1:28" s="6" customFormat="1" x14ac:dyDescent="0.25">
      <c r="A23" s="6" t="s">
        <v>36</v>
      </c>
      <c r="B23" s="6">
        <v>94.22</v>
      </c>
      <c r="C23" s="6">
        <v>94.186000000000007</v>
      </c>
      <c r="D23" s="6">
        <v>93.608000000000004</v>
      </c>
      <c r="E23" s="6">
        <v>94.177999999999997</v>
      </c>
      <c r="F23" s="6">
        <v>92.88</v>
      </c>
      <c r="G23" s="6">
        <v>94.197999999999993</v>
      </c>
      <c r="H23" s="6">
        <v>93.126000000000005</v>
      </c>
      <c r="I23" s="6">
        <v>94.346000000000004</v>
      </c>
      <c r="J23" s="6">
        <v>92.994</v>
      </c>
      <c r="K23" s="6">
        <v>94.481999999999999</v>
      </c>
      <c r="L23" s="6">
        <v>93.418000000000006</v>
      </c>
      <c r="M23" s="6">
        <v>94.646000000000001</v>
      </c>
      <c r="N23" s="6">
        <v>94.483999999999995</v>
      </c>
      <c r="O23" s="6">
        <v>94.475999999999999</v>
      </c>
      <c r="P23" s="6">
        <v>94.513999999999996</v>
      </c>
      <c r="Q23" s="6">
        <v>94.512</v>
      </c>
      <c r="R23" s="6">
        <v>94.55</v>
      </c>
      <c r="S23" s="6">
        <v>94.361999999999995</v>
      </c>
      <c r="T23" s="6">
        <v>94.652000000000001</v>
      </c>
      <c r="U23" s="6">
        <v>95.378</v>
      </c>
      <c r="V23" s="6">
        <v>95.262</v>
      </c>
      <c r="W23" s="6">
        <v>95.248000000000005</v>
      </c>
      <c r="X23" s="6">
        <v>95.548000000000002</v>
      </c>
      <c r="Y23" s="6">
        <v>95.745999999999995</v>
      </c>
      <c r="Z23" s="6">
        <v>95.653999999999996</v>
      </c>
      <c r="AA23" s="6">
        <v>95.412000000000006</v>
      </c>
      <c r="AB23" s="6">
        <v>95.587999999999994</v>
      </c>
    </row>
    <row r="24" spans="1:28" s="6" customFormat="1" x14ac:dyDescent="0.25">
      <c r="A24" s="6" t="s">
        <v>37</v>
      </c>
      <c r="B24" s="6">
        <v>93.894000000000005</v>
      </c>
      <c r="C24" s="6">
        <v>94.152000000000001</v>
      </c>
      <c r="D24" s="6">
        <v>93.528000000000006</v>
      </c>
      <c r="E24" s="6">
        <v>94.203999999999994</v>
      </c>
      <c r="F24" s="6">
        <v>92.897999999999996</v>
      </c>
      <c r="G24" s="6">
        <v>94.221999999999994</v>
      </c>
      <c r="H24" s="6">
        <v>93.116</v>
      </c>
      <c r="I24" s="6">
        <v>94.287999999999997</v>
      </c>
      <c r="J24" s="6">
        <v>92.977999999999994</v>
      </c>
      <c r="K24" s="6">
        <v>94.498000000000005</v>
      </c>
      <c r="L24" s="6">
        <v>93.424000000000007</v>
      </c>
      <c r="M24" s="6">
        <v>94.488</v>
      </c>
      <c r="N24" s="6">
        <v>94.34</v>
      </c>
      <c r="O24" s="6">
        <v>94.378</v>
      </c>
      <c r="P24" s="6">
        <v>94.462000000000003</v>
      </c>
      <c r="Q24" s="6">
        <v>94.376000000000005</v>
      </c>
      <c r="R24" s="6">
        <v>94.558000000000007</v>
      </c>
      <c r="S24" s="6">
        <v>94.33</v>
      </c>
      <c r="T24" s="6">
        <v>94.597999999999999</v>
      </c>
      <c r="U24" s="6">
        <v>95.153999999999996</v>
      </c>
      <c r="V24" s="6">
        <v>95.158000000000001</v>
      </c>
      <c r="W24" s="6">
        <v>95.168000000000006</v>
      </c>
      <c r="X24" s="6">
        <v>95.465999999999994</v>
      </c>
      <c r="Y24" s="6">
        <v>95.46</v>
      </c>
      <c r="Z24" s="6">
        <v>95.561999999999998</v>
      </c>
      <c r="AA24" s="6">
        <v>95.408000000000001</v>
      </c>
      <c r="AB24" s="6">
        <v>95.62</v>
      </c>
    </row>
    <row r="25" spans="1:28" s="6" customFormat="1" x14ac:dyDescent="0.25">
      <c r="A25" s="6" t="s">
        <v>38</v>
      </c>
      <c r="B25" s="6">
        <v>94.328000000000003</v>
      </c>
      <c r="C25" s="6">
        <v>94.19</v>
      </c>
      <c r="D25" s="6">
        <v>93.593999999999994</v>
      </c>
      <c r="E25" s="6">
        <v>94.168000000000006</v>
      </c>
      <c r="F25" s="6">
        <v>92.914000000000001</v>
      </c>
      <c r="G25" s="6">
        <v>94.26</v>
      </c>
      <c r="H25" s="6">
        <v>93.073999999999998</v>
      </c>
      <c r="I25" s="6">
        <v>94.275999999999996</v>
      </c>
      <c r="J25" s="6">
        <v>92.988</v>
      </c>
      <c r="K25" s="6">
        <v>94.498000000000005</v>
      </c>
      <c r="L25" s="6">
        <v>93.406000000000006</v>
      </c>
      <c r="M25" s="6">
        <v>94.634</v>
      </c>
      <c r="N25" s="6">
        <v>94.554000000000002</v>
      </c>
      <c r="O25" s="6">
        <v>94.566000000000003</v>
      </c>
      <c r="P25" s="6">
        <v>94.575999999999993</v>
      </c>
      <c r="Q25" s="6">
        <v>94.49</v>
      </c>
      <c r="R25" s="6">
        <v>94.5</v>
      </c>
      <c r="S25" s="6">
        <v>94.426000000000002</v>
      </c>
      <c r="T25" s="6">
        <v>94.635999999999996</v>
      </c>
      <c r="U25" s="6">
        <v>95.414000000000001</v>
      </c>
      <c r="V25" s="6">
        <v>95.298000000000002</v>
      </c>
      <c r="W25" s="6">
        <v>95.245999999999995</v>
      </c>
      <c r="X25" s="6">
        <v>95.602000000000004</v>
      </c>
      <c r="Y25" s="6">
        <v>95.733999999999995</v>
      </c>
      <c r="Z25" s="6">
        <v>95.652000000000001</v>
      </c>
      <c r="AA25" s="6">
        <v>95.477999999999994</v>
      </c>
      <c r="AB25" s="6">
        <v>95.578000000000003</v>
      </c>
    </row>
    <row r="26" spans="1:28" s="6" customFormat="1" x14ac:dyDescent="0.25">
      <c r="A26" s="6" t="s">
        <v>39</v>
      </c>
      <c r="B26" s="6">
        <v>94.224000000000004</v>
      </c>
      <c r="C26" s="6">
        <v>94.141999999999996</v>
      </c>
      <c r="D26" s="6">
        <v>93.58</v>
      </c>
      <c r="E26" s="6">
        <v>94.245999999999995</v>
      </c>
      <c r="F26" s="6">
        <v>92.884</v>
      </c>
      <c r="G26" s="6">
        <v>94.206000000000003</v>
      </c>
      <c r="H26" s="6">
        <v>93.105999999999995</v>
      </c>
      <c r="I26" s="6">
        <v>94.292000000000002</v>
      </c>
      <c r="J26" s="6">
        <v>93.013999999999996</v>
      </c>
      <c r="K26" s="6">
        <v>94.507999999999996</v>
      </c>
      <c r="L26" s="6">
        <v>93.402000000000001</v>
      </c>
      <c r="M26" s="6">
        <v>94.605999999999995</v>
      </c>
      <c r="N26" s="6">
        <v>94.49</v>
      </c>
      <c r="O26" s="6">
        <v>94.64</v>
      </c>
      <c r="P26" s="6">
        <v>94.6</v>
      </c>
      <c r="Q26" s="6">
        <v>94.492000000000004</v>
      </c>
      <c r="R26" s="6">
        <v>94.552000000000007</v>
      </c>
      <c r="S26" s="6">
        <v>94.367999999999995</v>
      </c>
      <c r="T26" s="6">
        <v>94.603999999999999</v>
      </c>
      <c r="U26" s="6">
        <v>95.385999999999996</v>
      </c>
      <c r="V26" s="6">
        <v>95.213999999999999</v>
      </c>
      <c r="W26" s="6">
        <v>95.331999999999994</v>
      </c>
      <c r="X26" s="6">
        <v>95.62</v>
      </c>
      <c r="Y26" s="6">
        <v>95.694000000000003</v>
      </c>
      <c r="Z26" s="6">
        <v>95.628</v>
      </c>
      <c r="AA26" s="6">
        <v>95.468000000000004</v>
      </c>
      <c r="AB26" s="6">
        <v>95.634</v>
      </c>
    </row>
    <row r="27" spans="1:28" s="6" customFormat="1" x14ac:dyDescent="0.25">
      <c r="A27" s="6" t="s">
        <v>40</v>
      </c>
      <c r="B27" s="6">
        <v>94.353999999999999</v>
      </c>
      <c r="C27" s="6">
        <v>94.203999999999994</v>
      </c>
      <c r="D27" s="6">
        <v>93.548000000000002</v>
      </c>
      <c r="E27" s="6">
        <v>94.206000000000003</v>
      </c>
      <c r="F27" s="6">
        <v>92.876000000000005</v>
      </c>
      <c r="G27" s="6">
        <v>94.266000000000005</v>
      </c>
      <c r="H27" s="6">
        <v>93.06</v>
      </c>
      <c r="I27" s="6">
        <v>94.272000000000006</v>
      </c>
      <c r="J27" s="6">
        <v>92.974000000000004</v>
      </c>
      <c r="K27" s="6">
        <v>94.486000000000004</v>
      </c>
      <c r="L27" s="6">
        <v>93.427999999999997</v>
      </c>
      <c r="M27" s="6">
        <v>94.677999999999997</v>
      </c>
      <c r="N27" s="6">
        <v>94.55</v>
      </c>
      <c r="O27" s="6">
        <v>94.638000000000005</v>
      </c>
      <c r="P27" s="6">
        <v>94.626000000000005</v>
      </c>
      <c r="Q27" s="6">
        <v>94.51</v>
      </c>
      <c r="R27" s="6">
        <v>94.5</v>
      </c>
      <c r="S27" s="6">
        <v>94.385999999999996</v>
      </c>
      <c r="T27" s="6">
        <v>94.64</v>
      </c>
      <c r="U27" s="6">
        <v>95.48</v>
      </c>
      <c r="V27" s="6">
        <v>95.238</v>
      </c>
      <c r="W27" s="6">
        <v>95.3</v>
      </c>
      <c r="X27" s="6">
        <v>95.677999999999997</v>
      </c>
      <c r="Y27" s="6">
        <v>95.8</v>
      </c>
      <c r="Z27" s="6">
        <v>95.677999999999997</v>
      </c>
      <c r="AA27" s="6">
        <v>95.53</v>
      </c>
      <c r="AB27" s="6">
        <v>95.634</v>
      </c>
    </row>
    <row r="28" spans="1:28" s="5" customFormat="1" x14ac:dyDescent="0.25">
      <c r="A28" s="5" t="s">
        <v>0</v>
      </c>
      <c r="B28" s="5">
        <v>93.84</v>
      </c>
      <c r="C28" s="5">
        <v>94.162000000000006</v>
      </c>
      <c r="D28" s="5">
        <v>93.566000000000003</v>
      </c>
      <c r="E28" s="5">
        <v>94.25</v>
      </c>
      <c r="F28" s="5">
        <v>92.89</v>
      </c>
      <c r="G28" s="5">
        <v>94.186000000000007</v>
      </c>
      <c r="H28" s="5">
        <v>93.078000000000003</v>
      </c>
      <c r="I28" s="5">
        <v>94.328000000000003</v>
      </c>
      <c r="J28" s="5">
        <v>92.995999999999995</v>
      </c>
      <c r="K28" s="5">
        <v>94.445999999999998</v>
      </c>
      <c r="L28" s="5">
        <v>93.45</v>
      </c>
      <c r="M28" s="5">
        <v>94.42</v>
      </c>
      <c r="N28" s="5">
        <v>94.34</v>
      </c>
      <c r="O28" s="5">
        <v>94.382000000000005</v>
      </c>
      <c r="P28" s="5">
        <v>94.494</v>
      </c>
      <c r="Q28" s="5">
        <v>94.406000000000006</v>
      </c>
      <c r="R28" s="5">
        <v>94.46</v>
      </c>
      <c r="S28" s="5">
        <v>94.304000000000002</v>
      </c>
      <c r="T28" s="5">
        <v>94.622</v>
      </c>
      <c r="U28" s="5">
        <v>95.087999999999994</v>
      </c>
      <c r="V28" s="5">
        <v>95.141999999999996</v>
      </c>
      <c r="W28" s="5">
        <v>95.085999999999999</v>
      </c>
      <c r="X28" s="5">
        <v>95.343999999999994</v>
      </c>
      <c r="Y28" s="5">
        <v>95.495999999999995</v>
      </c>
      <c r="Z28" s="5">
        <v>95.597999999999999</v>
      </c>
      <c r="AA28" s="5">
        <v>95.42</v>
      </c>
      <c r="AB28" s="5">
        <v>95.597999999999999</v>
      </c>
    </row>
    <row r="29" spans="1:28" s="5" customFormat="1" x14ac:dyDescent="0.25">
      <c r="A29" s="5" t="s">
        <v>1</v>
      </c>
      <c r="B29" s="5">
        <v>92.414000000000001</v>
      </c>
      <c r="C29" s="5">
        <v>94.195999999999998</v>
      </c>
      <c r="D29" s="5">
        <v>93.584000000000003</v>
      </c>
      <c r="E29" s="5">
        <v>94.031999999999996</v>
      </c>
      <c r="F29" s="5">
        <v>92.912000000000006</v>
      </c>
      <c r="G29" s="5">
        <v>94.031999999999996</v>
      </c>
      <c r="H29" s="5">
        <v>93.126000000000005</v>
      </c>
      <c r="I29" s="5">
        <v>94.227999999999994</v>
      </c>
      <c r="J29" s="5">
        <v>93.054000000000002</v>
      </c>
      <c r="K29" s="5">
        <v>94.352000000000004</v>
      </c>
      <c r="L29" s="5">
        <v>93.433999999999997</v>
      </c>
      <c r="M29" s="5">
        <v>93.7</v>
      </c>
      <c r="N29" s="5">
        <v>93.634</v>
      </c>
      <c r="O29" s="5">
        <v>93.656000000000006</v>
      </c>
      <c r="P29" s="5">
        <v>93.864000000000004</v>
      </c>
      <c r="Q29" s="5">
        <v>94.147999999999996</v>
      </c>
      <c r="R29" s="5">
        <v>94.322000000000003</v>
      </c>
      <c r="S29" s="5">
        <v>94.287999999999997</v>
      </c>
      <c r="T29" s="5">
        <v>94.45</v>
      </c>
      <c r="U29" s="5">
        <v>94.141999999999996</v>
      </c>
      <c r="V29" s="5">
        <v>94.602000000000004</v>
      </c>
      <c r="W29" s="5">
        <v>94.617999999999995</v>
      </c>
      <c r="X29" s="5">
        <v>94.56</v>
      </c>
      <c r="Y29" s="5">
        <v>94.635999999999996</v>
      </c>
      <c r="Z29" s="5">
        <v>95.474000000000004</v>
      </c>
      <c r="AA29" s="5">
        <v>95.367999999999995</v>
      </c>
      <c r="AB29" s="5">
        <v>95.388000000000005</v>
      </c>
    </row>
    <row r="30" spans="1:28" s="5" customFormat="1" x14ac:dyDescent="0.25">
      <c r="A30" s="5" t="s">
        <v>41</v>
      </c>
      <c r="B30" s="5">
        <v>86.733999999999995</v>
      </c>
      <c r="C30" s="5">
        <v>93.51</v>
      </c>
      <c r="D30" s="5">
        <v>93.57</v>
      </c>
      <c r="E30" s="5">
        <v>93.445999999999998</v>
      </c>
      <c r="F30" s="5">
        <v>92.988</v>
      </c>
      <c r="G30" s="5">
        <v>93.355999999999995</v>
      </c>
      <c r="H30" s="5">
        <v>93.114000000000004</v>
      </c>
      <c r="I30" s="5">
        <v>93.447999999999993</v>
      </c>
      <c r="J30" s="5">
        <v>93.153999999999996</v>
      </c>
      <c r="K30" s="5">
        <v>93.488</v>
      </c>
      <c r="L30" s="5">
        <v>93.364000000000004</v>
      </c>
      <c r="M30" s="5">
        <v>90.21</v>
      </c>
      <c r="N30" s="5">
        <v>90.278000000000006</v>
      </c>
      <c r="O30" s="5">
        <v>90.546000000000006</v>
      </c>
      <c r="P30" s="5">
        <v>91.635999999999996</v>
      </c>
      <c r="Q30" s="5">
        <v>92.597999999999999</v>
      </c>
      <c r="R30" s="5">
        <v>93.701999999999998</v>
      </c>
      <c r="S30" s="5">
        <v>93.744</v>
      </c>
      <c r="T30" s="5">
        <v>93.811999999999998</v>
      </c>
      <c r="U30" s="5">
        <v>90.38</v>
      </c>
      <c r="V30" s="5">
        <v>92.79</v>
      </c>
      <c r="W30" s="5">
        <v>92.98</v>
      </c>
      <c r="X30" s="5">
        <v>91.445999999999998</v>
      </c>
      <c r="Y30" s="5">
        <v>92.287999999999997</v>
      </c>
      <c r="Z30" s="5">
        <v>94.792000000000002</v>
      </c>
      <c r="AA30" s="5">
        <v>94.852000000000004</v>
      </c>
      <c r="AB30" s="5">
        <v>94.896000000000001</v>
      </c>
    </row>
    <row r="31" spans="1:28" s="5" customFormat="1" x14ac:dyDescent="0.25">
      <c r="A31" s="5" t="s">
        <v>42</v>
      </c>
      <c r="B31" s="5">
        <v>57.962000000000003</v>
      </c>
      <c r="C31" s="5">
        <v>82.054000000000002</v>
      </c>
      <c r="D31" s="5">
        <v>88.953999999999994</v>
      </c>
      <c r="E31" s="5">
        <v>82.225999999999999</v>
      </c>
      <c r="F31" s="5">
        <v>91.274000000000001</v>
      </c>
      <c r="G31" s="5">
        <v>80.41</v>
      </c>
      <c r="H31" s="5">
        <v>91.263999999999996</v>
      </c>
      <c r="I31" s="5">
        <v>79.878</v>
      </c>
      <c r="J31" s="5">
        <v>91.462000000000003</v>
      </c>
      <c r="K31" s="5">
        <v>81.225999999999999</v>
      </c>
      <c r="L31" s="5">
        <v>91.77</v>
      </c>
      <c r="M31" s="5">
        <v>71.3</v>
      </c>
      <c r="N31" s="5">
        <v>70.481999999999999</v>
      </c>
      <c r="O31" s="5">
        <v>75.733999999999995</v>
      </c>
      <c r="P31" s="5">
        <v>78.816000000000003</v>
      </c>
      <c r="Q31" s="5">
        <v>81.986000000000004</v>
      </c>
      <c r="R31" s="5">
        <v>86.641999999999996</v>
      </c>
      <c r="S31" s="5">
        <v>87.07</v>
      </c>
      <c r="T31" s="5">
        <v>88.548000000000002</v>
      </c>
      <c r="U31" s="5">
        <v>70.823999999999998</v>
      </c>
      <c r="V31" s="5">
        <v>82.066000000000003</v>
      </c>
      <c r="W31" s="5">
        <v>84.62</v>
      </c>
      <c r="X31" s="5">
        <v>75.067999999999998</v>
      </c>
      <c r="Y31" s="5">
        <v>79.492000000000004</v>
      </c>
      <c r="Z31" s="5">
        <v>88.364000000000004</v>
      </c>
      <c r="AA31" s="5">
        <v>89.12</v>
      </c>
      <c r="AB31" s="5">
        <v>90.834000000000003</v>
      </c>
    </row>
    <row r="32" spans="1:28" s="5" customFormat="1" x14ac:dyDescent="0.25">
      <c r="A32" s="5" t="s">
        <v>43</v>
      </c>
      <c r="B32" s="5">
        <v>94.691999999999993</v>
      </c>
      <c r="C32" s="5">
        <v>94.085999999999999</v>
      </c>
      <c r="D32" s="5">
        <v>93.364000000000004</v>
      </c>
      <c r="E32" s="5">
        <v>94.096000000000004</v>
      </c>
      <c r="F32" s="5">
        <v>92.786000000000001</v>
      </c>
      <c r="G32" s="5">
        <v>94.16</v>
      </c>
      <c r="H32" s="5">
        <v>92.933999999999997</v>
      </c>
      <c r="I32" s="5">
        <v>94.201999999999998</v>
      </c>
      <c r="J32" s="5">
        <v>92.76</v>
      </c>
      <c r="K32" s="5">
        <v>94.385999999999996</v>
      </c>
      <c r="L32" s="5">
        <v>93.317999999999998</v>
      </c>
      <c r="M32" s="5">
        <v>94.742000000000004</v>
      </c>
      <c r="N32" s="5">
        <v>94.575999999999993</v>
      </c>
      <c r="O32" s="5">
        <v>94.674000000000007</v>
      </c>
      <c r="P32" s="5">
        <v>94.644000000000005</v>
      </c>
      <c r="Q32" s="5">
        <v>94.483999999999995</v>
      </c>
      <c r="R32" s="5">
        <v>94.426000000000002</v>
      </c>
      <c r="S32" s="5">
        <v>94.302000000000007</v>
      </c>
      <c r="T32" s="5">
        <v>94.611999999999995</v>
      </c>
      <c r="U32" s="5">
        <v>95.72</v>
      </c>
      <c r="V32" s="5">
        <v>95.373999999999995</v>
      </c>
      <c r="W32" s="5">
        <v>95.367999999999995</v>
      </c>
      <c r="X32" s="5">
        <v>95.924000000000007</v>
      </c>
      <c r="Y32" s="5">
        <v>96.04</v>
      </c>
      <c r="Z32" s="5">
        <v>95.731999999999999</v>
      </c>
      <c r="AA32" s="5">
        <v>95.421999999999997</v>
      </c>
      <c r="AB32" s="5">
        <v>95.608000000000004</v>
      </c>
    </row>
    <row r="33" spans="1:28" s="5" customFormat="1" x14ac:dyDescent="0.25">
      <c r="A33" s="5" t="s">
        <v>44</v>
      </c>
      <c r="B33" s="5">
        <v>92.995999999999995</v>
      </c>
      <c r="C33" s="5">
        <v>91.834000000000003</v>
      </c>
      <c r="D33" s="5">
        <v>90.823999999999998</v>
      </c>
      <c r="E33" s="5">
        <v>91.992000000000004</v>
      </c>
      <c r="F33" s="5">
        <v>89.808000000000007</v>
      </c>
      <c r="G33" s="5">
        <v>92.048000000000002</v>
      </c>
      <c r="H33" s="5">
        <v>90.352000000000004</v>
      </c>
      <c r="I33" s="5">
        <v>92.031999999999996</v>
      </c>
      <c r="J33" s="5">
        <v>90.06</v>
      </c>
      <c r="K33" s="5">
        <v>92.213999999999999</v>
      </c>
      <c r="L33" s="5">
        <v>90.872</v>
      </c>
      <c r="M33" s="5">
        <v>92.774000000000001</v>
      </c>
      <c r="N33" s="5">
        <v>92.48</v>
      </c>
      <c r="O33" s="5">
        <v>92.632000000000005</v>
      </c>
      <c r="P33" s="5">
        <v>92.596000000000004</v>
      </c>
      <c r="Q33" s="5">
        <v>92.245999999999995</v>
      </c>
      <c r="R33" s="5">
        <v>92.44</v>
      </c>
      <c r="S33" s="5">
        <v>91.941999999999993</v>
      </c>
      <c r="T33" s="5">
        <v>92.6</v>
      </c>
      <c r="U33" s="5">
        <v>94.593999999999994</v>
      </c>
      <c r="V33" s="5">
        <v>93.712000000000003</v>
      </c>
      <c r="W33" s="5">
        <v>93.66</v>
      </c>
      <c r="X33" s="5">
        <v>95.183999999999997</v>
      </c>
      <c r="Y33" s="5">
        <v>95.1</v>
      </c>
      <c r="Z33" s="5">
        <v>94.727999999999994</v>
      </c>
      <c r="AA33" s="5">
        <v>94.367999999999995</v>
      </c>
      <c r="AB33" s="5">
        <v>94.674000000000007</v>
      </c>
    </row>
    <row r="34" spans="1:28" s="5" customFormat="1" x14ac:dyDescent="0.25">
      <c r="A34" s="5" t="s">
        <v>2</v>
      </c>
      <c r="B34" s="5">
        <v>91.975999999999999</v>
      </c>
      <c r="C34" s="5">
        <v>94.01</v>
      </c>
      <c r="D34" s="5">
        <v>93.581999999999994</v>
      </c>
      <c r="E34" s="5">
        <v>94.052000000000007</v>
      </c>
      <c r="F34" s="5">
        <v>92.927999999999997</v>
      </c>
      <c r="G34" s="5">
        <v>94.05</v>
      </c>
      <c r="H34" s="5">
        <v>93.21</v>
      </c>
      <c r="I34" s="5">
        <v>94.18</v>
      </c>
      <c r="J34" s="5">
        <v>93.09</v>
      </c>
      <c r="K34" s="5">
        <v>94.238</v>
      </c>
      <c r="L34" s="5">
        <v>93.45</v>
      </c>
      <c r="M34" s="5">
        <v>93.468000000000004</v>
      </c>
      <c r="N34" s="5">
        <v>93.406000000000006</v>
      </c>
      <c r="O34" s="5">
        <v>93.578000000000003</v>
      </c>
      <c r="P34" s="5">
        <v>93.876000000000005</v>
      </c>
      <c r="Q34" s="5">
        <v>94.141999999999996</v>
      </c>
      <c r="R34" s="5">
        <v>94.323999999999998</v>
      </c>
      <c r="S34" s="5">
        <v>94.311999999999998</v>
      </c>
      <c r="T34" s="5">
        <v>94.474000000000004</v>
      </c>
      <c r="U34" s="5">
        <v>93.953999999999994</v>
      </c>
      <c r="V34" s="5">
        <v>94.451999999999998</v>
      </c>
      <c r="W34" s="5">
        <v>94.55</v>
      </c>
      <c r="X34" s="5">
        <v>94.361999999999995</v>
      </c>
      <c r="Y34" s="5">
        <v>94.53</v>
      </c>
      <c r="Z34" s="5">
        <v>95.424000000000007</v>
      </c>
      <c r="AA34" s="5">
        <v>95.372</v>
      </c>
      <c r="AB34" s="5">
        <v>95.438000000000002</v>
      </c>
    </row>
    <row r="35" spans="1:28" s="5" customFormat="1" x14ac:dyDescent="0.25">
      <c r="A35" s="5" t="s">
        <v>3</v>
      </c>
      <c r="B35" s="5">
        <v>80.275999999999996</v>
      </c>
      <c r="C35" s="5">
        <v>92.031999999999996</v>
      </c>
      <c r="D35" s="5">
        <v>93.207999999999998</v>
      </c>
      <c r="E35" s="5">
        <v>91.914000000000001</v>
      </c>
      <c r="F35" s="5">
        <v>92.897999999999996</v>
      </c>
      <c r="G35" s="5">
        <v>91.474000000000004</v>
      </c>
      <c r="H35" s="5">
        <v>92.981999999999999</v>
      </c>
      <c r="I35" s="5">
        <v>91.688000000000002</v>
      </c>
      <c r="J35" s="5">
        <v>92.9</v>
      </c>
      <c r="K35" s="5">
        <v>91.805999999999997</v>
      </c>
      <c r="L35" s="5">
        <v>93.067999999999998</v>
      </c>
      <c r="M35" s="5">
        <v>87.286000000000001</v>
      </c>
      <c r="N35" s="5">
        <v>87.263999999999996</v>
      </c>
      <c r="O35" s="5">
        <v>89.614000000000004</v>
      </c>
      <c r="P35" s="5">
        <v>90.971999999999994</v>
      </c>
      <c r="Q35" s="5">
        <v>92.197999999999993</v>
      </c>
      <c r="R35" s="5">
        <v>92.853999999999999</v>
      </c>
      <c r="S35" s="5">
        <v>93.231999999999999</v>
      </c>
      <c r="T35" s="5">
        <v>93.146000000000001</v>
      </c>
      <c r="U35" s="5">
        <v>86.733999999999995</v>
      </c>
      <c r="V35" s="5">
        <v>90.453999999999994</v>
      </c>
      <c r="W35" s="5">
        <v>91.665999999999997</v>
      </c>
      <c r="X35" s="5">
        <v>88.036000000000001</v>
      </c>
      <c r="Y35" s="5">
        <v>90.418000000000006</v>
      </c>
      <c r="Z35" s="5">
        <v>94.03</v>
      </c>
      <c r="AA35" s="5">
        <v>94.406000000000006</v>
      </c>
      <c r="AB35" s="5">
        <v>94.403999999999996</v>
      </c>
    </row>
    <row r="36" spans="1:28" s="5" customFormat="1" x14ac:dyDescent="0.25">
      <c r="A36" s="5" t="s">
        <v>45</v>
      </c>
      <c r="B36" s="5">
        <v>27.718</v>
      </c>
      <c r="C36" s="5">
        <v>48.084000000000003</v>
      </c>
      <c r="D36" s="5">
        <v>62.411999999999999</v>
      </c>
      <c r="E36" s="5">
        <v>49.823999999999998</v>
      </c>
      <c r="F36" s="5">
        <v>76.828000000000003</v>
      </c>
      <c r="G36" s="5">
        <v>44.037999999999997</v>
      </c>
      <c r="H36" s="5">
        <v>75.28</v>
      </c>
      <c r="I36" s="5">
        <v>42.963999999999999</v>
      </c>
      <c r="J36" s="5">
        <v>76.055999999999997</v>
      </c>
      <c r="K36" s="5">
        <v>44.786000000000001</v>
      </c>
      <c r="L36" s="5">
        <v>79.14</v>
      </c>
      <c r="M36" s="5">
        <v>54.107999999999997</v>
      </c>
      <c r="N36" s="5">
        <v>54.844000000000001</v>
      </c>
      <c r="O36" s="5">
        <v>67.073999999999998</v>
      </c>
      <c r="P36" s="5">
        <v>72.382000000000005</v>
      </c>
      <c r="Q36" s="5">
        <v>77.825999999999993</v>
      </c>
      <c r="R36" s="5">
        <v>76.364000000000004</v>
      </c>
      <c r="S36" s="5">
        <v>78.683999999999997</v>
      </c>
      <c r="T36" s="5">
        <v>80.504000000000005</v>
      </c>
      <c r="U36" s="5">
        <v>47.396000000000001</v>
      </c>
      <c r="V36" s="5">
        <v>64.414000000000001</v>
      </c>
      <c r="W36" s="5">
        <v>75.736000000000004</v>
      </c>
      <c r="X36" s="5">
        <v>48.92</v>
      </c>
      <c r="Y36" s="5">
        <v>65.33</v>
      </c>
      <c r="Z36" s="5">
        <v>78.847999999999999</v>
      </c>
      <c r="AA36" s="5">
        <v>81.33</v>
      </c>
      <c r="AB36" s="5">
        <v>85.102000000000004</v>
      </c>
    </row>
    <row r="37" spans="1:28" s="5" customFormat="1" x14ac:dyDescent="0.25">
      <c r="A37" s="5" t="s">
        <v>4</v>
      </c>
      <c r="B37" s="5">
        <v>92.17</v>
      </c>
      <c r="C37" s="5">
        <v>94.097999999999999</v>
      </c>
      <c r="D37" s="5">
        <v>93.638000000000005</v>
      </c>
      <c r="E37" s="5">
        <v>94.132000000000005</v>
      </c>
      <c r="F37" s="5">
        <v>92.968000000000004</v>
      </c>
      <c r="G37" s="5">
        <v>94.07</v>
      </c>
      <c r="H37" s="5">
        <v>93.188000000000002</v>
      </c>
      <c r="I37" s="5">
        <v>94.152000000000001</v>
      </c>
      <c r="J37" s="5">
        <v>93.108000000000004</v>
      </c>
      <c r="K37" s="5">
        <v>94.337999999999994</v>
      </c>
      <c r="L37" s="5">
        <v>93.372</v>
      </c>
      <c r="M37" s="5">
        <v>93.56</v>
      </c>
      <c r="N37" s="5">
        <v>93.573999999999998</v>
      </c>
      <c r="O37" s="5">
        <v>93.608000000000004</v>
      </c>
      <c r="P37" s="5">
        <v>93.867999999999995</v>
      </c>
      <c r="Q37" s="5">
        <v>94.126000000000005</v>
      </c>
      <c r="R37" s="5">
        <v>94.262</v>
      </c>
      <c r="S37" s="5">
        <v>94.225999999999999</v>
      </c>
      <c r="T37" s="5">
        <v>94.384</v>
      </c>
      <c r="U37" s="5">
        <v>94.054000000000002</v>
      </c>
      <c r="V37" s="5">
        <v>94.585999999999999</v>
      </c>
      <c r="W37" s="5">
        <v>94.63</v>
      </c>
      <c r="X37" s="5">
        <v>94.384</v>
      </c>
      <c r="Y37" s="5">
        <v>94.695999999999998</v>
      </c>
      <c r="Z37" s="5">
        <v>95.433999999999997</v>
      </c>
      <c r="AA37" s="5">
        <v>95.337999999999994</v>
      </c>
      <c r="AB37" s="5">
        <v>95.414000000000001</v>
      </c>
    </row>
    <row r="38" spans="1:28" s="5" customFormat="1" x14ac:dyDescent="0.25">
      <c r="A38" s="5" t="s">
        <v>5</v>
      </c>
      <c r="B38" s="5">
        <v>81.47</v>
      </c>
      <c r="C38" s="5">
        <v>92.317999999999998</v>
      </c>
      <c r="D38" s="5">
        <v>93.156000000000006</v>
      </c>
      <c r="E38" s="5">
        <v>92.245999999999995</v>
      </c>
      <c r="F38" s="5">
        <v>92.878</v>
      </c>
      <c r="G38" s="5">
        <v>91.798000000000002</v>
      </c>
      <c r="H38" s="5">
        <v>93.07</v>
      </c>
      <c r="I38" s="5">
        <v>91.932000000000002</v>
      </c>
      <c r="J38" s="5">
        <v>93.102000000000004</v>
      </c>
      <c r="K38" s="5">
        <v>91.971999999999994</v>
      </c>
      <c r="L38" s="5">
        <v>93.19</v>
      </c>
      <c r="M38" s="5">
        <v>87.944000000000003</v>
      </c>
      <c r="N38" s="5">
        <v>88.013999999999996</v>
      </c>
      <c r="O38" s="5">
        <v>90.016000000000005</v>
      </c>
      <c r="P38" s="5">
        <v>91.197999999999993</v>
      </c>
      <c r="Q38" s="5">
        <v>92.444000000000003</v>
      </c>
      <c r="R38" s="5">
        <v>92.97</v>
      </c>
      <c r="S38" s="5">
        <v>93.302000000000007</v>
      </c>
      <c r="T38" s="5">
        <v>93.195999999999998</v>
      </c>
      <c r="U38" s="5">
        <v>87.59</v>
      </c>
      <c r="V38" s="5">
        <v>90.897999999999996</v>
      </c>
      <c r="W38" s="5">
        <v>91.87</v>
      </c>
      <c r="X38" s="5">
        <v>88.674000000000007</v>
      </c>
      <c r="Y38" s="5">
        <v>90.89</v>
      </c>
      <c r="Z38" s="5">
        <v>94.103999999999999</v>
      </c>
      <c r="AA38" s="5">
        <v>94.512</v>
      </c>
      <c r="AB38" s="5">
        <v>94.457999999999998</v>
      </c>
    </row>
    <row r="39" spans="1:28" s="5" customFormat="1" x14ac:dyDescent="0.25">
      <c r="A39" s="5" t="s">
        <v>46</v>
      </c>
      <c r="B39" s="5">
        <v>29.623999999999999</v>
      </c>
      <c r="C39" s="5">
        <v>51.003999999999998</v>
      </c>
      <c r="D39" s="5">
        <v>65.766000000000005</v>
      </c>
      <c r="E39" s="5">
        <v>52.677999999999997</v>
      </c>
      <c r="F39" s="5">
        <v>78.691999999999993</v>
      </c>
      <c r="G39" s="5">
        <v>47.537999999999997</v>
      </c>
      <c r="H39" s="5">
        <v>77.616</v>
      </c>
      <c r="I39" s="5">
        <v>45.984000000000002</v>
      </c>
      <c r="J39" s="5">
        <v>78.168000000000006</v>
      </c>
      <c r="K39" s="5">
        <v>48.124000000000002</v>
      </c>
      <c r="L39" s="5">
        <v>80.8</v>
      </c>
      <c r="M39" s="5">
        <v>56.481999999999999</v>
      </c>
      <c r="N39" s="5">
        <v>56.496000000000002</v>
      </c>
      <c r="O39" s="5">
        <v>68.569999999999993</v>
      </c>
      <c r="P39" s="5">
        <v>73.674000000000007</v>
      </c>
      <c r="Q39" s="5">
        <v>79.043999999999997</v>
      </c>
      <c r="R39" s="5">
        <v>77.731999999999999</v>
      </c>
      <c r="S39" s="5">
        <v>80.122</v>
      </c>
      <c r="T39" s="5">
        <v>81.701999999999998</v>
      </c>
      <c r="U39" s="5">
        <v>49.417999999999999</v>
      </c>
      <c r="V39" s="5">
        <v>66.364000000000004</v>
      </c>
      <c r="W39" s="5">
        <v>76.983999999999995</v>
      </c>
      <c r="X39" s="5">
        <v>51.533999999999999</v>
      </c>
      <c r="Y39" s="5">
        <v>67.402000000000001</v>
      </c>
      <c r="Z39" s="5">
        <v>80.373999999999995</v>
      </c>
      <c r="AA39" s="5">
        <v>82.766000000000005</v>
      </c>
      <c r="AB39" s="5">
        <v>85.757999999999996</v>
      </c>
    </row>
    <row r="40" spans="1:28" s="5" customFormat="1" x14ac:dyDescent="0.25">
      <c r="A40" s="5" t="s">
        <v>6</v>
      </c>
      <c r="B40" s="5">
        <v>92.272000000000006</v>
      </c>
      <c r="C40" s="5">
        <v>94.132000000000005</v>
      </c>
      <c r="D40" s="5">
        <v>93.591999999999999</v>
      </c>
      <c r="E40" s="5">
        <v>94.123999999999995</v>
      </c>
      <c r="F40" s="5">
        <v>92.98</v>
      </c>
      <c r="G40" s="5">
        <v>94.134</v>
      </c>
      <c r="H40" s="5">
        <v>93.084000000000003</v>
      </c>
      <c r="I40" s="5">
        <v>94.182000000000002</v>
      </c>
      <c r="J40" s="5">
        <v>93.072000000000003</v>
      </c>
      <c r="K40" s="5">
        <v>94.292000000000002</v>
      </c>
      <c r="L40" s="5">
        <v>93.39</v>
      </c>
      <c r="M40" s="5">
        <v>93.578000000000003</v>
      </c>
      <c r="N40" s="5">
        <v>93.581999999999994</v>
      </c>
      <c r="O40" s="5">
        <v>93.688000000000002</v>
      </c>
      <c r="P40" s="5">
        <v>93.944000000000003</v>
      </c>
      <c r="Q40" s="5">
        <v>94.126000000000005</v>
      </c>
      <c r="R40" s="5">
        <v>94.39</v>
      </c>
      <c r="S40" s="5">
        <v>94.227999999999994</v>
      </c>
      <c r="T40" s="5">
        <v>94.436000000000007</v>
      </c>
      <c r="U40" s="5">
        <v>94.037999999999997</v>
      </c>
      <c r="V40" s="5">
        <v>94.626000000000005</v>
      </c>
      <c r="W40" s="5">
        <v>94.647999999999996</v>
      </c>
      <c r="X40" s="5">
        <v>94.585999999999999</v>
      </c>
      <c r="Y40" s="5">
        <v>94.677999999999997</v>
      </c>
      <c r="Z40" s="5">
        <v>95.438000000000002</v>
      </c>
      <c r="AA40" s="5">
        <v>95.268000000000001</v>
      </c>
      <c r="AB40" s="5">
        <v>95.421999999999997</v>
      </c>
    </row>
    <row r="41" spans="1:28" s="5" customFormat="1" x14ac:dyDescent="0.25">
      <c r="A41" s="5" t="s">
        <v>7</v>
      </c>
      <c r="B41" s="5">
        <v>81.835999999999999</v>
      </c>
      <c r="C41" s="5">
        <v>92.558000000000007</v>
      </c>
      <c r="D41" s="5">
        <v>93.22</v>
      </c>
      <c r="E41" s="5">
        <v>92.427999999999997</v>
      </c>
      <c r="F41" s="5">
        <v>92.902000000000001</v>
      </c>
      <c r="G41" s="5">
        <v>92.126000000000005</v>
      </c>
      <c r="H41" s="5">
        <v>93.093999999999994</v>
      </c>
      <c r="I41" s="5">
        <v>92.144000000000005</v>
      </c>
      <c r="J41" s="5">
        <v>93.05</v>
      </c>
      <c r="K41" s="5">
        <v>92.305999999999997</v>
      </c>
      <c r="L41" s="5">
        <v>93.19</v>
      </c>
      <c r="M41" s="5">
        <v>88.32</v>
      </c>
      <c r="N41" s="5">
        <v>88.382000000000005</v>
      </c>
      <c r="O41" s="5">
        <v>90.054000000000002</v>
      </c>
      <c r="P41" s="5">
        <v>91.248000000000005</v>
      </c>
      <c r="Q41" s="5">
        <v>92.382000000000005</v>
      </c>
      <c r="R41" s="5">
        <v>93.097999999999999</v>
      </c>
      <c r="S41" s="5">
        <v>93.396000000000001</v>
      </c>
      <c r="T41" s="5">
        <v>93.36</v>
      </c>
      <c r="U41" s="5">
        <v>87.872</v>
      </c>
      <c r="V41" s="5">
        <v>91.2</v>
      </c>
      <c r="W41" s="5">
        <v>92.176000000000002</v>
      </c>
      <c r="X41" s="5">
        <v>88.992000000000004</v>
      </c>
      <c r="Y41" s="5">
        <v>90.983999999999995</v>
      </c>
      <c r="Z41" s="5">
        <v>94.316000000000003</v>
      </c>
      <c r="AA41" s="5">
        <v>94.516000000000005</v>
      </c>
      <c r="AB41" s="5">
        <v>94.516000000000005</v>
      </c>
    </row>
    <row r="42" spans="1:28" s="5" customFormat="1" x14ac:dyDescent="0.25">
      <c r="A42" s="5" t="s">
        <v>47</v>
      </c>
      <c r="B42" s="5">
        <v>44.962000000000003</v>
      </c>
      <c r="C42" s="5">
        <v>71.268000000000001</v>
      </c>
      <c r="D42" s="5">
        <v>81.78</v>
      </c>
      <c r="E42" s="5">
        <v>71.89</v>
      </c>
      <c r="F42" s="5">
        <v>88.037999999999997</v>
      </c>
      <c r="G42" s="5">
        <v>68.38</v>
      </c>
      <c r="H42" s="5">
        <v>87.492000000000004</v>
      </c>
      <c r="I42" s="5">
        <v>67.400000000000006</v>
      </c>
      <c r="J42" s="5">
        <v>87.977999999999994</v>
      </c>
      <c r="K42" s="5">
        <v>69.756</v>
      </c>
      <c r="L42" s="5">
        <v>88.975999999999999</v>
      </c>
      <c r="M42" s="5">
        <v>68.366</v>
      </c>
      <c r="N42" s="5">
        <v>68.591999999999999</v>
      </c>
      <c r="O42" s="5">
        <v>77.292000000000002</v>
      </c>
      <c r="P42" s="5">
        <v>81.091999999999999</v>
      </c>
      <c r="Q42" s="5">
        <v>84.775999999999996</v>
      </c>
      <c r="R42" s="5">
        <v>84.888000000000005</v>
      </c>
      <c r="S42" s="5">
        <v>86.808000000000007</v>
      </c>
      <c r="T42" s="5">
        <v>87.367999999999995</v>
      </c>
      <c r="U42" s="5">
        <v>63.863999999999997</v>
      </c>
      <c r="V42" s="5">
        <v>76.262</v>
      </c>
      <c r="W42" s="5">
        <v>83.256</v>
      </c>
      <c r="X42" s="5">
        <v>66.263999999999996</v>
      </c>
      <c r="Y42" s="5">
        <v>77.42</v>
      </c>
      <c r="Z42" s="5">
        <v>87.168000000000006</v>
      </c>
      <c r="AA42" s="5">
        <v>88.876000000000005</v>
      </c>
      <c r="AB42" s="5">
        <v>90.036000000000001</v>
      </c>
    </row>
    <row r="43" spans="1:28" s="5" customFormat="1" x14ac:dyDescent="0.25">
      <c r="A43" s="5" t="s">
        <v>48</v>
      </c>
      <c r="B43" s="5">
        <v>90.694000000000003</v>
      </c>
      <c r="C43" s="5">
        <v>93.981999999999999</v>
      </c>
      <c r="D43" s="5">
        <v>93.566000000000003</v>
      </c>
      <c r="E43" s="5">
        <v>93.95</v>
      </c>
      <c r="F43" s="5">
        <v>92.988</v>
      </c>
      <c r="G43" s="5">
        <v>93.936000000000007</v>
      </c>
      <c r="H43" s="5">
        <v>93.213999999999999</v>
      </c>
      <c r="I43" s="5">
        <v>94.024000000000001</v>
      </c>
      <c r="J43" s="5">
        <v>93.141999999999996</v>
      </c>
      <c r="K43" s="5">
        <v>94.067999999999998</v>
      </c>
      <c r="L43" s="5">
        <v>93.462000000000003</v>
      </c>
      <c r="M43" s="5">
        <v>92.974000000000004</v>
      </c>
      <c r="N43" s="5">
        <v>92.912000000000006</v>
      </c>
      <c r="O43" s="5">
        <v>93.123999999999995</v>
      </c>
      <c r="P43" s="5">
        <v>93.52</v>
      </c>
      <c r="Q43" s="5">
        <v>93.817999999999998</v>
      </c>
      <c r="R43" s="5">
        <v>94.12</v>
      </c>
      <c r="S43" s="5">
        <v>94.186000000000007</v>
      </c>
      <c r="T43" s="5">
        <v>94.201999999999998</v>
      </c>
      <c r="U43" s="5">
        <v>93.164000000000001</v>
      </c>
      <c r="V43" s="5">
        <v>94.194000000000003</v>
      </c>
      <c r="W43" s="5">
        <v>94.207999999999998</v>
      </c>
      <c r="X43" s="5">
        <v>93.748000000000005</v>
      </c>
      <c r="Y43" s="5">
        <v>94.188000000000002</v>
      </c>
      <c r="Z43" s="5">
        <v>95.268000000000001</v>
      </c>
      <c r="AA43" s="5">
        <v>95.156000000000006</v>
      </c>
      <c r="AB43" s="5">
        <v>95.24</v>
      </c>
    </row>
    <row r="44" spans="1:28" s="5" customFormat="1" x14ac:dyDescent="0.25">
      <c r="A44" s="5" t="s">
        <v>49</v>
      </c>
      <c r="B44" s="5">
        <v>75.037999999999997</v>
      </c>
      <c r="C44" s="5">
        <v>90.194000000000003</v>
      </c>
      <c r="D44" s="5">
        <v>92.378</v>
      </c>
      <c r="E44" s="5">
        <v>90.144000000000005</v>
      </c>
      <c r="F44" s="5">
        <v>92.676000000000002</v>
      </c>
      <c r="G44" s="5">
        <v>89.406000000000006</v>
      </c>
      <c r="H44" s="5">
        <v>92.757999999999996</v>
      </c>
      <c r="I44" s="5">
        <v>89.488</v>
      </c>
      <c r="J44" s="5">
        <v>92.986000000000004</v>
      </c>
      <c r="K44" s="5">
        <v>89.86</v>
      </c>
      <c r="L44" s="5">
        <v>92.98</v>
      </c>
      <c r="M44" s="5">
        <v>84.584000000000003</v>
      </c>
      <c r="N44" s="5">
        <v>84.602000000000004</v>
      </c>
      <c r="O44" s="5">
        <v>87.731999999999999</v>
      </c>
      <c r="P44" s="5">
        <v>89.481999999999999</v>
      </c>
      <c r="Q44" s="5">
        <v>91.311999999999998</v>
      </c>
      <c r="R44" s="5">
        <v>92.03</v>
      </c>
      <c r="S44" s="5">
        <v>92.534000000000006</v>
      </c>
      <c r="T44" s="5">
        <v>92.456000000000003</v>
      </c>
      <c r="U44" s="5">
        <v>83.808000000000007</v>
      </c>
      <c r="V44" s="5">
        <v>88.54</v>
      </c>
      <c r="W44" s="5">
        <v>90.563999999999993</v>
      </c>
      <c r="X44" s="5">
        <v>85.13</v>
      </c>
      <c r="Y44" s="5">
        <v>88.751999999999995</v>
      </c>
      <c r="Z44" s="5">
        <v>93.346000000000004</v>
      </c>
      <c r="AA44" s="5">
        <v>93.828000000000003</v>
      </c>
      <c r="AB44" s="5">
        <v>93.906000000000006</v>
      </c>
    </row>
    <row r="45" spans="1:28" s="5" customFormat="1" x14ac:dyDescent="0.25">
      <c r="A45" s="5" t="s">
        <v>50</v>
      </c>
      <c r="B45" s="5">
        <v>21.268000000000001</v>
      </c>
      <c r="C45" s="5">
        <v>36.192</v>
      </c>
      <c r="D45" s="5">
        <v>48.66</v>
      </c>
      <c r="E45" s="5">
        <v>37.707999999999998</v>
      </c>
      <c r="F45" s="5">
        <v>66.567999999999998</v>
      </c>
      <c r="G45" s="5">
        <v>32.06</v>
      </c>
      <c r="H45" s="5">
        <v>64.438000000000002</v>
      </c>
      <c r="I45" s="5">
        <v>31.335999999999999</v>
      </c>
      <c r="J45" s="5">
        <v>65.134</v>
      </c>
      <c r="K45" s="5">
        <v>31.905999999999999</v>
      </c>
      <c r="L45" s="5">
        <v>69.628</v>
      </c>
      <c r="M45" s="5">
        <v>46.508000000000003</v>
      </c>
      <c r="N45" s="5">
        <v>47.292000000000002</v>
      </c>
      <c r="O45" s="5">
        <v>60.13</v>
      </c>
      <c r="P45" s="5">
        <v>66.488</v>
      </c>
      <c r="Q45" s="5">
        <v>72.831999999999994</v>
      </c>
      <c r="R45" s="5">
        <v>69.906000000000006</v>
      </c>
      <c r="S45" s="5">
        <v>72.647999999999996</v>
      </c>
      <c r="T45" s="5">
        <v>75.7</v>
      </c>
      <c r="U45" s="5">
        <v>38.96</v>
      </c>
      <c r="V45" s="5">
        <v>57.048000000000002</v>
      </c>
      <c r="W45" s="5">
        <v>70.938000000000002</v>
      </c>
      <c r="X45" s="5">
        <v>40.276000000000003</v>
      </c>
      <c r="Y45" s="5">
        <v>57.564</v>
      </c>
      <c r="Z45" s="5">
        <v>71.938000000000002</v>
      </c>
      <c r="AA45" s="5">
        <v>75.507999999999996</v>
      </c>
      <c r="AB45" s="5">
        <v>80.69</v>
      </c>
    </row>
    <row r="46" spans="1:28" s="5" customFormat="1" x14ac:dyDescent="0.25">
      <c r="A46" s="5" t="s">
        <v>51</v>
      </c>
      <c r="B46" s="5">
        <v>90.36</v>
      </c>
      <c r="C46" s="5">
        <v>93.86</v>
      </c>
      <c r="D46" s="5">
        <v>93.623999999999995</v>
      </c>
      <c r="E46" s="5">
        <v>93.906000000000006</v>
      </c>
      <c r="F46" s="5">
        <v>92.95</v>
      </c>
      <c r="G46" s="5">
        <v>93.808000000000007</v>
      </c>
      <c r="H46" s="5">
        <v>93.186000000000007</v>
      </c>
      <c r="I46" s="5">
        <v>93.99</v>
      </c>
      <c r="J46" s="5">
        <v>93.102000000000004</v>
      </c>
      <c r="K46" s="5">
        <v>94.073999999999998</v>
      </c>
      <c r="L46" s="5">
        <v>93.347999999999999</v>
      </c>
      <c r="M46" s="5">
        <v>92.516000000000005</v>
      </c>
      <c r="N46" s="5">
        <v>92.57</v>
      </c>
      <c r="O46" s="5">
        <v>92.957999999999998</v>
      </c>
      <c r="P46" s="5">
        <v>93.42</v>
      </c>
      <c r="Q46" s="5">
        <v>93.808000000000007</v>
      </c>
      <c r="R46" s="5">
        <v>94.152000000000001</v>
      </c>
      <c r="S46" s="5">
        <v>94.183999999999997</v>
      </c>
      <c r="T46" s="5">
        <v>94.231999999999999</v>
      </c>
      <c r="U46" s="5">
        <v>92.872</v>
      </c>
      <c r="V46" s="5">
        <v>93.962000000000003</v>
      </c>
      <c r="W46" s="5">
        <v>94.132000000000005</v>
      </c>
      <c r="X46" s="5">
        <v>93.483999999999995</v>
      </c>
      <c r="Y46" s="5">
        <v>93.891999999999996</v>
      </c>
      <c r="Z46" s="5">
        <v>95.212000000000003</v>
      </c>
      <c r="AA46" s="5">
        <v>95.245999999999995</v>
      </c>
      <c r="AB46" s="5">
        <v>95.272000000000006</v>
      </c>
    </row>
    <row r="47" spans="1:28" s="5" customFormat="1" x14ac:dyDescent="0.25">
      <c r="A47" s="5" t="s">
        <v>52</v>
      </c>
      <c r="B47" s="5">
        <v>72.88</v>
      </c>
      <c r="C47" s="5">
        <v>89.366</v>
      </c>
      <c r="D47" s="5">
        <v>92.036000000000001</v>
      </c>
      <c r="E47" s="5">
        <v>89.29</v>
      </c>
      <c r="F47" s="5">
        <v>92.494</v>
      </c>
      <c r="G47" s="5">
        <v>88.525999999999996</v>
      </c>
      <c r="H47" s="5">
        <v>92.703999999999994</v>
      </c>
      <c r="I47" s="5">
        <v>88.391999999999996</v>
      </c>
      <c r="J47" s="5">
        <v>92.665999999999997</v>
      </c>
      <c r="K47" s="5">
        <v>88.87</v>
      </c>
      <c r="L47" s="5">
        <v>92.813999999999993</v>
      </c>
      <c r="M47" s="5">
        <v>83.653999999999996</v>
      </c>
      <c r="N47" s="5">
        <v>83.727999999999994</v>
      </c>
      <c r="O47" s="5">
        <v>87.165999999999997</v>
      </c>
      <c r="P47" s="5">
        <v>89.177999999999997</v>
      </c>
      <c r="Q47" s="5">
        <v>90.947999999999993</v>
      </c>
      <c r="R47" s="5">
        <v>91.658000000000001</v>
      </c>
      <c r="S47" s="5">
        <v>92.296000000000006</v>
      </c>
      <c r="T47" s="5">
        <v>92.15</v>
      </c>
      <c r="U47" s="5">
        <v>82.352000000000004</v>
      </c>
      <c r="V47" s="5">
        <v>87.754000000000005</v>
      </c>
      <c r="W47" s="5">
        <v>90.016000000000005</v>
      </c>
      <c r="X47" s="5">
        <v>84.043999999999997</v>
      </c>
      <c r="Y47" s="5">
        <v>88.024000000000001</v>
      </c>
      <c r="Z47" s="5">
        <v>93.093999999999994</v>
      </c>
      <c r="AA47" s="5">
        <v>93.617999999999995</v>
      </c>
      <c r="AB47" s="5">
        <v>93.721999999999994</v>
      </c>
    </row>
    <row r="48" spans="1:28" s="5" customFormat="1" x14ac:dyDescent="0.25">
      <c r="A48" s="5" t="s">
        <v>53</v>
      </c>
      <c r="B48" s="5">
        <v>22.716000000000001</v>
      </c>
      <c r="C48" s="5">
        <v>38.701999999999998</v>
      </c>
      <c r="D48" s="5">
        <v>51.283999999999999</v>
      </c>
      <c r="E48" s="5">
        <v>40.154000000000003</v>
      </c>
      <c r="F48" s="5">
        <v>68.328000000000003</v>
      </c>
      <c r="G48" s="5">
        <v>34.862000000000002</v>
      </c>
      <c r="H48" s="5">
        <v>66.117999999999995</v>
      </c>
      <c r="I48" s="5">
        <v>34.026000000000003</v>
      </c>
      <c r="J48" s="5">
        <v>67.108000000000004</v>
      </c>
      <c r="K48" s="5">
        <v>34.543999999999997</v>
      </c>
      <c r="L48" s="5">
        <v>70.994</v>
      </c>
      <c r="M48" s="5">
        <v>48.01</v>
      </c>
      <c r="N48" s="5">
        <v>48.554000000000002</v>
      </c>
      <c r="O48" s="5">
        <v>61.51</v>
      </c>
      <c r="P48" s="5">
        <v>67.343999999999994</v>
      </c>
      <c r="Q48" s="5">
        <v>73.87</v>
      </c>
      <c r="R48" s="5">
        <v>70.927999999999997</v>
      </c>
      <c r="S48" s="5">
        <v>73.846000000000004</v>
      </c>
      <c r="T48" s="5">
        <v>76.835999999999999</v>
      </c>
      <c r="U48" s="5">
        <v>40.826000000000001</v>
      </c>
      <c r="V48" s="5">
        <v>58.71</v>
      </c>
      <c r="W48" s="5">
        <v>72.099999999999994</v>
      </c>
      <c r="X48" s="5">
        <v>42.026000000000003</v>
      </c>
      <c r="Y48" s="5">
        <v>59.085999999999999</v>
      </c>
      <c r="Z48" s="5">
        <v>73.581999999999994</v>
      </c>
      <c r="AA48" s="5">
        <v>76.174000000000007</v>
      </c>
      <c r="AB48" s="5">
        <v>81.498000000000005</v>
      </c>
    </row>
    <row r="49" spans="1:28" s="5" customFormat="1" x14ac:dyDescent="0.25">
      <c r="A49" s="5" t="s">
        <v>8</v>
      </c>
      <c r="B49" s="5">
        <v>92.585999999999999</v>
      </c>
      <c r="C49" s="5">
        <v>94.102000000000004</v>
      </c>
      <c r="D49" s="5">
        <v>93.581999999999994</v>
      </c>
      <c r="E49" s="5">
        <v>94.135999999999996</v>
      </c>
      <c r="F49" s="5">
        <v>92.938000000000002</v>
      </c>
      <c r="G49" s="5">
        <v>94.134</v>
      </c>
      <c r="H49" s="5">
        <v>93.18</v>
      </c>
      <c r="I49" s="5">
        <v>94.21</v>
      </c>
      <c r="J49" s="5">
        <v>93.055999999999997</v>
      </c>
      <c r="K49" s="5">
        <v>94.38</v>
      </c>
      <c r="L49" s="5">
        <v>93.47</v>
      </c>
      <c r="M49" s="5">
        <v>93.843999999999994</v>
      </c>
      <c r="N49" s="5">
        <v>93.83</v>
      </c>
      <c r="O49" s="5">
        <v>93.817999999999998</v>
      </c>
      <c r="P49" s="5">
        <v>94.028000000000006</v>
      </c>
      <c r="Q49" s="5">
        <v>94.171999999999997</v>
      </c>
      <c r="R49" s="5">
        <v>94.403999999999996</v>
      </c>
      <c r="S49" s="5">
        <v>94.3</v>
      </c>
      <c r="T49" s="5">
        <v>94.384</v>
      </c>
      <c r="U49" s="5">
        <v>94.302000000000007</v>
      </c>
      <c r="V49" s="5">
        <v>94.736000000000004</v>
      </c>
      <c r="W49" s="5">
        <v>94.796000000000006</v>
      </c>
      <c r="X49" s="5">
        <v>94.748000000000005</v>
      </c>
      <c r="Y49" s="5">
        <v>94.912000000000006</v>
      </c>
      <c r="Z49" s="5">
        <v>95.474000000000004</v>
      </c>
      <c r="AA49" s="5">
        <v>95.32</v>
      </c>
      <c r="AB49" s="5">
        <v>95.47</v>
      </c>
    </row>
    <row r="50" spans="1:28" s="5" customFormat="1" x14ac:dyDescent="0.25">
      <c r="A50" s="5" t="s">
        <v>9</v>
      </c>
      <c r="B50" s="5">
        <v>83.861999999999995</v>
      </c>
      <c r="C50" s="5">
        <v>92.82</v>
      </c>
      <c r="D50" s="5">
        <v>93.323999999999998</v>
      </c>
      <c r="E50" s="5">
        <v>92.808000000000007</v>
      </c>
      <c r="F50" s="5">
        <v>92.953999999999994</v>
      </c>
      <c r="G50" s="5">
        <v>92.426000000000002</v>
      </c>
      <c r="H50" s="5">
        <v>93.18</v>
      </c>
      <c r="I50" s="5">
        <v>92.656000000000006</v>
      </c>
      <c r="J50" s="5">
        <v>93.08</v>
      </c>
      <c r="K50" s="5">
        <v>92.762</v>
      </c>
      <c r="L50" s="5">
        <v>93.236000000000004</v>
      </c>
      <c r="M50" s="5">
        <v>89.372</v>
      </c>
      <c r="N50" s="5">
        <v>89.313999999999993</v>
      </c>
      <c r="O50" s="5">
        <v>90.664000000000001</v>
      </c>
      <c r="P50" s="5">
        <v>91.712000000000003</v>
      </c>
      <c r="Q50" s="5">
        <v>92.817999999999998</v>
      </c>
      <c r="R50" s="5">
        <v>93.325999999999993</v>
      </c>
      <c r="S50" s="5">
        <v>93.584000000000003</v>
      </c>
      <c r="T50" s="5">
        <v>93.462000000000003</v>
      </c>
      <c r="U50" s="5">
        <v>88.932000000000002</v>
      </c>
      <c r="V50" s="5">
        <v>91.798000000000002</v>
      </c>
      <c r="W50" s="5">
        <v>92.53</v>
      </c>
      <c r="X50" s="5">
        <v>89.98</v>
      </c>
      <c r="Y50" s="5">
        <v>91.664000000000001</v>
      </c>
      <c r="Z50" s="5">
        <v>94.41</v>
      </c>
      <c r="AA50" s="5">
        <v>94.701999999999998</v>
      </c>
      <c r="AB50" s="5">
        <v>94.74</v>
      </c>
    </row>
    <row r="51" spans="1:28" s="5" customFormat="1" x14ac:dyDescent="0.25">
      <c r="A51" s="5" t="s">
        <v>54</v>
      </c>
      <c r="B51" s="5">
        <v>36.445999999999998</v>
      </c>
      <c r="C51" s="5">
        <v>59.512</v>
      </c>
      <c r="D51" s="5">
        <v>72.290000000000006</v>
      </c>
      <c r="E51" s="5">
        <v>60.917999999999999</v>
      </c>
      <c r="F51" s="5">
        <v>82.798000000000002</v>
      </c>
      <c r="G51" s="5">
        <v>56.481999999999999</v>
      </c>
      <c r="H51" s="5">
        <v>81.662000000000006</v>
      </c>
      <c r="I51" s="5">
        <v>55.125999999999998</v>
      </c>
      <c r="J51" s="5">
        <v>82.116</v>
      </c>
      <c r="K51" s="5">
        <v>57.268000000000001</v>
      </c>
      <c r="L51" s="5">
        <v>84.24</v>
      </c>
      <c r="M51" s="5">
        <v>61.262</v>
      </c>
      <c r="N51" s="5">
        <v>61.787999999999997</v>
      </c>
      <c r="O51" s="5">
        <v>72.281999999999996</v>
      </c>
      <c r="P51" s="5">
        <v>76.784000000000006</v>
      </c>
      <c r="Q51" s="5">
        <v>81.525999999999996</v>
      </c>
      <c r="R51" s="5">
        <v>80.707999999999998</v>
      </c>
      <c r="S51" s="5">
        <v>82.772000000000006</v>
      </c>
      <c r="T51" s="5">
        <v>84.063999999999993</v>
      </c>
      <c r="U51" s="5">
        <v>55.822000000000003</v>
      </c>
      <c r="V51" s="5">
        <v>70.494</v>
      </c>
      <c r="W51" s="5">
        <v>79.896000000000001</v>
      </c>
      <c r="X51" s="5">
        <v>57.654000000000003</v>
      </c>
      <c r="Y51" s="5">
        <v>71.406000000000006</v>
      </c>
      <c r="Z51" s="5">
        <v>83.066000000000003</v>
      </c>
      <c r="AA51" s="5">
        <v>85.156000000000006</v>
      </c>
      <c r="AB51" s="5">
        <v>87.492000000000004</v>
      </c>
    </row>
    <row r="52" spans="1:28" s="5" customFormat="1" x14ac:dyDescent="0.25">
      <c r="A52" s="5" t="s">
        <v>55</v>
      </c>
      <c r="B52" s="5">
        <v>92.55</v>
      </c>
      <c r="C52" s="5">
        <v>94.126000000000005</v>
      </c>
      <c r="D52" s="5">
        <v>93.68</v>
      </c>
      <c r="E52" s="5">
        <v>94.135999999999996</v>
      </c>
      <c r="F52" s="5">
        <v>92.981999999999999</v>
      </c>
      <c r="G52" s="5">
        <v>94.102000000000004</v>
      </c>
      <c r="H52" s="5">
        <v>93.144000000000005</v>
      </c>
      <c r="I52" s="5">
        <v>94.19</v>
      </c>
      <c r="J52" s="5">
        <v>93.052000000000007</v>
      </c>
      <c r="K52" s="5">
        <v>94.313999999999993</v>
      </c>
      <c r="L52" s="5">
        <v>93.394000000000005</v>
      </c>
      <c r="M52" s="5">
        <v>93.766000000000005</v>
      </c>
      <c r="N52" s="5">
        <v>93.774000000000001</v>
      </c>
      <c r="O52" s="5">
        <v>93.763999999999996</v>
      </c>
      <c r="P52" s="5">
        <v>94.052000000000007</v>
      </c>
      <c r="Q52" s="5">
        <v>94.248000000000005</v>
      </c>
      <c r="R52" s="5">
        <v>94.36</v>
      </c>
      <c r="S52" s="5">
        <v>94.236000000000004</v>
      </c>
      <c r="T52" s="5">
        <v>94.441999999999993</v>
      </c>
      <c r="U52" s="5">
        <v>94.361999999999995</v>
      </c>
      <c r="V52" s="5">
        <v>94.674000000000007</v>
      </c>
      <c r="W52" s="5">
        <v>94.745999999999995</v>
      </c>
      <c r="X52" s="5">
        <v>94.77</v>
      </c>
      <c r="Y52" s="5">
        <v>94.903999999999996</v>
      </c>
      <c r="Z52" s="5">
        <v>95.475999999999999</v>
      </c>
      <c r="AA52" s="5">
        <v>95.287999999999997</v>
      </c>
      <c r="AB52" s="5">
        <v>95.444000000000003</v>
      </c>
    </row>
    <row r="53" spans="1:28" s="5" customFormat="1" x14ac:dyDescent="0.25">
      <c r="A53" s="5" t="s">
        <v>56</v>
      </c>
      <c r="B53" s="5">
        <v>83.76</v>
      </c>
      <c r="C53" s="5">
        <v>92.938000000000002</v>
      </c>
      <c r="D53" s="5">
        <v>93.331999999999994</v>
      </c>
      <c r="E53" s="5">
        <v>92.632000000000005</v>
      </c>
      <c r="F53" s="5">
        <v>92.981999999999999</v>
      </c>
      <c r="G53" s="5">
        <v>92.396000000000001</v>
      </c>
      <c r="H53" s="5">
        <v>93.072000000000003</v>
      </c>
      <c r="I53" s="5">
        <v>92.611999999999995</v>
      </c>
      <c r="J53" s="5">
        <v>93.11</v>
      </c>
      <c r="K53" s="5">
        <v>92.634</v>
      </c>
      <c r="L53" s="5">
        <v>93.281999999999996</v>
      </c>
      <c r="M53" s="5">
        <v>89.096000000000004</v>
      </c>
      <c r="N53" s="5">
        <v>89.331999999999994</v>
      </c>
      <c r="O53" s="5">
        <v>90.78</v>
      </c>
      <c r="P53" s="5">
        <v>91.796000000000006</v>
      </c>
      <c r="Q53" s="5">
        <v>92.756</v>
      </c>
      <c r="R53" s="5">
        <v>93.378</v>
      </c>
      <c r="S53" s="5">
        <v>93.563999999999993</v>
      </c>
      <c r="T53" s="5">
        <v>93.537999999999997</v>
      </c>
      <c r="U53" s="5">
        <v>88.884</v>
      </c>
      <c r="V53" s="5">
        <v>91.662000000000006</v>
      </c>
      <c r="W53" s="5">
        <v>92.513999999999996</v>
      </c>
      <c r="X53" s="5">
        <v>89.926000000000002</v>
      </c>
      <c r="Y53" s="5">
        <v>91.751999999999995</v>
      </c>
      <c r="Z53" s="5">
        <v>94.451999999999998</v>
      </c>
      <c r="AA53" s="5">
        <v>94.626000000000005</v>
      </c>
      <c r="AB53" s="5">
        <v>94.697999999999993</v>
      </c>
    </row>
    <row r="54" spans="1:28" s="5" customFormat="1" x14ac:dyDescent="0.25">
      <c r="A54" s="5" t="s">
        <v>57</v>
      </c>
      <c r="B54" s="5">
        <v>36.229999999999997</v>
      </c>
      <c r="C54" s="5">
        <v>59.457999999999998</v>
      </c>
      <c r="D54" s="5">
        <v>72.195999999999998</v>
      </c>
      <c r="E54" s="5">
        <v>60.533999999999999</v>
      </c>
      <c r="F54" s="5">
        <v>82.432000000000002</v>
      </c>
      <c r="G54" s="5">
        <v>56.094000000000001</v>
      </c>
      <c r="H54" s="5">
        <v>81.573999999999998</v>
      </c>
      <c r="I54" s="5">
        <v>54.758000000000003</v>
      </c>
      <c r="J54" s="5">
        <v>82.025999999999996</v>
      </c>
      <c r="K54" s="5">
        <v>56.94</v>
      </c>
      <c r="L54" s="5">
        <v>83.957999999999998</v>
      </c>
      <c r="M54" s="5">
        <v>61.25</v>
      </c>
      <c r="N54" s="5">
        <v>61.738</v>
      </c>
      <c r="O54" s="5">
        <v>72.153999999999996</v>
      </c>
      <c r="P54" s="5">
        <v>76.597999999999999</v>
      </c>
      <c r="Q54" s="5">
        <v>81.418000000000006</v>
      </c>
      <c r="R54" s="5">
        <v>80.56</v>
      </c>
      <c r="S54" s="5">
        <v>82.703999999999994</v>
      </c>
      <c r="T54" s="5">
        <v>83.872</v>
      </c>
      <c r="U54" s="5">
        <v>55.485999999999997</v>
      </c>
      <c r="V54" s="5">
        <v>70.376000000000005</v>
      </c>
      <c r="W54" s="5">
        <v>79.66</v>
      </c>
      <c r="X54" s="5">
        <v>57.66</v>
      </c>
      <c r="Y54" s="5">
        <v>71.313999999999993</v>
      </c>
      <c r="Z54" s="5">
        <v>83.052000000000007</v>
      </c>
      <c r="AA54" s="5">
        <v>85.078000000000003</v>
      </c>
      <c r="AB54" s="5">
        <v>87.662000000000006</v>
      </c>
    </row>
    <row r="55" spans="1:28" s="5" customFormat="1" x14ac:dyDescent="0.25">
      <c r="A55" s="5" t="s">
        <v>58</v>
      </c>
      <c r="B55" s="5">
        <v>77.260000000000005</v>
      </c>
      <c r="C55" s="5">
        <v>78.69</v>
      </c>
      <c r="D55" s="5">
        <v>80.048000000000002</v>
      </c>
      <c r="E55" s="5">
        <v>79.116</v>
      </c>
      <c r="F55" s="5">
        <v>81.95</v>
      </c>
      <c r="G55" s="5">
        <v>80.325999999999993</v>
      </c>
      <c r="H55" s="5">
        <v>82.347999999999999</v>
      </c>
      <c r="I55" s="5">
        <v>79.103999999999999</v>
      </c>
      <c r="J55" s="5">
        <v>81.701999999999998</v>
      </c>
      <c r="K55" s="5">
        <v>80.3</v>
      </c>
      <c r="L55" s="5">
        <v>82.686000000000007</v>
      </c>
      <c r="M55" s="5">
        <v>92.275999999999996</v>
      </c>
      <c r="N55" s="5">
        <v>93.495999999999995</v>
      </c>
      <c r="O55" s="5">
        <v>92.855999999999995</v>
      </c>
      <c r="P55" s="5">
        <v>93.108000000000004</v>
      </c>
      <c r="Q55" s="5">
        <v>94.177999999999997</v>
      </c>
      <c r="R55" s="5">
        <v>91.867999999999995</v>
      </c>
      <c r="S55" s="5">
        <v>91.504000000000005</v>
      </c>
      <c r="T55" s="5">
        <v>91.918000000000006</v>
      </c>
      <c r="U55" s="5">
        <v>94.424000000000007</v>
      </c>
      <c r="V55" s="5">
        <v>92.775999999999996</v>
      </c>
      <c r="W55" s="5">
        <v>94.158000000000001</v>
      </c>
      <c r="X55" s="5">
        <v>94.403999999999996</v>
      </c>
      <c r="Y55" s="5">
        <v>94.891999999999996</v>
      </c>
      <c r="Z55" s="5">
        <v>94.54</v>
      </c>
      <c r="AA55" s="5">
        <v>94.498000000000005</v>
      </c>
      <c r="AB55" s="5">
        <v>94.475999999999999</v>
      </c>
    </row>
    <row r="56" spans="1:28" s="5" customFormat="1" x14ac:dyDescent="0.25">
      <c r="A56" s="5" t="s">
        <v>59</v>
      </c>
      <c r="B56" s="5">
        <v>54.11</v>
      </c>
      <c r="C56" s="5">
        <v>59.045999999999999</v>
      </c>
      <c r="D56" s="5">
        <v>63.643999999999998</v>
      </c>
      <c r="E56" s="5">
        <v>59.067999999999998</v>
      </c>
      <c r="F56" s="5">
        <v>68.646000000000001</v>
      </c>
      <c r="G56" s="5">
        <v>61.762</v>
      </c>
      <c r="H56" s="5">
        <v>68.47</v>
      </c>
      <c r="I56" s="5">
        <v>59.99</v>
      </c>
      <c r="J56" s="5">
        <v>67.126000000000005</v>
      </c>
      <c r="K56" s="5">
        <v>61.555999999999997</v>
      </c>
      <c r="L56" s="5">
        <v>68.831999999999994</v>
      </c>
      <c r="M56" s="5">
        <v>88.116</v>
      </c>
      <c r="N56" s="5">
        <v>91.927999999999997</v>
      </c>
      <c r="O56" s="5">
        <v>89.908000000000001</v>
      </c>
      <c r="P56" s="5">
        <v>90.733999999999995</v>
      </c>
      <c r="Q56" s="5">
        <v>93.537999999999997</v>
      </c>
      <c r="R56" s="5">
        <v>87.072000000000003</v>
      </c>
      <c r="S56" s="5">
        <v>87.46</v>
      </c>
      <c r="T56" s="5">
        <v>87.85</v>
      </c>
      <c r="U56" s="5">
        <v>92.578000000000003</v>
      </c>
      <c r="V56" s="5">
        <v>88.31</v>
      </c>
      <c r="W56" s="5">
        <v>92.32</v>
      </c>
      <c r="X56" s="5">
        <v>91.986000000000004</v>
      </c>
      <c r="Y56" s="5">
        <v>93.451999999999998</v>
      </c>
      <c r="Z56" s="5">
        <v>92.861999999999995</v>
      </c>
      <c r="AA56" s="5">
        <v>93.215999999999994</v>
      </c>
      <c r="AB56" s="5">
        <v>93.111999999999995</v>
      </c>
    </row>
    <row r="57" spans="1:28" s="5" customFormat="1" x14ac:dyDescent="0.25">
      <c r="A57" s="5" t="s">
        <v>10</v>
      </c>
      <c r="B57" s="5">
        <v>81.66</v>
      </c>
      <c r="C57" s="5">
        <v>86.024000000000001</v>
      </c>
      <c r="D57" s="5">
        <v>87.75</v>
      </c>
      <c r="E57" s="5">
        <v>86.736000000000004</v>
      </c>
      <c r="F57" s="5">
        <v>90.811999999999998</v>
      </c>
      <c r="G57" s="5">
        <v>86.825999999999993</v>
      </c>
      <c r="H57" s="5">
        <v>90.683999999999997</v>
      </c>
      <c r="I57" s="5">
        <v>86.516000000000005</v>
      </c>
      <c r="J57" s="5">
        <v>90.68</v>
      </c>
      <c r="K57" s="5">
        <v>86.817999999999998</v>
      </c>
      <c r="L57" s="5">
        <v>90.616</v>
      </c>
      <c r="M57" s="5">
        <v>94.614000000000004</v>
      </c>
      <c r="N57" s="5">
        <v>94.512</v>
      </c>
      <c r="O57" s="5">
        <v>94.587999999999994</v>
      </c>
      <c r="P57" s="5">
        <v>94.566000000000003</v>
      </c>
      <c r="Q57" s="5">
        <v>94.495999999999995</v>
      </c>
      <c r="R57" s="5">
        <v>94.36</v>
      </c>
      <c r="S57" s="5">
        <v>94.394000000000005</v>
      </c>
      <c r="T57" s="5">
        <v>94.385999999999996</v>
      </c>
      <c r="U57" s="5">
        <v>94.138000000000005</v>
      </c>
      <c r="V57" s="5">
        <v>92.456000000000003</v>
      </c>
      <c r="W57" s="5">
        <v>95.25</v>
      </c>
      <c r="X57" s="5">
        <v>92.96</v>
      </c>
      <c r="Y57" s="5">
        <v>95.941999999999993</v>
      </c>
      <c r="Z57" s="5">
        <v>95.567999999999998</v>
      </c>
      <c r="AA57" s="5">
        <v>95.432000000000002</v>
      </c>
      <c r="AB57" s="5">
        <v>95.504000000000005</v>
      </c>
    </row>
    <row r="58" spans="1:28" s="5" customFormat="1" x14ac:dyDescent="0.25">
      <c r="A58" s="5" t="s">
        <v>11</v>
      </c>
      <c r="B58" s="5">
        <v>68.02</v>
      </c>
      <c r="C58" s="5">
        <v>75.957999999999998</v>
      </c>
      <c r="D58" s="5">
        <v>79.525999999999996</v>
      </c>
      <c r="E58" s="5">
        <v>77.492000000000004</v>
      </c>
      <c r="F58" s="5">
        <v>86.262</v>
      </c>
      <c r="G58" s="5">
        <v>77.123999999999995</v>
      </c>
      <c r="H58" s="5">
        <v>85.694000000000003</v>
      </c>
      <c r="I58" s="5">
        <v>76.825999999999993</v>
      </c>
      <c r="J58" s="5">
        <v>86.15</v>
      </c>
      <c r="K58" s="5">
        <v>77.081999999999994</v>
      </c>
      <c r="L58" s="5">
        <v>86.144000000000005</v>
      </c>
      <c r="M58" s="5">
        <v>94.36</v>
      </c>
      <c r="N58" s="5">
        <v>94.372</v>
      </c>
      <c r="O58" s="5">
        <v>94.385999999999996</v>
      </c>
      <c r="P58" s="5">
        <v>94.421999999999997</v>
      </c>
      <c r="Q58" s="5">
        <v>94.385999999999996</v>
      </c>
      <c r="R58" s="5">
        <v>94.158000000000001</v>
      </c>
      <c r="S58" s="5">
        <v>94.147999999999996</v>
      </c>
      <c r="T58" s="5">
        <v>94.153999999999996</v>
      </c>
      <c r="U58" s="5">
        <v>91.811999999999998</v>
      </c>
      <c r="V58" s="5">
        <v>88.853999999999999</v>
      </c>
      <c r="W58" s="5">
        <v>95.134</v>
      </c>
      <c r="X58" s="5">
        <v>88.822000000000003</v>
      </c>
      <c r="Y58" s="5">
        <v>95.736000000000004</v>
      </c>
      <c r="Z58" s="5">
        <v>95.408000000000001</v>
      </c>
      <c r="AA58" s="5">
        <v>95.27</v>
      </c>
      <c r="AB58" s="5">
        <v>95.257999999999996</v>
      </c>
    </row>
    <row r="59" spans="1:28" s="5" customFormat="1" x14ac:dyDescent="0.25">
      <c r="A59" s="5" t="s">
        <v>60</v>
      </c>
      <c r="B59" s="5">
        <v>46.762</v>
      </c>
      <c r="C59" s="5">
        <v>55.125999999999998</v>
      </c>
      <c r="D59" s="5">
        <v>59.304000000000002</v>
      </c>
      <c r="E59" s="5">
        <v>58.165999999999997</v>
      </c>
      <c r="F59" s="5">
        <v>72.117999999999995</v>
      </c>
      <c r="G59" s="5">
        <v>54.097999999999999</v>
      </c>
      <c r="H59" s="5">
        <v>70.664000000000001</v>
      </c>
      <c r="I59" s="5">
        <v>54.402000000000001</v>
      </c>
      <c r="J59" s="5">
        <v>71.733999999999995</v>
      </c>
      <c r="K59" s="5">
        <v>54.036000000000001</v>
      </c>
      <c r="L59" s="5">
        <v>73.03</v>
      </c>
      <c r="M59" s="5">
        <v>93.816000000000003</v>
      </c>
      <c r="N59" s="5">
        <v>94.087999999999994</v>
      </c>
      <c r="O59" s="5">
        <v>93.846000000000004</v>
      </c>
      <c r="P59" s="5">
        <v>93.885999999999996</v>
      </c>
      <c r="Q59" s="5">
        <v>94.182000000000002</v>
      </c>
      <c r="R59" s="5">
        <v>93.531999999999996</v>
      </c>
      <c r="S59" s="5">
        <v>93.762</v>
      </c>
      <c r="T59" s="5">
        <v>93.554000000000002</v>
      </c>
      <c r="U59" s="5">
        <v>83.41</v>
      </c>
      <c r="V59" s="5">
        <v>78.144000000000005</v>
      </c>
      <c r="W59" s="5">
        <v>94.504000000000005</v>
      </c>
      <c r="X59" s="5">
        <v>72.671999999999997</v>
      </c>
      <c r="Y59" s="5">
        <v>95.272000000000006</v>
      </c>
      <c r="Z59" s="5">
        <v>95.085999999999999</v>
      </c>
      <c r="AA59" s="5">
        <v>95.081999999999994</v>
      </c>
      <c r="AB59" s="5">
        <v>94.853999999999999</v>
      </c>
    </row>
    <row r="60" spans="1:28" s="5" customFormat="1" x14ac:dyDescent="0.25">
      <c r="A60" s="5" t="s">
        <v>12</v>
      </c>
      <c r="B60" s="5">
        <v>82.626000000000005</v>
      </c>
      <c r="C60" s="5">
        <v>87.302000000000007</v>
      </c>
      <c r="D60" s="5">
        <v>89.13</v>
      </c>
      <c r="E60" s="5">
        <v>88.22</v>
      </c>
      <c r="F60" s="5">
        <v>91.438000000000002</v>
      </c>
      <c r="G60" s="5">
        <v>87.944000000000003</v>
      </c>
      <c r="H60" s="5">
        <v>91.296000000000006</v>
      </c>
      <c r="I60" s="5">
        <v>87.593999999999994</v>
      </c>
      <c r="J60" s="5">
        <v>91.415999999999997</v>
      </c>
      <c r="K60" s="5">
        <v>88.025999999999996</v>
      </c>
      <c r="L60" s="5">
        <v>91.436000000000007</v>
      </c>
      <c r="M60" s="5">
        <v>94.337999999999994</v>
      </c>
      <c r="N60" s="5">
        <v>94.322000000000003</v>
      </c>
      <c r="O60" s="5">
        <v>94.46</v>
      </c>
      <c r="P60" s="5">
        <v>94.481999999999999</v>
      </c>
      <c r="Q60" s="5">
        <v>94.504000000000005</v>
      </c>
      <c r="R60" s="5">
        <v>94.33</v>
      </c>
      <c r="S60" s="5">
        <v>94.29</v>
      </c>
      <c r="T60" s="5">
        <v>94.302000000000007</v>
      </c>
      <c r="U60" s="5">
        <v>93.462000000000003</v>
      </c>
      <c r="V60" s="5">
        <v>92.394000000000005</v>
      </c>
      <c r="W60" s="5">
        <v>95.048000000000002</v>
      </c>
      <c r="X60" s="5">
        <v>92.171999999999997</v>
      </c>
      <c r="Y60" s="5">
        <v>95.74</v>
      </c>
      <c r="Z60" s="5">
        <v>95.536000000000001</v>
      </c>
      <c r="AA60" s="5">
        <v>95.378</v>
      </c>
      <c r="AB60" s="5">
        <v>95.414000000000001</v>
      </c>
    </row>
    <row r="61" spans="1:28" s="5" customFormat="1" x14ac:dyDescent="0.25">
      <c r="A61" s="5" t="s">
        <v>13</v>
      </c>
      <c r="B61" s="5">
        <v>75.477999999999994</v>
      </c>
      <c r="C61" s="5">
        <v>82.701999999999998</v>
      </c>
      <c r="D61" s="5">
        <v>85.41</v>
      </c>
      <c r="E61" s="5">
        <v>83.396000000000001</v>
      </c>
      <c r="F61" s="5">
        <v>89.647999999999996</v>
      </c>
      <c r="G61" s="5">
        <v>82.855999999999995</v>
      </c>
      <c r="H61" s="5">
        <v>89.415999999999997</v>
      </c>
      <c r="I61" s="5">
        <v>82.754000000000005</v>
      </c>
      <c r="J61" s="5">
        <v>89.695999999999998</v>
      </c>
      <c r="K61" s="5">
        <v>83.201999999999998</v>
      </c>
      <c r="L61" s="5">
        <v>89.691999999999993</v>
      </c>
      <c r="M61" s="5">
        <v>94.078000000000003</v>
      </c>
      <c r="N61" s="5">
        <v>94.132000000000005</v>
      </c>
      <c r="O61" s="5">
        <v>94.396000000000001</v>
      </c>
      <c r="P61" s="5">
        <v>94.468000000000004</v>
      </c>
      <c r="Q61" s="5">
        <v>94.433999999999997</v>
      </c>
      <c r="R61" s="5">
        <v>94.096000000000004</v>
      </c>
      <c r="S61" s="5">
        <v>94.262</v>
      </c>
      <c r="T61" s="5">
        <v>94.123999999999995</v>
      </c>
      <c r="U61" s="5">
        <v>91.864000000000004</v>
      </c>
      <c r="V61" s="5">
        <v>90.067999999999998</v>
      </c>
      <c r="W61" s="5">
        <v>94.817999999999998</v>
      </c>
      <c r="X61" s="5">
        <v>89.168000000000006</v>
      </c>
      <c r="Y61" s="5">
        <v>95.462000000000003</v>
      </c>
      <c r="Z61" s="5">
        <v>95.394000000000005</v>
      </c>
      <c r="AA61" s="5">
        <v>95.274000000000001</v>
      </c>
      <c r="AB61" s="5">
        <v>95.26</v>
      </c>
    </row>
    <row r="62" spans="1:28" s="5" customFormat="1" x14ac:dyDescent="0.25">
      <c r="A62" s="5" t="s">
        <v>14</v>
      </c>
      <c r="B62" s="5">
        <v>53.3</v>
      </c>
      <c r="C62" s="5">
        <v>64.504000000000005</v>
      </c>
      <c r="D62" s="5">
        <v>70.322000000000003</v>
      </c>
      <c r="E62" s="5">
        <v>66.712000000000003</v>
      </c>
      <c r="F62" s="5">
        <v>80.864000000000004</v>
      </c>
      <c r="G62" s="5">
        <v>63.71</v>
      </c>
      <c r="H62" s="5">
        <v>79.680000000000007</v>
      </c>
      <c r="I62" s="5">
        <v>63.195999999999998</v>
      </c>
      <c r="J62" s="5">
        <v>80.278000000000006</v>
      </c>
      <c r="K62" s="5">
        <v>63.636000000000003</v>
      </c>
      <c r="L62" s="5">
        <v>81.641999999999996</v>
      </c>
      <c r="M62" s="5">
        <v>92.51</v>
      </c>
      <c r="N62" s="5">
        <v>93.001999999999995</v>
      </c>
      <c r="O62" s="5">
        <v>93.834000000000003</v>
      </c>
      <c r="P62" s="5">
        <v>93.918000000000006</v>
      </c>
      <c r="Q62" s="5">
        <v>94.156000000000006</v>
      </c>
      <c r="R62" s="5">
        <v>93.438000000000002</v>
      </c>
      <c r="S62" s="5">
        <v>93.784000000000006</v>
      </c>
      <c r="T62" s="5">
        <v>93.43</v>
      </c>
      <c r="U62" s="5">
        <v>83.691999999999993</v>
      </c>
      <c r="V62" s="5">
        <v>81.537999999999997</v>
      </c>
      <c r="W62" s="5">
        <v>93.906000000000006</v>
      </c>
      <c r="X62" s="5">
        <v>74.024000000000001</v>
      </c>
      <c r="Y62" s="5">
        <v>94.56</v>
      </c>
      <c r="Z62" s="5">
        <v>94.82</v>
      </c>
      <c r="AA62" s="5">
        <v>94.953999999999994</v>
      </c>
      <c r="AB62" s="5">
        <v>94.745999999999995</v>
      </c>
    </row>
    <row r="63" spans="1:28" x14ac:dyDescent="0.25">
      <c r="A63" s="5" t="s">
        <v>81</v>
      </c>
      <c r="B63" t="s">
        <v>65</v>
      </c>
      <c r="C63" s="7" t="s">
        <v>66</v>
      </c>
      <c r="D63" s="7" t="s">
        <v>85</v>
      </c>
      <c r="E63" s="7" t="s">
        <v>67</v>
      </c>
      <c r="F63" s="7" t="s">
        <v>86</v>
      </c>
      <c r="G63" s="7" t="s">
        <v>68</v>
      </c>
      <c r="H63" s="7" t="s">
        <v>87</v>
      </c>
      <c r="I63" s="7" t="s">
        <v>69</v>
      </c>
      <c r="J63" s="7" t="s">
        <v>88</v>
      </c>
      <c r="K63" s="7" t="s">
        <v>70</v>
      </c>
      <c r="L63" s="7" t="s">
        <v>83</v>
      </c>
      <c r="M63" s="7" t="s">
        <v>71</v>
      </c>
      <c r="N63" s="7" t="s">
        <v>89</v>
      </c>
      <c r="O63" s="7" t="s">
        <v>90</v>
      </c>
      <c r="P63" s="7" t="s">
        <v>84</v>
      </c>
      <c r="Q63" s="7" t="s">
        <v>91</v>
      </c>
      <c r="R63" s="7" t="s">
        <v>72</v>
      </c>
      <c r="S63" s="7" t="s">
        <v>73</v>
      </c>
      <c r="T63" s="7" t="s">
        <v>93</v>
      </c>
      <c r="U63" t="s">
        <v>74</v>
      </c>
      <c r="V63" t="s">
        <v>75</v>
      </c>
      <c r="W63" s="7" t="s">
        <v>76</v>
      </c>
      <c r="X63" s="7" t="s">
        <v>78</v>
      </c>
      <c r="Y63" s="7" t="s">
        <v>77</v>
      </c>
      <c r="Z63" s="7" t="s">
        <v>79</v>
      </c>
      <c r="AA63" s="7" t="s">
        <v>80</v>
      </c>
      <c r="AB63" s="7" t="s">
        <v>92</v>
      </c>
    </row>
    <row r="64" spans="1:28" x14ac:dyDescent="0.25">
      <c r="A64" t="s">
        <v>64</v>
      </c>
      <c r="B64" s="3">
        <f>100-B2</f>
        <v>5.2660000000000053</v>
      </c>
      <c r="C64" s="3">
        <f t="shared" ref="C64:Q64" si="0">100-C2</f>
        <v>5.8299999999999983</v>
      </c>
      <c r="D64" s="3">
        <f t="shared" si="0"/>
        <v>6.4279999999999973</v>
      </c>
      <c r="E64" s="3">
        <f t="shared" si="0"/>
        <v>5.8220000000000027</v>
      </c>
      <c r="F64" s="3">
        <f t="shared" si="0"/>
        <v>7.1539999999999964</v>
      </c>
      <c r="G64" s="3">
        <f t="shared" si="0"/>
        <v>5.7759999999999962</v>
      </c>
      <c r="H64" s="3">
        <f t="shared" si="0"/>
        <v>6.9120000000000061</v>
      </c>
      <c r="I64" s="3">
        <f t="shared" si="0"/>
        <v>5.6800000000000068</v>
      </c>
      <c r="J64" s="3">
        <f t="shared" si="0"/>
        <v>7.0499999999999972</v>
      </c>
      <c r="K64" s="3">
        <f t="shared" si="0"/>
        <v>5.4699999999999989</v>
      </c>
      <c r="L64" s="3">
        <f t="shared" si="0"/>
        <v>6.5420000000000016</v>
      </c>
      <c r="M64" s="3">
        <f t="shared" si="0"/>
        <v>5.1919999999999931</v>
      </c>
      <c r="N64" s="3">
        <f t="shared" si="0"/>
        <v>5.328000000000003</v>
      </c>
      <c r="O64" s="3">
        <f t="shared" si="0"/>
        <v>5.2259999999999991</v>
      </c>
      <c r="P64" s="3">
        <f t="shared" si="0"/>
        <v>5.2720000000000056</v>
      </c>
      <c r="Q64" s="3">
        <f t="shared" si="0"/>
        <v>5.4039999999999964</v>
      </c>
      <c r="R64" s="3">
        <f t="shared" ref="R64:U64" si="1">100-R2</f>
        <v>5.4279999999999973</v>
      </c>
      <c r="S64" s="3">
        <f t="shared" si="1"/>
        <v>5.5879999999999939</v>
      </c>
      <c r="T64" s="3">
        <f t="shared" si="1"/>
        <v>5.2720000000000056</v>
      </c>
      <c r="U64" s="3">
        <f t="shared" si="1"/>
        <v>4.230000000000004</v>
      </c>
      <c r="V64" s="3">
        <f>100-V2</f>
        <v>4.5259999999999962</v>
      </c>
      <c r="W64" s="3">
        <f t="shared" ref="W64" si="2">100-W2</f>
        <v>4.5360000000000014</v>
      </c>
      <c r="X64" s="3">
        <f t="shared" ref="X64:AB64" si="3">100-X2</f>
        <v>4.0139999999999958</v>
      </c>
      <c r="Y64" s="3">
        <f t="shared" si="3"/>
        <v>3.9120000000000061</v>
      </c>
      <c r="Z64" s="3">
        <f t="shared" si="3"/>
        <v>4.2720000000000056</v>
      </c>
      <c r="AA64" s="3">
        <f t="shared" si="3"/>
        <v>4.5100000000000051</v>
      </c>
      <c r="AB64" s="3">
        <f t="shared" si="3"/>
        <v>4.3419999999999987</v>
      </c>
    </row>
    <row r="65" spans="1:28" x14ac:dyDescent="0.25">
      <c r="A65" t="s">
        <v>61</v>
      </c>
      <c r="B65" s="3">
        <f>(1900-SUM(B3:B21))/19</f>
        <v>27.597684210526303</v>
      </c>
      <c r="C65" s="3">
        <f t="shared" ref="C65:Q65" si="4">(1900-SUM(C3:C21))/19</f>
        <v>23.841473684210531</v>
      </c>
      <c r="D65" s="3">
        <f t="shared" si="4"/>
        <v>22.575999999999997</v>
      </c>
      <c r="E65" s="3">
        <f t="shared" si="4"/>
        <v>24.030947368421039</v>
      </c>
      <c r="F65" s="3">
        <f t="shared" si="4"/>
        <v>21.788157894736827</v>
      </c>
      <c r="G65" s="3">
        <f t="shared" si="4"/>
        <v>24.440947368421035</v>
      </c>
      <c r="H65" s="3">
        <f t="shared" si="4"/>
        <v>21.656578947368416</v>
      </c>
      <c r="I65" s="3">
        <f t="shared" si="4"/>
        <v>24.94136842105263</v>
      </c>
      <c r="J65" s="3">
        <f t="shared" si="4"/>
        <v>21.833315789473687</v>
      </c>
      <c r="K65" s="3">
        <f t="shared" si="4"/>
        <v>23.856789473684209</v>
      </c>
      <c r="L65" s="3">
        <f t="shared" si="4"/>
        <v>20.563526315789478</v>
      </c>
      <c r="M65" s="3">
        <f t="shared" si="4"/>
        <v>22.516947368421057</v>
      </c>
      <c r="N65" s="3">
        <f t="shared" si="4"/>
        <v>22.833842105263162</v>
      </c>
      <c r="O65" s="3">
        <f t="shared" si="4"/>
        <v>21.593263157894757</v>
      </c>
      <c r="P65" s="3">
        <f t="shared" si="4"/>
        <v>20.646736842105263</v>
      </c>
      <c r="Q65" s="3">
        <f t="shared" si="4"/>
        <v>19.899631578947371</v>
      </c>
      <c r="R65" s="3">
        <f t="shared" ref="R65:U65" si="5">(1900-SUM(R3:R21))/19</f>
        <v>19.348315789473716</v>
      </c>
      <c r="S65" s="3">
        <f t="shared" si="5"/>
        <v>19.255736842105247</v>
      </c>
      <c r="T65" s="3">
        <f t="shared" si="5"/>
        <v>18.563157894736857</v>
      </c>
      <c r="U65" s="3">
        <f t="shared" si="5"/>
        <v>18.06078947368421</v>
      </c>
      <c r="V65" s="3">
        <f t="shared" ref="V65:AB65" si="6">(1900-SUM(V3:V21))/19</f>
        <v>14.389789473684219</v>
      </c>
      <c r="W65" s="3">
        <f t="shared" ref="W65" si="7">(1900-SUM(W3:W21))/19</f>
        <v>12.643631578947359</v>
      </c>
      <c r="X65" s="3">
        <f t="shared" si="6"/>
        <v>15.298157894736841</v>
      </c>
      <c r="Y65" s="3">
        <f t="shared" si="6"/>
        <v>12.787368421052621</v>
      </c>
      <c r="Z65" s="3">
        <f t="shared" si="6"/>
        <v>11.229736842105263</v>
      </c>
      <c r="AA65" s="3">
        <f t="shared" si="6"/>
        <v>11.086157894736839</v>
      </c>
      <c r="AB65" s="3">
        <f t="shared" si="6"/>
        <v>10.39373684210525</v>
      </c>
    </row>
    <row r="66" spans="1:28" x14ac:dyDescent="0.25">
      <c r="A66" t="s">
        <v>62</v>
      </c>
      <c r="B66" s="2">
        <f>((600-SUM(B22:B27))/6-B64)/B64</f>
        <v>8.8682111659703439E-2</v>
      </c>
      <c r="C66" s="2">
        <f t="shared" ref="C66:Q66" si="8">((600-SUM(C22:C27))/6-C64)/C64</f>
        <v>-2.287021154948479E-4</v>
      </c>
      <c r="D66" s="2">
        <f t="shared" si="8"/>
        <v>-3.6299522920282481E-4</v>
      </c>
      <c r="E66" s="2">
        <f t="shared" si="8"/>
        <v>-3.4352456200619119E-3</v>
      </c>
      <c r="F66" s="2">
        <f t="shared" si="8"/>
        <v>-5.9640294473947428E-3</v>
      </c>
      <c r="G66" s="2">
        <f t="shared" si="8"/>
        <v>-1.9044321329624735E-3</v>
      </c>
      <c r="H66" s="2">
        <f t="shared" si="8"/>
        <v>-8.1983024691470994E-4</v>
      </c>
      <c r="I66" s="2">
        <f t="shared" si="8"/>
        <v>3.5798122065682277E-3</v>
      </c>
      <c r="J66" s="2">
        <f t="shared" si="8"/>
        <v>-5.4846335697399809E-3</v>
      </c>
      <c r="K66" s="2">
        <f t="shared" si="8"/>
        <v>7.0079219987834642E-3</v>
      </c>
      <c r="L66" s="2">
        <f t="shared" si="8"/>
        <v>5.095281769081539E-3</v>
      </c>
      <c r="M66" s="2">
        <f t="shared" si="8"/>
        <v>3.3705701078583811E-2</v>
      </c>
      <c r="N66" s="2">
        <f t="shared" si="8"/>
        <v>3.0405405405406542E-2</v>
      </c>
      <c r="O66" s="2">
        <f t="shared" si="8"/>
        <v>4.0056129608367581E-2</v>
      </c>
      <c r="P66" s="2">
        <f t="shared" si="8"/>
        <v>2.914769853312903E-2</v>
      </c>
      <c r="Q66" s="2">
        <f t="shared" si="8"/>
        <v>1.9615099925979759E-2</v>
      </c>
      <c r="R66" s="2">
        <f t="shared" ref="R66:U66" si="9">((600-SUM(R22:R27))/6-R64)/R64</f>
        <v>6.0795873249809926E-3</v>
      </c>
      <c r="S66" s="2">
        <f t="shared" si="9"/>
        <v>5.9651634454814112E-3</v>
      </c>
      <c r="T66" s="2">
        <f t="shared" si="9"/>
        <v>1.6502276176023033E-2</v>
      </c>
      <c r="U66" s="2">
        <f t="shared" si="9"/>
        <v>8.5815602836878196E-2</v>
      </c>
      <c r="V66" s="2">
        <f t="shared" ref="V66:AB66" si="10">((600-SUM(V22:V27))/6-V64)/V64</f>
        <v>4.9049933716308669E-2</v>
      </c>
      <c r="W66" s="2">
        <f t="shared" ref="W66" si="11">((600-SUM(W22:W27))/6-W64)/W64</f>
        <v>4.137272192827654E-2</v>
      </c>
      <c r="X66" s="2">
        <f t="shared" si="10"/>
        <v>9.0350440126225645E-2</v>
      </c>
      <c r="Y66" s="2">
        <f>((600-SUM(Y22:Y27))/6-Y64)/Y64</f>
        <v>9.321745057941562E-2</v>
      </c>
      <c r="Z66" s="2">
        <f t="shared" si="10"/>
        <v>1.7088014981274102E-2</v>
      </c>
      <c r="AA66" s="2">
        <f t="shared" si="10"/>
        <v>4.8780487804868681E-3</v>
      </c>
      <c r="AB66" s="2">
        <f t="shared" si="10"/>
        <v>9.3658836173783674E-3</v>
      </c>
    </row>
    <row r="67" spans="1:28" x14ac:dyDescent="0.25">
      <c r="A67" t="s">
        <v>63</v>
      </c>
      <c r="B67" s="3">
        <f>((3300-(SUM(B28:B31)+SUM(B34:B62)))/33)</f>
        <v>30.580000000000009</v>
      </c>
      <c r="C67" s="3">
        <f>((3300-(SUM(C28:C31)+SUM(C34:C62)))/33)</f>
        <v>20.665757575757571</v>
      </c>
      <c r="D67" s="3">
        <f t="shared" ref="D67:AB67" si="12">((3300-(SUM(D28:D31)+SUM(D34:D62)))/33)</f>
        <v>16.814727272727257</v>
      </c>
      <c r="E67" s="3">
        <f t="shared" si="12"/>
        <v>20.107151515151518</v>
      </c>
      <c r="F67" s="3">
        <f t="shared" si="12"/>
        <v>12.848363636363626</v>
      </c>
      <c r="G67" s="3">
        <f t="shared" si="12"/>
        <v>21.440303030303035</v>
      </c>
      <c r="H67" s="3">
        <f t="shared" si="12"/>
        <v>13.149090909090912</v>
      </c>
      <c r="I67" s="3">
        <f t="shared" si="12"/>
        <v>21.766727272727262</v>
      </c>
      <c r="J67" s="3">
        <f t="shared" si="12"/>
        <v>13.013636363636373</v>
      </c>
      <c r="K67" s="3">
        <f t="shared" si="12"/>
        <v>21.169515151515153</v>
      </c>
      <c r="L67" s="3">
        <f t="shared" si="12"/>
        <v>12.137030303030301</v>
      </c>
      <c r="M67" s="3">
        <f t="shared" si="12"/>
        <v>16.554969696969678</v>
      </c>
      <c r="N67" s="3">
        <f t="shared" si="12"/>
        <v>16.297757575757547</v>
      </c>
      <c r="O67" s="3">
        <f t="shared" si="12"/>
        <v>13.267636363636374</v>
      </c>
      <c r="P67" s="3">
        <f t="shared" si="12"/>
        <v>11.665151515151523</v>
      </c>
      <c r="Q67" s="3">
        <f t="shared" si="12"/>
        <v>9.9514545454545491</v>
      </c>
      <c r="R67" s="3">
        <f t="shared" si="12"/>
        <v>10.23054545454546</v>
      </c>
      <c r="S67" s="3">
        <f t="shared" si="12"/>
        <v>9.6310909090908954</v>
      </c>
      <c r="T67" s="3">
        <f t="shared" si="12"/>
        <v>9.1800606060606071</v>
      </c>
      <c r="U67" s="3">
        <f t="shared" si="12"/>
        <v>18.469575757575747</v>
      </c>
      <c r="V67" s="3">
        <f t="shared" si="12"/>
        <v>14.35321212121212</v>
      </c>
      <c r="W67" s="3">
        <f t="shared" si="12"/>
        <v>10.180060606060607</v>
      </c>
      <c r="X67" s="3">
        <f t="shared" si="12"/>
        <v>18.429575757575741</v>
      </c>
      <c r="Y67" s="3">
        <f t="shared" si="12"/>
        <v>12.522000000000018</v>
      </c>
      <c r="Z67" s="3">
        <f t="shared" si="12"/>
        <v>8.5773333333333373</v>
      </c>
      <c r="AA67" s="3">
        <f t="shared" si="12"/>
        <v>8.0015757575757753</v>
      </c>
      <c r="AB67" s="3">
        <f t="shared" si="12"/>
        <v>7.2205454545454479</v>
      </c>
    </row>
    <row r="68" spans="1:28" x14ac:dyDescent="0.25">
      <c r="A68" t="s">
        <v>82</v>
      </c>
      <c r="B68">
        <f>B2/100</f>
        <v>0.94733999999999996</v>
      </c>
      <c r="C68">
        <f t="shared" ref="C68:AB68" si="13">C2/100</f>
        <v>0.94169999999999998</v>
      </c>
      <c r="D68">
        <f t="shared" si="13"/>
        <v>0.93572</v>
      </c>
      <c r="E68">
        <f t="shared" si="13"/>
        <v>0.94177999999999995</v>
      </c>
      <c r="F68">
        <f t="shared" si="13"/>
        <v>0.92846000000000006</v>
      </c>
      <c r="G68">
        <f t="shared" si="13"/>
        <v>0.94224000000000008</v>
      </c>
      <c r="H68">
        <f t="shared" si="13"/>
        <v>0.93087999999999993</v>
      </c>
      <c r="I68">
        <f t="shared" si="13"/>
        <v>0.94319999999999993</v>
      </c>
      <c r="J68">
        <f t="shared" si="13"/>
        <v>0.92949999999999999</v>
      </c>
      <c r="K68">
        <f t="shared" si="13"/>
        <v>0.94530000000000003</v>
      </c>
      <c r="L68">
        <f t="shared" si="13"/>
        <v>0.93457999999999997</v>
      </c>
      <c r="M68">
        <f t="shared" si="13"/>
        <v>0.94808000000000003</v>
      </c>
      <c r="N68">
        <f t="shared" si="13"/>
        <v>0.94672000000000001</v>
      </c>
      <c r="O68">
        <f t="shared" si="13"/>
        <v>0.94774000000000003</v>
      </c>
      <c r="P68">
        <f t="shared" si="13"/>
        <v>0.9472799999999999</v>
      </c>
      <c r="Q68">
        <f t="shared" si="13"/>
        <v>0.94596000000000002</v>
      </c>
      <c r="R68">
        <f t="shared" si="13"/>
        <v>0.94572000000000001</v>
      </c>
      <c r="S68">
        <f t="shared" si="13"/>
        <v>0.94412000000000007</v>
      </c>
      <c r="T68">
        <f t="shared" si="13"/>
        <v>0.9472799999999999</v>
      </c>
      <c r="U68">
        <f t="shared" si="13"/>
        <v>0.9577</v>
      </c>
      <c r="V68">
        <f t="shared" si="13"/>
        <v>0.95474000000000003</v>
      </c>
      <c r="W68">
        <f t="shared" si="13"/>
        <v>0.95463999999999993</v>
      </c>
      <c r="X68">
        <f t="shared" si="13"/>
        <v>0.95986000000000005</v>
      </c>
      <c r="Y68">
        <f t="shared" si="13"/>
        <v>0.96087999999999996</v>
      </c>
      <c r="Z68">
        <f t="shared" si="13"/>
        <v>0.95727999999999991</v>
      </c>
      <c r="AA68">
        <f t="shared" si="13"/>
        <v>0.95489999999999997</v>
      </c>
      <c r="AB68">
        <f t="shared" si="13"/>
        <v>0.95657999999999999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2023-03-31T09:25:26Z</dcterms:created>
  <dcterms:modified xsi:type="dcterms:W3CDTF">2023-05-09T08:16:15Z</dcterms:modified>
</cp:coreProperties>
</file>