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aten\t1057\Desktop\Local Working Directory\08_Projekte\MSCR\Results\2D results\"/>
    </mc:Choice>
  </mc:AlternateContent>
  <bookViews>
    <workbookView xWindow="0" yWindow="0" windowWidth="28800" windowHeight="12300"/>
  </bookViews>
  <sheets>
    <sheet name="avg_testacc_augmented_Asep_l2" sheetId="1" r:id="rId1"/>
  </sheets>
  <calcPr calcId="162913"/>
</workbook>
</file>

<file path=xl/calcChain.xml><?xml version="1.0" encoding="utf-8"?>
<calcChain xmlns="http://schemas.openxmlformats.org/spreadsheetml/2006/main">
  <c r="E14" i="1" l="1"/>
  <c r="C14" i="1" l="1"/>
  <c r="D14" i="1"/>
  <c r="F14" i="1"/>
  <c r="G14" i="1"/>
  <c r="H14" i="1"/>
  <c r="I14" i="1"/>
  <c r="J14" i="1"/>
  <c r="B14" i="1"/>
  <c r="C13" i="1"/>
  <c r="D13" i="1"/>
  <c r="E13" i="1"/>
  <c r="F13" i="1"/>
  <c r="G13" i="1"/>
  <c r="H13" i="1"/>
  <c r="I13" i="1"/>
  <c r="J13" i="1"/>
  <c r="B13" i="1"/>
  <c r="T3" i="1" l="1"/>
  <c r="U3" i="1"/>
  <c r="T4" i="1"/>
  <c r="U4" i="1"/>
  <c r="T5" i="1"/>
  <c r="U5" i="1"/>
  <c r="T6" i="1"/>
  <c r="U6" i="1"/>
  <c r="T7" i="1"/>
  <c r="U7" i="1"/>
  <c r="T8" i="1"/>
  <c r="U8" i="1"/>
  <c r="N3" i="1"/>
  <c r="O3" i="1"/>
  <c r="P3" i="1"/>
  <c r="Q3" i="1"/>
  <c r="R3" i="1"/>
  <c r="S3" i="1"/>
  <c r="N4" i="1"/>
  <c r="O4" i="1"/>
  <c r="P4" i="1"/>
  <c r="Q4" i="1"/>
  <c r="R4" i="1"/>
  <c r="S4" i="1"/>
  <c r="N5" i="1"/>
  <c r="O5" i="1"/>
  <c r="P5" i="1"/>
  <c r="Q5" i="1"/>
  <c r="R5" i="1"/>
  <c r="S5" i="1"/>
  <c r="N6" i="1"/>
  <c r="O6" i="1"/>
  <c r="P6" i="1"/>
  <c r="Q6" i="1"/>
  <c r="R6" i="1"/>
  <c r="S6" i="1"/>
  <c r="N7" i="1"/>
  <c r="O7" i="1"/>
  <c r="P7" i="1"/>
  <c r="Q7" i="1"/>
  <c r="R7" i="1"/>
  <c r="S7" i="1"/>
  <c r="N8" i="1"/>
  <c r="O8" i="1"/>
  <c r="P8" i="1"/>
  <c r="Q8" i="1"/>
  <c r="R8" i="1"/>
  <c r="S8" i="1"/>
  <c r="M8" i="1"/>
  <c r="M7" i="1"/>
  <c r="M6" i="1"/>
  <c r="M5" i="1"/>
  <c r="M4" i="1"/>
  <c r="M3" i="1"/>
  <c r="B31" i="1"/>
  <c r="C31" i="1"/>
  <c r="D31" i="1"/>
  <c r="E31" i="1"/>
  <c r="F31" i="1"/>
  <c r="G31" i="1"/>
  <c r="H31" i="1"/>
  <c r="I31" i="1"/>
  <c r="J31" i="1"/>
  <c r="B32" i="1"/>
  <c r="C32" i="1"/>
  <c r="D32" i="1"/>
  <c r="E32" i="1"/>
  <c r="F32" i="1"/>
  <c r="G32" i="1"/>
  <c r="H32" i="1"/>
  <c r="I32" i="1"/>
  <c r="J32" i="1"/>
  <c r="B33" i="1"/>
  <c r="C33" i="1"/>
  <c r="D33" i="1"/>
  <c r="E33" i="1"/>
  <c r="F33" i="1"/>
  <c r="G33" i="1"/>
  <c r="H33" i="1"/>
  <c r="I33" i="1"/>
  <c r="J33" i="1"/>
  <c r="B34" i="1"/>
  <c r="C34" i="1"/>
  <c r="D34" i="1"/>
  <c r="E34" i="1"/>
  <c r="F34" i="1"/>
  <c r="G34" i="1"/>
  <c r="H34" i="1"/>
  <c r="I34" i="1"/>
  <c r="J34" i="1"/>
  <c r="B35" i="1"/>
  <c r="C35" i="1"/>
  <c r="D35" i="1"/>
  <c r="E35" i="1"/>
  <c r="F35" i="1"/>
  <c r="G35" i="1"/>
  <c r="H35" i="1"/>
  <c r="I35" i="1"/>
  <c r="J35" i="1"/>
  <c r="B36" i="1"/>
  <c r="C36" i="1"/>
  <c r="D36" i="1"/>
  <c r="E36" i="1"/>
  <c r="F36" i="1"/>
  <c r="G36" i="1"/>
  <c r="H36" i="1"/>
  <c r="I36" i="1"/>
  <c r="J36" i="1"/>
  <c r="B37" i="1"/>
  <c r="C37" i="1"/>
  <c r="D37" i="1"/>
  <c r="E37" i="1"/>
  <c r="F37" i="1"/>
  <c r="G37" i="1"/>
  <c r="H37" i="1"/>
  <c r="I37" i="1"/>
  <c r="J37" i="1"/>
  <c r="B38" i="1"/>
  <c r="C38" i="1"/>
  <c r="D38" i="1"/>
  <c r="E38" i="1"/>
  <c r="F38" i="1"/>
  <c r="G38" i="1"/>
  <c r="H38" i="1"/>
  <c r="I38" i="1"/>
  <c r="J38" i="1"/>
  <c r="B39" i="1"/>
  <c r="C39" i="1"/>
  <c r="D39" i="1"/>
  <c r="E39" i="1"/>
  <c r="F39" i="1"/>
  <c r="G39" i="1"/>
  <c r="H39" i="1"/>
  <c r="I39" i="1"/>
  <c r="J39" i="1"/>
  <c r="C30" i="1"/>
  <c r="D30" i="1"/>
  <c r="E30" i="1"/>
  <c r="F30" i="1"/>
  <c r="G30" i="1"/>
  <c r="H30" i="1"/>
  <c r="I30" i="1"/>
  <c r="J30" i="1"/>
  <c r="B30" i="1"/>
  <c r="C12" i="1" l="1"/>
  <c r="D12" i="1"/>
  <c r="E12" i="1"/>
  <c r="F12" i="1"/>
  <c r="G12" i="1"/>
  <c r="H12" i="1"/>
  <c r="I12" i="1"/>
  <c r="J12" i="1"/>
  <c r="B12" i="1"/>
</calcChain>
</file>

<file path=xl/sharedStrings.xml><?xml version="1.0" encoding="utf-8"?>
<sst xmlns="http://schemas.openxmlformats.org/spreadsheetml/2006/main" count="30" uniqueCount="27">
  <si>
    <t>Test Noise 0</t>
  </si>
  <si>
    <t>Test Noise 0,001</t>
  </si>
  <si>
    <t>Test Noise 0,002</t>
  </si>
  <si>
    <t>Test Noise 0,007</t>
  </si>
  <si>
    <t>Test Noise 0,01</t>
  </si>
  <si>
    <t>Test Noise 0,015</t>
  </si>
  <si>
    <t>Test Noise 0,02</t>
  </si>
  <si>
    <t>Test Noise 0,03</t>
  </si>
  <si>
    <t># Networks trained with corruptions (epsilon = 0, 0.001, 0.002, 0.004012795259015489, 0.007, 0.01, 0.015, 0.02, 0.03) along columns THEN evaluated on training set using A-TRSM (epsilon = 0, 0.001, 0.002, 0.004829776862910422, 0.007, 0.01, 0.015, 0.02, 0.03)  along rows</t>
  </si>
  <si>
    <t>std Acc</t>
  </si>
  <si>
    <t>95% confidence margin</t>
  </si>
  <si>
    <t>Upper bound test 0</t>
  </si>
  <si>
    <t>Lower bound test 0</t>
  </si>
  <si>
    <t>Upper bound test r/2</t>
  </si>
  <si>
    <t>Lower bound test r/2</t>
  </si>
  <si>
    <t>Upper bound MSSR</t>
  </si>
  <si>
    <t>Lower bound MSSR</t>
  </si>
  <si>
    <t>εmin</t>
  </si>
  <si>
    <r>
      <t xml:space="preserve">Test Noise </t>
    </r>
    <r>
      <rPr>
        <sz val="11"/>
        <color theme="1"/>
        <rFont val="Calibri"/>
        <family val="2"/>
      </rPr>
      <t>ε</t>
    </r>
    <r>
      <rPr>
        <sz val="6"/>
        <color theme="1"/>
        <rFont val="Calibri"/>
        <family val="2"/>
      </rPr>
      <t>min</t>
    </r>
    <r>
      <rPr>
        <sz val="11"/>
        <color theme="1"/>
        <rFont val="Calibri"/>
        <family val="2"/>
        <scheme val="minor"/>
      </rPr>
      <t xml:space="preserve"> = 0.004</t>
    </r>
  </si>
  <si>
    <t>MSCR</t>
  </si>
  <si>
    <t>Accuracy</t>
  </si>
  <si>
    <t>Robustness (MSCR)</t>
  </si>
  <si>
    <t>0.007 &amp; 0.01</t>
  </si>
  <si>
    <t>Baseline Model</t>
  </si>
  <si>
    <t>Model with εtrain =</t>
  </si>
  <si>
    <t>95% confidence margin MSCR</t>
  </si>
  <si>
    <t>std MSCR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</si>
</sst>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  <font>
      <sz val="6"/>
      <color theme="1"/>
      <name val="Calibri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16" fillId="0" borderId="0" xfId="0" applyFont="1"/>
    <xf numFmtId="164" fontId="0" fillId="0" borderId="0" xfId="0" applyNumberFormat="1"/>
    <xf numFmtId="0" fontId="0" fillId="0" borderId="0" xfId="0" applyAlignment="1">
      <alignment wrapText="1"/>
    </xf>
    <xf numFmtId="0" fontId="16" fillId="33" borderId="0" xfId="0" applyFont="1" applyFill="1"/>
    <xf numFmtId="165" fontId="0" fillId="34" borderId="0" xfId="0" applyNumberFormat="1" applyFill="1"/>
    <xf numFmtId="165" fontId="0" fillId="0" borderId="0" xfId="0" applyNumberFormat="1"/>
    <xf numFmtId="165" fontId="16" fillId="0" borderId="0" xfId="0" applyNumberFormat="1" applyFont="1"/>
    <xf numFmtId="165" fontId="16" fillId="35" borderId="0" xfId="0" applyNumberFormat="1" applyFont="1" applyFill="1"/>
    <xf numFmtId="165" fontId="16" fillId="34" borderId="0" xfId="0" applyNumberFormat="1" applyFont="1" applyFill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cap="none" spc="0" normalizeH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j-ea"/>
                <a:cs typeface="Times New Roman" panose="02020603050405020304" pitchFamily="18" charset="0"/>
              </a:defRPr>
            </a:pPr>
            <a:r>
              <a:rPr lang="de-DE" sz="1000">
                <a:solidFill>
                  <a:sysClr val="windowText" lastClr="000000"/>
                </a:solidFill>
              </a:rPr>
              <a:t>Uniform L∞-Noise on 2D Dataset B</a:t>
            </a:r>
          </a:p>
        </c:rich>
      </c:tx>
      <c:layout>
        <c:manualLayout>
          <c:xMode val="edge"/>
          <c:yMode val="edge"/>
          <c:x val="0.19343870388579443"/>
          <c:y val="1.3636752136752135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cap="none" spc="0" normalizeH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j-ea"/>
              <a:cs typeface="Times New Roman" panose="02020603050405020304" pitchFamily="18" charset="0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2441225782263132"/>
          <c:y val="0.17879102564102564"/>
          <c:w val="0.74499496047094038"/>
          <c:h val="0.67385427350427352"/>
        </c:manualLayout>
      </c:layout>
      <c:barChart>
        <c:barDir val="col"/>
        <c:grouping val="clustered"/>
        <c:varyColors val="0"/>
        <c:ser>
          <c:idx val="10"/>
          <c:order val="10"/>
          <c:tx>
            <c:strRef>
              <c:f>avg_testacc_augmented_Asep_l2!$A$3</c:f>
              <c:strCache>
                <c:ptCount val="1"/>
                <c:pt idx="0">
                  <c:v>Test Noise 0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avg_testacc_augmented_Asep_l2!$B$30:$J$30</c:f>
                <c:numCache>
                  <c:formatCode>General</c:formatCode>
                  <c:ptCount val="9"/>
                  <c:pt idx="0">
                    <c:v>1.421863601944059E-2</c:v>
                  </c:pt>
                  <c:pt idx="1">
                    <c:v>1.1440541994153947E-2</c:v>
                  </c:pt>
                  <c:pt idx="2">
                    <c:v>1.0982241350471222E-2</c:v>
                  </c:pt>
                  <c:pt idx="3">
                    <c:v>9.8393187575834384E-3</c:v>
                  </c:pt>
                  <c:pt idx="4">
                    <c:v>9.3018056569678965E-3</c:v>
                  </c:pt>
                  <c:pt idx="5">
                    <c:v>1.0014717769363246E-2</c:v>
                  </c:pt>
                  <c:pt idx="6">
                    <c:v>1.6396978585093046E-2</c:v>
                  </c:pt>
                  <c:pt idx="7">
                    <c:v>2.8126080243787967E-2</c:v>
                  </c:pt>
                  <c:pt idx="8">
                    <c:v>6.0456078737653268E-2</c:v>
                  </c:pt>
                </c:numCache>
              </c:numRef>
            </c:plus>
            <c:minus>
              <c:numRef>
                <c:f>avg_testacc_augmented_Asep_l2!$B$30:$J$30</c:f>
                <c:numCache>
                  <c:formatCode>General</c:formatCode>
                  <c:ptCount val="9"/>
                  <c:pt idx="0">
                    <c:v>1.421863601944059E-2</c:v>
                  </c:pt>
                  <c:pt idx="1">
                    <c:v>1.1440541994153947E-2</c:v>
                  </c:pt>
                  <c:pt idx="2">
                    <c:v>1.0982241350471222E-2</c:v>
                  </c:pt>
                  <c:pt idx="3">
                    <c:v>9.8393187575834384E-3</c:v>
                  </c:pt>
                  <c:pt idx="4">
                    <c:v>9.3018056569678965E-3</c:v>
                  </c:pt>
                  <c:pt idx="5">
                    <c:v>1.0014717769363246E-2</c:v>
                  </c:pt>
                  <c:pt idx="6">
                    <c:v>1.6396978585093046E-2</c:v>
                  </c:pt>
                  <c:pt idx="7">
                    <c:v>2.8126080243787967E-2</c:v>
                  </c:pt>
                  <c:pt idx="8">
                    <c:v>6.0456078737653268E-2</c:v>
                  </c:pt>
                </c:numCache>
              </c:numRef>
            </c:minus>
            <c:spPr>
              <a:noFill/>
              <a:ln w="12700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avg_testacc_augmented_Asep_l2!$B$2:$J$2</c:f>
              <c:strCache>
                <c:ptCount val="9"/>
                <c:pt idx="0">
                  <c:v>0</c:v>
                </c:pt>
                <c:pt idx="1">
                  <c:v>0.001</c:v>
                </c:pt>
                <c:pt idx="2">
                  <c:v>0.002</c:v>
                </c:pt>
                <c:pt idx="3">
                  <c:v>εmin</c:v>
                </c:pt>
                <c:pt idx="4">
                  <c:v>0.007</c:v>
                </c:pt>
                <c:pt idx="5">
                  <c:v>0.01</c:v>
                </c:pt>
                <c:pt idx="6">
                  <c:v>0.015</c:v>
                </c:pt>
                <c:pt idx="7">
                  <c:v>0.02</c:v>
                </c:pt>
                <c:pt idx="8">
                  <c:v>0.03</c:v>
                </c:pt>
              </c:strCache>
            </c:strRef>
          </c:cat>
          <c:val>
            <c:numRef>
              <c:f>avg_testacc_augmented_Asep_l2!$B$3:$J$3</c:f>
              <c:numCache>
                <c:formatCode>0.000</c:formatCode>
                <c:ptCount val="9"/>
                <c:pt idx="0">
                  <c:v>99.530799999999999</c:v>
                </c:pt>
                <c:pt idx="1">
                  <c:v>99.652100000000004</c:v>
                </c:pt>
                <c:pt idx="2">
                  <c:v>99.698499999999996</c:v>
                </c:pt>
                <c:pt idx="3">
                  <c:v>99.747900000000001</c:v>
                </c:pt>
                <c:pt idx="4">
                  <c:v>99.784300000000002</c:v>
                </c:pt>
                <c:pt idx="5">
                  <c:v>99.769300000000001</c:v>
                </c:pt>
                <c:pt idx="6">
                  <c:v>99.503699999999995</c:v>
                </c:pt>
                <c:pt idx="7">
                  <c:v>98.989599999999996</c:v>
                </c:pt>
                <c:pt idx="8">
                  <c:v>97.347099999999998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01B-478D-9199-5B95F7AD22E6}"/>
            </c:ext>
          </c:extLst>
        </c:ser>
        <c:ser>
          <c:idx val="11"/>
          <c:order val="11"/>
          <c:tx>
            <c:strRef>
              <c:f>avg_testacc_augmented_Asep_l2!$A$6</c:f>
              <c:strCache>
                <c:ptCount val="1"/>
                <c:pt idx="0">
                  <c:v>Test Noise εmin = 0.004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avg_testacc_augmented_Asep_l2!$B$33:$J$33</c:f>
                <c:numCache>
                  <c:formatCode>General</c:formatCode>
                  <c:ptCount val="9"/>
                  <c:pt idx="0">
                    <c:v>1.282110195784018E-2</c:v>
                  </c:pt>
                  <c:pt idx="1">
                    <c:v>1.0693681685930247E-2</c:v>
                  </c:pt>
                  <c:pt idx="2">
                    <c:v>9.9581374429826633E-3</c:v>
                  </c:pt>
                  <c:pt idx="3">
                    <c:v>8.9453496007702218E-3</c:v>
                  </c:pt>
                  <c:pt idx="4">
                    <c:v>8.2154633904606977E-3</c:v>
                  </c:pt>
                  <c:pt idx="5">
                    <c:v>8.2098053578226384E-3</c:v>
                  </c:pt>
                  <c:pt idx="6">
                    <c:v>1.2153454106549296E-2</c:v>
                  </c:pt>
                  <c:pt idx="7">
                    <c:v>2.2038037125237202E-2</c:v>
                  </c:pt>
                  <c:pt idx="8">
                    <c:v>5.1623889789644217E-2</c:v>
                  </c:pt>
                </c:numCache>
              </c:numRef>
            </c:plus>
            <c:minus>
              <c:numRef>
                <c:f>avg_testacc_augmented_Asep_l2!$B$33:$J$33</c:f>
                <c:numCache>
                  <c:formatCode>General</c:formatCode>
                  <c:ptCount val="9"/>
                  <c:pt idx="0">
                    <c:v>1.282110195784018E-2</c:v>
                  </c:pt>
                  <c:pt idx="1">
                    <c:v>1.0693681685930247E-2</c:v>
                  </c:pt>
                  <c:pt idx="2">
                    <c:v>9.9581374429826633E-3</c:v>
                  </c:pt>
                  <c:pt idx="3">
                    <c:v>8.9453496007702218E-3</c:v>
                  </c:pt>
                  <c:pt idx="4">
                    <c:v>8.2154633904606977E-3</c:v>
                  </c:pt>
                  <c:pt idx="5">
                    <c:v>8.2098053578226384E-3</c:v>
                  </c:pt>
                  <c:pt idx="6">
                    <c:v>1.2153454106549296E-2</c:v>
                  </c:pt>
                  <c:pt idx="7">
                    <c:v>2.2038037125237202E-2</c:v>
                  </c:pt>
                  <c:pt idx="8">
                    <c:v>5.1623889789644217E-2</c:v>
                  </c:pt>
                </c:numCache>
              </c:numRef>
            </c:minus>
            <c:spPr>
              <a:noFill/>
              <a:ln w="12700">
                <a:solidFill>
                  <a:schemeClr val="tx1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cat>
            <c:strRef>
              <c:f>avg_testacc_augmented_Asep_l2!$B$2:$J$2</c:f>
              <c:strCache>
                <c:ptCount val="9"/>
                <c:pt idx="0">
                  <c:v>0</c:v>
                </c:pt>
                <c:pt idx="1">
                  <c:v>0.001</c:v>
                </c:pt>
                <c:pt idx="2">
                  <c:v>0.002</c:v>
                </c:pt>
                <c:pt idx="3">
                  <c:v>εmin</c:v>
                </c:pt>
                <c:pt idx="4">
                  <c:v>0.007</c:v>
                </c:pt>
                <c:pt idx="5">
                  <c:v>0.01</c:v>
                </c:pt>
                <c:pt idx="6">
                  <c:v>0.015</c:v>
                </c:pt>
                <c:pt idx="7">
                  <c:v>0.02</c:v>
                </c:pt>
                <c:pt idx="8">
                  <c:v>0.03</c:v>
                </c:pt>
              </c:strCache>
            </c:strRef>
          </c:cat>
          <c:val>
            <c:numRef>
              <c:f>avg_testacc_augmented_Asep_l2!$B$6:$J$6</c:f>
              <c:numCache>
                <c:formatCode>0.000</c:formatCode>
                <c:ptCount val="9"/>
                <c:pt idx="0">
                  <c:v>99.405299999999997</c:v>
                </c:pt>
                <c:pt idx="1">
                  <c:v>99.525099999999995</c:v>
                </c:pt>
                <c:pt idx="2">
                  <c:v>99.583299999999994</c:v>
                </c:pt>
                <c:pt idx="3">
                  <c:v>99.668499999999995</c:v>
                </c:pt>
                <c:pt idx="4">
                  <c:v>99.729200000000006</c:v>
                </c:pt>
                <c:pt idx="5">
                  <c:v>99.716399999999993</c:v>
                </c:pt>
                <c:pt idx="6">
                  <c:v>99.485500000000002</c:v>
                </c:pt>
                <c:pt idx="7">
                  <c:v>99.0047</c:v>
                </c:pt>
                <c:pt idx="8">
                  <c:v>97.435000000000002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01B-478D-9199-5B95F7AD2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30"/>
        <c:axId val="697475136"/>
        <c:axId val="69747448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avg_testacc_augmented_Asep_l2!$A$3</c15:sqref>
                        </c15:formulaRef>
                      </c:ext>
                    </c:extLst>
                    <c:strCache>
                      <c:ptCount val="1"/>
                      <c:pt idx="0">
                        <c:v>Test Noise 0</c:v>
                      </c:pt>
                    </c:strCache>
                  </c:strRef>
                </c:tx>
                <c:spPr>
                  <a:solidFill>
                    <a:schemeClr val="tx1">
                      <a:lumMod val="65000"/>
                      <a:lumOff val="35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dLbl>
                    <c:idx val="4"/>
                    <c:tx>
                      <c:rich>
                        <a:bodyPr rot="0" spcFirstLastPara="1" vertOverflow="ellipsis" vert="horz" wrap="square" lIns="38100" tIns="19050" rIns="38100" bIns="19050" anchor="ctr" anchorCtr="1">
                          <a:spAutoFit/>
                        </a:bodyPr>
                        <a:lstStyle/>
                        <a:p>
                          <a:pPr>
                            <a:defRPr sz="1100" b="1" i="0" u="none" strike="noStrike" kern="1200" baseline="0">
                              <a:solidFill>
                                <a:schemeClr val="tx1">
                                  <a:lumMod val="75000"/>
                                  <a:lumOff val="25000"/>
                                </a:schemeClr>
                              </a:solidFill>
                              <a:latin typeface="Times New Roman" panose="02020603050405020304" pitchFamily="18" charset="0"/>
                              <a:ea typeface="+mn-ea"/>
                              <a:cs typeface="Times New Roman" panose="02020603050405020304" pitchFamily="18" charset="0"/>
                            </a:defRPr>
                          </a:pPr>
                          <a:r>
                            <a:rPr lang="en-US" sz="1100" b="1"/>
                            <a:t>Max Accuracy</a:t>
                          </a:r>
                        </a:p>
                      </c:rich>
                    </c:tx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100" b="1" i="0" u="none" strike="noStrike" kern="1200" baseline="0">
                            <a:solidFill>
                              <a:schemeClr val="tx1">
                                <a:lumMod val="75000"/>
                                <a:lumOff val="25000"/>
                              </a:schemeClr>
                            </a:solidFill>
                            <a:latin typeface="Times New Roman" panose="02020603050405020304" pitchFamily="18" charset="0"/>
                            <a:ea typeface="+mn-ea"/>
                            <a:cs typeface="Times New Roman" panose="02020603050405020304" pitchFamily="18" charset="0"/>
                          </a:defRPr>
                        </a:pPr>
                        <a:endParaRPr lang="de-DE"/>
                      </a:p>
                    </c:txPr>
                    <c:dLblPos val="outEnd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8-E01B-478D-9199-5B95F7AD22E6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Times New Roman" panose="02020603050405020304" pitchFamily="18" charset="0"/>
                          <a:ea typeface="+mn-ea"/>
                          <a:cs typeface="Times New Roman" panose="02020603050405020304" pitchFamily="18" charset="0"/>
                        </a:defRPr>
                      </a:pPr>
                      <a:endParaRPr lang="de-DE"/>
                    </a:p>
                  </c:txPr>
                  <c:showLegendKey val="0"/>
                  <c:showVal val="0"/>
                  <c:showCatName val="0"/>
                  <c:showSerName val="0"/>
                  <c:showPercent val="0"/>
                  <c:showBubbleSize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ormulaRef>
                            <c15:sqref>avg_testacc_augmented_Asep_l2!$B$30:$J$30</c15:sqref>
                          </c15:formulaRef>
                        </c:ext>
                      </c:extLst>
                      <c:numCache>
                        <c:formatCode>General</c:formatCode>
                        <c:ptCount val="9"/>
                        <c:pt idx="0">
                          <c:v>1.421863601944059E-2</c:v>
                        </c:pt>
                        <c:pt idx="1">
                          <c:v>1.1440541994153947E-2</c:v>
                        </c:pt>
                        <c:pt idx="2">
                          <c:v>1.0982241350471222E-2</c:v>
                        </c:pt>
                        <c:pt idx="3">
                          <c:v>9.8393187575834384E-3</c:v>
                        </c:pt>
                        <c:pt idx="4">
                          <c:v>9.3018056569678965E-3</c:v>
                        </c:pt>
                        <c:pt idx="5">
                          <c:v>1.0014717769363246E-2</c:v>
                        </c:pt>
                        <c:pt idx="6">
                          <c:v>1.6396978585093046E-2</c:v>
                        </c:pt>
                        <c:pt idx="7">
                          <c:v>2.8126080243787967E-2</c:v>
                        </c:pt>
                        <c:pt idx="8">
                          <c:v>6.0456078737653268E-2</c:v>
                        </c:pt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ormulaRef>
                            <c15:sqref>avg_testacc_augmented_Asep_l2!$B$30:$J$30</c15:sqref>
                          </c15:formulaRef>
                        </c:ext>
                      </c:extLst>
                      <c:numCache>
                        <c:formatCode>General</c:formatCode>
                        <c:ptCount val="9"/>
                        <c:pt idx="0">
                          <c:v>1.421863601944059E-2</c:v>
                        </c:pt>
                        <c:pt idx="1">
                          <c:v>1.1440541994153947E-2</c:v>
                        </c:pt>
                        <c:pt idx="2">
                          <c:v>1.0982241350471222E-2</c:v>
                        </c:pt>
                        <c:pt idx="3">
                          <c:v>9.8393187575834384E-3</c:v>
                        </c:pt>
                        <c:pt idx="4">
                          <c:v>9.3018056569678965E-3</c:v>
                        </c:pt>
                        <c:pt idx="5">
                          <c:v>1.0014717769363246E-2</c:v>
                        </c:pt>
                        <c:pt idx="6">
                          <c:v>1.6396978585093046E-2</c:v>
                        </c:pt>
                        <c:pt idx="7">
                          <c:v>2.8126080243787967E-2</c:v>
                        </c:pt>
                        <c:pt idx="8">
                          <c:v>6.0456078737653268E-2</c:v>
                        </c:pt>
                      </c:numCache>
                    </c:numRef>
                  </c:minus>
                  <c:spPr>
                    <a:noFill/>
                    <a:ln w="15875">
                      <a:solidFill>
                        <a:schemeClr val="tx1"/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uri="{02D57815-91ED-43cb-92C2-25804820EDAC}">
                        <c15:formulaRef>
                          <c15:sqref>avg_testacc_augmented_Asep_l2!$B$2:$J$2</c15:sqref>
                        </c15:formulaRef>
                      </c:ext>
                    </c:extLst>
                    <c:strCache>
                      <c:ptCount val="9"/>
                      <c:pt idx="0">
                        <c:v>0</c:v>
                      </c:pt>
                      <c:pt idx="1">
                        <c:v>0.001</c:v>
                      </c:pt>
                      <c:pt idx="2">
                        <c:v>0.002</c:v>
                      </c:pt>
                      <c:pt idx="3">
                        <c:v>εmin</c:v>
                      </c:pt>
                      <c:pt idx="4">
                        <c:v>0.007</c:v>
                      </c:pt>
                      <c:pt idx="5">
                        <c:v>0.01</c:v>
                      </c:pt>
                      <c:pt idx="6">
                        <c:v>0.015</c:v>
                      </c:pt>
                      <c:pt idx="7">
                        <c:v>0.02</c:v>
                      </c:pt>
                      <c:pt idx="8">
                        <c:v>0.03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avg_testacc_augmented_Asep_l2!$B$3:$J$3</c15:sqref>
                        </c15:formulaRef>
                      </c:ext>
                    </c:extLst>
                    <c:numCache>
                      <c:formatCode>0.000</c:formatCode>
                      <c:ptCount val="9"/>
                      <c:pt idx="0">
                        <c:v>99.530799999999999</c:v>
                      </c:pt>
                      <c:pt idx="1">
                        <c:v>99.652100000000004</c:v>
                      </c:pt>
                      <c:pt idx="2">
                        <c:v>99.698499999999996</c:v>
                      </c:pt>
                      <c:pt idx="3">
                        <c:v>99.747900000000001</c:v>
                      </c:pt>
                      <c:pt idx="4">
                        <c:v>99.784300000000002</c:v>
                      </c:pt>
                      <c:pt idx="5">
                        <c:v>99.769300000000001</c:v>
                      </c:pt>
                      <c:pt idx="6">
                        <c:v>99.503699999999995</c:v>
                      </c:pt>
                      <c:pt idx="7">
                        <c:v>98.989599999999996</c:v>
                      </c:pt>
                      <c:pt idx="8">
                        <c:v>97.347099999999998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B749-41A7-BBC2-3546F3B892C3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avg_testacc_augmented_Asep_l2!$A$4</c15:sqref>
                        </c15:formulaRef>
                      </c:ext>
                    </c:extLst>
                    <c:strCache>
                      <c:ptCount val="1"/>
                      <c:pt idx="0">
                        <c:v>Test Noise 0,001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avg_testacc_augmented_Asep_l2!$B$2:$J$2</c15:sqref>
                        </c15:formulaRef>
                      </c:ext>
                    </c:extLst>
                    <c:strCache>
                      <c:ptCount val="9"/>
                      <c:pt idx="0">
                        <c:v>0</c:v>
                      </c:pt>
                      <c:pt idx="1">
                        <c:v>0.001</c:v>
                      </c:pt>
                      <c:pt idx="2">
                        <c:v>0.002</c:v>
                      </c:pt>
                      <c:pt idx="3">
                        <c:v>εmin</c:v>
                      </c:pt>
                      <c:pt idx="4">
                        <c:v>0.007</c:v>
                      </c:pt>
                      <c:pt idx="5">
                        <c:v>0.01</c:v>
                      </c:pt>
                      <c:pt idx="6">
                        <c:v>0.015</c:v>
                      </c:pt>
                      <c:pt idx="7">
                        <c:v>0.02</c:v>
                      </c:pt>
                      <c:pt idx="8">
                        <c:v>0.03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avg_testacc_augmented_Asep_l2!$B$4:$J$4</c15:sqref>
                        </c15:formulaRef>
                      </c:ext>
                    </c:extLst>
                    <c:numCache>
                      <c:formatCode>0.000</c:formatCode>
                      <c:ptCount val="9"/>
                      <c:pt idx="0">
                        <c:v>99.514899999999997</c:v>
                      </c:pt>
                      <c:pt idx="1">
                        <c:v>99.639600000000002</c:v>
                      </c:pt>
                      <c:pt idx="2">
                        <c:v>99.688500000000005</c:v>
                      </c:pt>
                      <c:pt idx="3">
                        <c:v>99.745999999999995</c:v>
                      </c:pt>
                      <c:pt idx="4">
                        <c:v>99.7851</c:v>
                      </c:pt>
                      <c:pt idx="5">
                        <c:v>99.774699999999996</c:v>
                      </c:pt>
                      <c:pt idx="6">
                        <c:v>99.524100000000004</c:v>
                      </c:pt>
                      <c:pt idx="7">
                        <c:v>99.0167</c:v>
                      </c:pt>
                      <c:pt idx="8">
                        <c:v>97.379599999999996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B749-41A7-BBC2-3546F3B892C3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avg_testacc_augmented_Asep_l2!$A$5</c15:sqref>
                        </c15:formulaRef>
                      </c:ext>
                    </c:extLst>
                    <c:strCache>
                      <c:ptCount val="1"/>
                      <c:pt idx="0">
                        <c:v>Test Noise 0,002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avg_testacc_augmented_Asep_l2!$B$2:$J$2</c15:sqref>
                        </c15:formulaRef>
                      </c:ext>
                    </c:extLst>
                    <c:strCache>
                      <c:ptCount val="9"/>
                      <c:pt idx="0">
                        <c:v>0</c:v>
                      </c:pt>
                      <c:pt idx="1">
                        <c:v>0.001</c:v>
                      </c:pt>
                      <c:pt idx="2">
                        <c:v>0.002</c:v>
                      </c:pt>
                      <c:pt idx="3">
                        <c:v>εmin</c:v>
                      </c:pt>
                      <c:pt idx="4">
                        <c:v>0.007</c:v>
                      </c:pt>
                      <c:pt idx="5">
                        <c:v>0.01</c:v>
                      </c:pt>
                      <c:pt idx="6">
                        <c:v>0.015</c:v>
                      </c:pt>
                      <c:pt idx="7">
                        <c:v>0.02</c:v>
                      </c:pt>
                      <c:pt idx="8">
                        <c:v>0.03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avg_testacc_augmented_Asep_l2!$B$5:$J$5</c15:sqref>
                        </c15:formulaRef>
                      </c:ext>
                    </c:extLst>
                    <c:numCache>
                      <c:formatCode>0.000</c:formatCode>
                      <c:ptCount val="9"/>
                      <c:pt idx="0">
                        <c:v>99.494799999999998</c:v>
                      </c:pt>
                      <c:pt idx="1">
                        <c:v>99.607200000000006</c:v>
                      </c:pt>
                      <c:pt idx="2">
                        <c:v>99.66</c:v>
                      </c:pt>
                      <c:pt idx="3">
                        <c:v>99.732399999999998</c:v>
                      </c:pt>
                      <c:pt idx="4">
                        <c:v>99.777100000000004</c:v>
                      </c:pt>
                      <c:pt idx="5">
                        <c:v>99.767799999999994</c:v>
                      </c:pt>
                      <c:pt idx="6">
                        <c:v>99.527699999999996</c:v>
                      </c:pt>
                      <c:pt idx="7">
                        <c:v>99.025499999999994</c:v>
                      </c:pt>
                      <c:pt idx="8">
                        <c:v>97.4114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B749-41A7-BBC2-3546F3B892C3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avg_testacc_augmented_Asep_l2!$A$6</c15:sqref>
                        </c15:formulaRef>
                      </c:ext>
                    </c:extLst>
                    <c:strCache>
                      <c:ptCount val="1"/>
                      <c:pt idx="0">
                        <c:v>Test Noise εmin = 0.004</c:v>
                      </c:pt>
                    </c:strCache>
                  </c:strRef>
                </c:tx>
                <c:spPr>
                  <a:solidFill>
                    <a:schemeClr val="bg1">
                      <a:lumMod val="75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avg_testacc_augmented_Asep_l2!$B$33:$J$33</c15:sqref>
                          </c15:formulaRef>
                        </c:ext>
                      </c:extLst>
                      <c:numCache>
                        <c:formatCode>General</c:formatCode>
                        <c:ptCount val="9"/>
                        <c:pt idx="0">
                          <c:v>1.282110195784018E-2</c:v>
                        </c:pt>
                        <c:pt idx="1">
                          <c:v>1.0693681685930247E-2</c:v>
                        </c:pt>
                        <c:pt idx="2">
                          <c:v>9.9581374429826633E-3</c:v>
                        </c:pt>
                        <c:pt idx="3">
                          <c:v>8.9453496007702218E-3</c:v>
                        </c:pt>
                        <c:pt idx="4">
                          <c:v>8.2154633904606977E-3</c:v>
                        </c:pt>
                        <c:pt idx="5">
                          <c:v>8.2098053578226384E-3</c:v>
                        </c:pt>
                        <c:pt idx="6">
                          <c:v>1.2153454106549296E-2</c:v>
                        </c:pt>
                        <c:pt idx="7">
                          <c:v>2.2038037125237202E-2</c:v>
                        </c:pt>
                        <c:pt idx="8">
                          <c:v>5.1623889789644217E-2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avg_testacc_augmented_Asep_l2!$B$33:$J$33</c15:sqref>
                          </c15:formulaRef>
                        </c:ext>
                      </c:extLst>
                      <c:numCache>
                        <c:formatCode>General</c:formatCode>
                        <c:ptCount val="9"/>
                        <c:pt idx="0">
                          <c:v>1.282110195784018E-2</c:v>
                        </c:pt>
                        <c:pt idx="1">
                          <c:v>1.0693681685930247E-2</c:v>
                        </c:pt>
                        <c:pt idx="2">
                          <c:v>9.9581374429826633E-3</c:v>
                        </c:pt>
                        <c:pt idx="3">
                          <c:v>8.9453496007702218E-3</c:v>
                        </c:pt>
                        <c:pt idx="4">
                          <c:v>8.2154633904606977E-3</c:v>
                        </c:pt>
                        <c:pt idx="5">
                          <c:v>8.2098053578226384E-3</c:v>
                        </c:pt>
                        <c:pt idx="6">
                          <c:v>1.2153454106549296E-2</c:v>
                        </c:pt>
                        <c:pt idx="7">
                          <c:v>2.2038037125237202E-2</c:v>
                        </c:pt>
                        <c:pt idx="8">
                          <c:v>5.1623889789644217E-2</c:v>
                        </c:pt>
                      </c:numCache>
                    </c:numRef>
                  </c:minus>
                  <c:spPr>
                    <a:noFill/>
                    <a:ln w="15875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avg_testacc_augmented_Asep_l2!$B$2:$J$2</c15:sqref>
                        </c15:formulaRef>
                      </c:ext>
                    </c:extLst>
                    <c:strCache>
                      <c:ptCount val="9"/>
                      <c:pt idx="0">
                        <c:v>0</c:v>
                      </c:pt>
                      <c:pt idx="1">
                        <c:v>0.001</c:v>
                      </c:pt>
                      <c:pt idx="2">
                        <c:v>0.002</c:v>
                      </c:pt>
                      <c:pt idx="3">
                        <c:v>εmin</c:v>
                      </c:pt>
                      <c:pt idx="4">
                        <c:v>0.007</c:v>
                      </c:pt>
                      <c:pt idx="5">
                        <c:v>0.01</c:v>
                      </c:pt>
                      <c:pt idx="6">
                        <c:v>0.015</c:v>
                      </c:pt>
                      <c:pt idx="7">
                        <c:v>0.02</c:v>
                      </c:pt>
                      <c:pt idx="8">
                        <c:v>0.03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avg_testacc_augmented_Asep_l2!$B$6:$J$6</c15:sqref>
                        </c15:formulaRef>
                      </c:ext>
                    </c:extLst>
                    <c:numCache>
                      <c:formatCode>0.000</c:formatCode>
                      <c:ptCount val="9"/>
                      <c:pt idx="0">
                        <c:v>99.405299999999997</c:v>
                      </c:pt>
                      <c:pt idx="1">
                        <c:v>99.525099999999995</c:v>
                      </c:pt>
                      <c:pt idx="2">
                        <c:v>99.583299999999994</c:v>
                      </c:pt>
                      <c:pt idx="3">
                        <c:v>99.668499999999995</c:v>
                      </c:pt>
                      <c:pt idx="4">
                        <c:v>99.729200000000006</c:v>
                      </c:pt>
                      <c:pt idx="5">
                        <c:v>99.716399999999993</c:v>
                      </c:pt>
                      <c:pt idx="6">
                        <c:v>99.485500000000002</c:v>
                      </c:pt>
                      <c:pt idx="7">
                        <c:v>99.0047</c:v>
                      </c:pt>
                      <c:pt idx="8">
                        <c:v>97.435000000000002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749-41A7-BBC2-3546F3B892C3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avg_testacc_augmented_Asep_l2!$A$7</c15:sqref>
                        </c15:formulaRef>
                      </c:ext>
                    </c:extLst>
                    <c:strCache>
                      <c:ptCount val="1"/>
                      <c:pt idx="0">
                        <c:v>Test Noise 0,007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avg_testacc_augmented_Asep_l2!$B$2:$J$2</c15:sqref>
                        </c15:formulaRef>
                      </c:ext>
                    </c:extLst>
                    <c:strCache>
                      <c:ptCount val="9"/>
                      <c:pt idx="0">
                        <c:v>0</c:v>
                      </c:pt>
                      <c:pt idx="1">
                        <c:v>0.001</c:v>
                      </c:pt>
                      <c:pt idx="2">
                        <c:v>0.002</c:v>
                      </c:pt>
                      <c:pt idx="3">
                        <c:v>εmin</c:v>
                      </c:pt>
                      <c:pt idx="4">
                        <c:v>0.007</c:v>
                      </c:pt>
                      <c:pt idx="5">
                        <c:v>0.01</c:v>
                      </c:pt>
                      <c:pt idx="6">
                        <c:v>0.015</c:v>
                      </c:pt>
                      <c:pt idx="7">
                        <c:v>0.02</c:v>
                      </c:pt>
                      <c:pt idx="8">
                        <c:v>0.03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avg_testacc_augmented_Asep_l2!$B$7:$J$7</c15:sqref>
                        </c15:formulaRef>
                      </c:ext>
                    </c:extLst>
                    <c:numCache>
                      <c:formatCode>0.000</c:formatCode>
                      <c:ptCount val="9"/>
                      <c:pt idx="0">
                        <c:v>99.167299999999997</c:v>
                      </c:pt>
                      <c:pt idx="1">
                        <c:v>99.287400000000005</c:v>
                      </c:pt>
                      <c:pt idx="2">
                        <c:v>99.359499999999997</c:v>
                      </c:pt>
                      <c:pt idx="3">
                        <c:v>99.460800000000006</c:v>
                      </c:pt>
                      <c:pt idx="4">
                        <c:v>99.535700000000006</c:v>
                      </c:pt>
                      <c:pt idx="5">
                        <c:v>99.535300000000007</c:v>
                      </c:pt>
                      <c:pt idx="6">
                        <c:v>99.319100000000006</c:v>
                      </c:pt>
                      <c:pt idx="7">
                        <c:v>98.870599999999996</c:v>
                      </c:pt>
                      <c:pt idx="8">
                        <c:v>97.38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B749-41A7-BBC2-3546F3B892C3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avg_testacc_augmented_Asep_l2!$A$8</c15:sqref>
                        </c15:formulaRef>
                      </c:ext>
                    </c:extLst>
                    <c:strCache>
                      <c:ptCount val="1"/>
                      <c:pt idx="0">
                        <c:v>Test Noise 0,01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avg_testacc_augmented_Asep_l2!$B$2:$J$2</c15:sqref>
                        </c15:formulaRef>
                      </c:ext>
                    </c:extLst>
                    <c:strCache>
                      <c:ptCount val="9"/>
                      <c:pt idx="0">
                        <c:v>0</c:v>
                      </c:pt>
                      <c:pt idx="1">
                        <c:v>0.001</c:v>
                      </c:pt>
                      <c:pt idx="2">
                        <c:v>0.002</c:v>
                      </c:pt>
                      <c:pt idx="3">
                        <c:v>εmin</c:v>
                      </c:pt>
                      <c:pt idx="4">
                        <c:v>0.007</c:v>
                      </c:pt>
                      <c:pt idx="5">
                        <c:v>0.01</c:v>
                      </c:pt>
                      <c:pt idx="6">
                        <c:v>0.015</c:v>
                      </c:pt>
                      <c:pt idx="7">
                        <c:v>0.02</c:v>
                      </c:pt>
                      <c:pt idx="8">
                        <c:v>0.03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avg_testacc_augmented_Asep_l2!$B$8:$J$8</c15:sqref>
                        </c15:formulaRef>
                      </c:ext>
                    </c:extLst>
                    <c:numCache>
                      <c:formatCode>0.000</c:formatCode>
                      <c:ptCount val="9"/>
                      <c:pt idx="0">
                        <c:v>98.7821</c:v>
                      </c:pt>
                      <c:pt idx="1">
                        <c:v>98.898899999999998</c:v>
                      </c:pt>
                      <c:pt idx="2">
                        <c:v>98.976699999999994</c:v>
                      </c:pt>
                      <c:pt idx="3">
                        <c:v>99.082899999999995</c:v>
                      </c:pt>
                      <c:pt idx="4">
                        <c:v>99.1751</c:v>
                      </c:pt>
                      <c:pt idx="5">
                        <c:v>99.191299999999998</c:v>
                      </c:pt>
                      <c:pt idx="6">
                        <c:v>99.013999999999996</c:v>
                      </c:pt>
                      <c:pt idx="7">
                        <c:v>98.615200000000002</c:v>
                      </c:pt>
                      <c:pt idx="8">
                        <c:v>97.237499999999997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B749-41A7-BBC2-3546F3B892C3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avg_testacc_augmented_Asep_l2!$A$9</c15:sqref>
                        </c15:formulaRef>
                      </c:ext>
                    </c:extLst>
                    <c:strCache>
                      <c:ptCount val="1"/>
                      <c:pt idx="0">
                        <c:v>Test Noise 0,015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avg_testacc_augmented_Asep_l2!$B$2:$J$2</c15:sqref>
                        </c15:formulaRef>
                      </c:ext>
                    </c:extLst>
                    <c:strCache>
                      <c:ptCount val="9"/>
                      <c:pt idx="0">
                        <c:v>0</c:v>
                      </c:pt>
                      <c:pt idx="1">
                        <c:v>0.001</c:v>
                      </c:pt>
                      <c:pt idx="2">
                        <c:v>0.002</c:v>
                      </c:pt>
                      <c:pt idx="3">
                        <c:v>εmin</c:v>
                      </c:pt>
                      <c:pt idx="4">
                        <c:v>0.007</c:v>
                      </c:pt>
                      <c:pt idx="5">
                        <c:v>0.01</c:v>
                      </c:pt>
                      <c:pt idx="6">
                        <c:v>0.015</c:v>
                      </c:pt>
                      <c:pt idx="7">
                        <c:v>0.02</c:v>
                      </c:pt>
                      <c:pt idx="8">
                        <c:v>0.03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avg_testacc_augmented_Asep_l2!$B$9:$J$9</c15:sqref>
                        </c15:formulaRef>
                      </c:ext>
                    </c:extLst>
                    <c:numCache>
                      <c:formatCode>0.000</c:formatCode>
                      <c:ptCount val="9"/>
                      <c:pt idx="0">
                        <c:v>97.870800000000003</c:v>
                      </c:pt>
                      <c:pt idx="1">
                        <c:v>97.979299999999995</c:v>
                      </c:pt>
                      <c:pt idx="2">
                        <c:v>98.043599999999998</c:v>
                      </c:pt>
                      <c:pt idx="3">
                        <c:v>98.133799999999994</c:v>
                      </c:pt>
                      <c:pt idx="4">
                        <c:v>98.221699999999998</c:v>
                      </c:pt>
                      <c:pt idx="5">
                        <c:v>98.264499999999998</c:v>
                      </c:pt>
                      <c:pt idx="6">
                        <c:v>98.196700000000007</c:v>
                      </c:pt>
                      <c:pt idx="7">
                        <c:v>97.920599999999993</c:v>
                      </c:pt>
                      <c:pt idx="8">
                        <c:v>96.810400000000001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B749-41A7-BBC2-3546F3B892C3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avg_testacc_augmented_Asep_l2!$A$10</c15:sqref>
                        </c15:formulaRef>
                      </c:ext>
                    </c:extLst>
                    <c:strCache>
                      <c:ptCount val="1"/>
                      <c:pt idx="0">
                        <c:v>Test Noise 0,02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avg_testacc_augmented_Asep_l2!$B$2:$J$2</c15:sqref>
                        </c15:formulaRef>
                      </c:ext>
                    </c:extLst>
                    <c:strCache>
                      <c:ptCount val="9"/>
                      <c:pt idx="0">
                        <c:v>0</c:v>
                      </c:pt>
                      <c:pt idx="1">
                        <c:v>0.001</c:v>
                      </c:pt>
                      <c:pt idx="2">
                        <c:v>0.002</c:v>
                      </c:pt>
                      <c:pt idx="3">
                        <c:v>εmin</c:v>
                      </c:pt>
                      <c:pt idx="4">
                        <c:v>0.007</c:v>
                      </c:pt>
                      <c:pt idx="5">
                        <c:v>0.01</c:v>
                      </c:pt>
                      <c:pt idx="6">
                        <c:v>0.015</c:v>
                      </c:pt>
                      <c:pt idx="7">
                        <c:v>0.02</c:v>
                      </c:pt>
                      <c:pt idx="8">
                        <c:v>0.03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avg_testacc_augmented_Asep_l2!$B$10:$J$10</c15:sqref>
                        </c15:formulaRef>
                      </c:ext>
                    </c:extLst>
                    <c:numCache>
                      <c:formatCode>0.000</c:formatCode>
                      <c:ptCount val="9"/>
                      <c:pt idx="0">
                        <c:v>96.770700000000005</c:v>
                      </c:pt>
                      <c:pt idx="1">
                        <c:v>96.846800000000002</c:v>
                      </c:pt>
                      <c:pt idx="2">
                        <c:v>96.896000000000001</c:v>
                      </c:pt>
                      <c:pt idx="3">
                        <c:v>96.965500000000006</c:v>
                      </c:pt>
                      <c:pt idx="4">
                        <c:v>97.040400000000005</c:v>
                      </c:pt>
                      <c:pt idx="5">
                        <c:v>97.091999999999999</c:v>
                      </c:pt>
                      <c:pt idx="6">
                        <c:v>97.104500000000002</c:v>
                      </c:pt>
                      <c:pt idx="7">
                        <c:v>96.961799999999997</c:v>
                      </c:pt>
                      <c:pt idx="8">
                        <c:v>96.197699999999998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B749-41A7-BBC2-3546F3B892C3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avg_testacc_augmented_Asep_l2!$A$11</c15:sqref>
                        </c15:formulaRef>
                      </c:ext>
                    </c:extLst>
                    <c:strCache>
                      <c:ptCount val="1"/>
                      <c:pt idx="0">
                        <c:v>Test Noise 0,03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avg_testacc_augmented_Asep_l2!$B$2:$J$2</c15:sqref>
                        </c15:formulaRef>
                      </c:ext>
                    </c:extLst>
                    <c:strCache>
                      <c:ptCount val="9"/>
                      <c:pt idx="0">
                        <c:v>0</c:v>
                      </c:pt>
                      <c:pt idx="1">
                        <c:v>0.001</c:v>
                      </c:pt>
                      <c:pt idx="2">
                        <c:v>0.002</c:v>
                      </c:pt>
                      <c:pt idx="3">
                        <c:v>εmin</c:v>
                      </c:pt>
                      <c:pt idx="4">
                        <c:v>0.007</c:v>
                      </c:pt>
                      <c:pt idx="5">
                        <c:v>0.01</c:v>
                      </c:pt>
                      <c:pt idx="6">
                        <c:v>0.015</c:v>
                      </c:pt>
                      <c:pt idx="7">
                        <c:v>0.02</c:v>
                      </c:pt>
                      <c:pt idx="8">
                        <c:v>0.03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avg_testacc_augmented_Asep_l2!$B$11:$J$11</c15:sqref>
                        </c15:formulaRef>
                      </c:ext>
                    </c:extLst>
                    <c:numCache>
                      <c:formatCode>0.000</c:formatCode>
                      <c:ptCount val="9"/>
                      <c:pt idx="0">
                        <c:v>94.397199999999998</c:v>
                      </c:pt>
                      <c:pt idx="1">
                        <c:v>94.423400000000001</c:v>
                      </c:pt>
                      <c:pt idx="2">
                        <c:v>94.456299999999999</c:v>
                      </c:pt>
                      <c:pt idx="3">
                        <c:v>94.499600000000001</c:v>
                      </c:pt>
                      <c:pt idx="4">
                        <c:v>94.546700000000001</c:v>
                      </c:pt>
                      <c:pt idx="5">
                        <c:v>94.5929</c:v>
                      </c:pt>
                      <c:pt idx="6">
                        <c:v>94.668199999999999</c:v>
                      </c:pt>
                      <c:pt idx="7">
                        <c:v>94.698400000000007</c:v>
                      </c:pt>
                      <c:pt idx="8">
                        <c:v>94.447800000000001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B749-41A7-BBC2-3546F3B892C3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9"/>
          <c:order val="9"/>
          <c:tx>
            <c:strRef>
              <c:f>avg_testacc_augmented_Asep_l2!$A$12</c:f>
              <c:strCache>
                <c:ptCount val="1"/>
                <c:pt idx="0">
                  <c:v>MSCR</c:v>
                </c:pt>
              </c:strCache>
            </c:strRef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tx1"/>
              </a:solidFill>
              <a:ln>
                <a:noFill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avg_testacc_augmented_Asep_l2!$B$39:$J$39</c:f>
                <c:numCache>
                  <c:formatCode>General</c:formatCode>
                  <c:ptCount val="9"/>
                  <c:pt idx="0">
                    <c:v>7.1008309607632067E-3</c:v>
                  </c:pt>
                  <c:pt idx="1">
                    <c:v>6.2125198365880476E-3</c:v>
                  </c:pt>
                  <c:pt idx="2">
                    <c:v>5.9296182046851319E-3</c:v>
                  </c:pt>
                  <c:pt idx="3">
                    <c:v>5.0809133089763821E-3</c:v>
                  </c:pt>
                  <c:pt idx="4">
                    <c:v>4.6565608611220076E-3</c:v>
                  </c:pt>
                  <c:pt idx="5">
                    <c:v>5.7315870623530904E-3</c:v>
                  </c:pt>
                  <c:pt idx="6">
                    <c:v>1.017880071586694E-2</c:v>
                  </c:pt>
                  <c:pt idx="7">
                    <c:v>1.4999444523492637E-2</c:v>
                  </c:pt>
                  <c:pt idx="8">
                    <c:v>2.4205063625613546E-2</c:v>
                  </c:pt>
                </c:numCache>
              </c:numRef>
            </c:plus>
            <c:minus>
              <c:numRef>
                <c:f>avg_testacc_augmented_Asep_l2!$B$39:$J$39</c:f>
                <c:numCache>
                  <c:formatCode>General</c:formatCode>
                  <c:ptCount val="9"/>
                  <c:pt idx="0">
                    <c:v>7.1008309607632067E-3</c:v>
                  </c:pt>
                  <c:pt idx="1">
                    <c:v>6.2125198365880476E-3</c:v>
                  </c:pt>
                  <c:pt idx="2">
                    <c:v>5.9296182046851319E-3</c:v>
                  </c:pt>
                  <c:pt idx="3">
                    <c:v>5.0809133089763821E-3</c:v>
                  </c:pt>
                  <c:pt idx="4">
                    <c:v>4.6565608611220076E-3</c:v>
                  </c:pt>
                  <c:pt idx="5">
                    <c:v>5.7315870623530904E-3</c:v>
                  </c:pt>
                  <c:pt idx="6">
                    <c:v>1.017880071586694E-2</c:v>
                  </c:pt>
                  <c:pt idx="7">
                    <c:v>1.4999444523492637E-2</c:v>
                  </c:pt>
                  <c:pt idx="8">
                    <c:v>2.4205063625613546E-2</c:v>
                  </c:pt>
                </c:numCache>
              </c:numRef>
            </c:minus>
            <c:spPr>
              <a:noFill/>
              <a:ln w="12700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avg_testacc_augmented_Asep_l2!$B$2:$J$2</c:f>
              <c:strCache>
                <c:ptCount val="9"/>
                <c:pt idx="0">
                  <c:v>0</c:v>
                </c:pt>
                <c:pt idx="1">
                  <c:v>0.001</c:v>
                </c:pt>
                <c:pt idx="2">
                  <c:v>0.002</c:v>
                </c:pt>
                <c:pt idx="3">
                  <c:v>εmin</c:v>
                </c:pt>
                <c:pt idx="4">
                  <c:v>0.007</c:v>
                </c:pt>
                <c:pt idx="5">
                  <c:v>0.01</c:v>
                </c:pt>
                <c:pt idx="6">
                  <c:v>0.015</c:v>
                </c:pt>
                <c:pt idx="7">
                  <c:v>0.02</c:v>
                </c:pt>
                <c:pt idx="8">
                  <c:v>0.03</c:v>
                </c:pt>
              </c:strCache>
            </c:strRef>
          </c:cat>
          <c:val>
            <c:numRef>
              <c:f>avg_testacc_augmented_Asep_l2!$B$12:$J$12</c:f>
              <c:numCache>
                <c:formatCode>0.0000</c:formatCode>
                <c:ptCount val="9"/>
                <c:pt idx="0">
                  <c:v>-0.12609162188990986</c:v>
                </c:pt>
                <c:pt idx="1">
                  <c:v>-0.12744337550338583</c:v>
                </c:pt>
                <c:pt idx="2">
                  <c:v>-0.11554837836075921</c:v>
                </c:pt>
                <c:pt idx="3">
                  <c:v>-7.9600673297389513E-2</c:v>
                </c:pt>
                <c:pt idx="4">
                  <c:v>-5.5219107615121742E-2</c:v>
                </c:pt>
                <c:pt idx="5">
                  <c:v>-5.3022322498011074E-2</c:v>
                </c:pt>
                <c:pt idx="6">
                  <c:v>-1.8290777126873787E-2</c:v>
                </c:pt>
                <c:pt idx="7">
                  <c:v>1.5254127706348838E-2</c:v>
                </c:pt>
                <c:pt idx="8">
                  <c:v>9.0295447938361542E-2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749-41A7-BBC2-3546F3B892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0422856"/>
        <c:axId val="700425808"/>
      </c:lineChart>
      <c:catAx>
        <c:axId val="697475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l-GR" sz="1200" cap="none" baseline="0">
                    <a:solidFill>
                      <a:sysClr val="windowText" lastClr="000000"/>
                    </a:solidFill>
                  </a:rPr>
                  <a:t>ε</a:t>
                </a:r>
                <a:r>
                  <a:rPr lang="de-DE" sz="700" cap="none" baseline="0">
                    <a:solidFill>
                      <a:sysClr val="windowText" lastClr="000000"/>
                    </a:solidFill>
                  </a:rPr>
                  <a:t>train</a:t>
                </a:r>
                <a:endParaRPr lang="de-DE" sz="700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0.46498984449617714"/>
              <c:y val="0.908820512820512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none" spc="0" normalizeH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697474480"/>
        <c:crosses val="autoZero"/>
        <c:auto val="1"/>
        <c:lblAlgn val="ctr"/>
        <c:lblOffset val="100"/>
        <c:noMultiLvlLbl val="0"/>
      </c:catAx>
      <c:valAx>
        <c:axId val="697474480"/>
        <c:scaling>
          <c:orientation val="minMax"/>
          <c:min val="97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none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de-DE" sz="900" cap="none" baseline="0">
                    <a:solidFill>
                      <a:sysClr val="windowText" lastClr="000000"/>
                    </a:solidFill>
                  </a:rPr>
                  <a:t>Accuracy [%]</a:t>
                </a:r>
              </a:p>
            </c:rich>
          </c:tx>
          <c:layout>
            <c:manualLayout>
              <c:xMode val="edge"/>
              <c:yMode val="edge"/>
              <c:x val="0"/>
              <c:y val="0.376058974358974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none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697475136"/>
        <c:crosses val="autoZero"/>
        <c:crossBetween val="between"/>
        <c:majorUnit val="1"/>
        <c:minorUnit val="0.5"/>
      </c:valAx>
      <c:valAx>
        <c:axId val="70042580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de-DE">
                    <a:solidFill>
                      <a:sysClr val="windowText" lastClr="000000"/>
                    </a:solidFill>
                  </a:rPr>
                  <a:t>MSCR [%]</a:t>
                </a:r>
              </a:p>
            </c:rich>
          </c:tx>
          <c:layout>
            <c:manualLayout>
              <c:xMode val="edge"/>
              <c:yMode val="edge"/>
              <c:x val="0.94498489764318816"/>
              <c:y val="0.410619230769230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700422856"/>
        <c:crosses val="max"/>
        <c:crossBetween val="between"/>
        <c:minorUnit val="5.000000000000001E-2"/>
      </c:valAx>
      <c:catAx>
        <c:axId val="7004228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004258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6.8733979599542245E-3"/>
          <c:y val="8.8252564102564102E-2"/>
          <c:w val="0.98080072153314102"/>
          <c:h val="5.73506307945526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900">
          <a:latin typeface="Times New Roman" panose="02020603050405020304" pitchFamily="18" charset="0"/>
          <a:cs typeface="Times New Roman" panose="02020603050405020304" pitchFamily="18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de-DE" sz="1050">
                <a:solidFill>
                  <a:sysClr val="windowText" lastClr="000000"/>
                </a:solidFill>
              </a:rPr>
              <a:t>2D Dataset</a:t>
            </a:r>
          </a:p>
        </c:rich>
      </c:tx>
      <c:layout>
        <c:manualLayout>
          <c:xMode val="edge"/>
          <c:yMode val="edge"/>
          <c:x val="0.40379100220407105"/>
          <c:y val="2.145092592592592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6626345131596007"/>
          <c:y val="6.5258796296296301E-2"/>
          <c:w val="0.76582587838713856"/>
          <c:h val="0.7783523148148148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avg_testacc_augmented_Asep_l2!$A$17</c:f>
              <c:strCache>
                <c:ptCount val="1"/>
                <c:pt idx="0">
                  <c:v>Model with εtrain =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7.3136997572875256E-2"/>
                  <c:y val="0"/>
                </c:manualLayout>
              </c:layout>
              <c:tx>
                <c:rich>
                  <a:bodyPr/>
                  <a:lstStyle/>
                  <a:p>
                    <a:fld id="{BE7AA913-D693-4956-A13F-59EE7FB99842}" type="CELLREF">
                      <a:rPr lang="en-US"/>
                      <a:pPr/>
                      <a:t>[ZELLBEZ]</a:t>
                    </a:fld>
                    <a:endParaRPr lang="de-DE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{BE7AA913-D693-4956-A13F-59EE7FB99842}</c15:txfldGUID>
                      <c15:f>avg_testacc_augmented_Asep_l2!$B$17</c15:f>
                      <c15:dlblFieldTableCache>
                        <c:ptCount val="1"/>
                        <c:pt idx="0">
                          <c:v>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9-EED1-43A6-A413-C19A02169380}"/>
                </c:ext>
              </c:extLst>
            </c:dLbl>
            <c:dLbl>
              <c:idx val="1"/>
              <c:layout>
                <c:manualLayout>
                  <c:x val="4.6395695578892778E-3"/>
                  <c:y val="1.0854700854700755E-2"/>
                </c:manualLayout>
              </c:layout>
              <c:tx>
                <c:rich>
                  <a:bodyPr/>
                  <a:lstStyle/>
                  <a:p>
                    <a:fld id="{8D7277EA-40A3-44B8-9ABD-ECDF9B47BC5E}" type="CELLREF">
                      <a:rPr lang="en-US"/>
                      <a:pPr/>
                      <a:t>[ZELLBEZ]</a:t>
                    </a:fld>
                    <a:endParaRPr lang="de-DE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{8D7277EA-40A3-44B8-9ABD-ECDF9B47BC5E}</c15:txfldGUID>
                      <c15:f>avg_testacc_augmented_Asep_l2!$C$17</c15:f>
                      <c15:dlblFieldTableCache>
                        <c:ptCount val="1"/>
                        <c:pt idx="0">
                          <c:v>0.001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8-EED1-43A6-A413-C19A02169380}"/>
                </c:ext>
              </c:extLst>
            </c:dLbl>
            <c:dLbl>
              <c:idx val="2"/>
              <c:layout>
                <c:manualLayout>
                  <c:x val="-4.1245300142616365E-3"/>
                  <c:y val="-2.1709401709401808E-2"/>
                </c:manualLayout>
              </c:layout>
              <c:tx>
                <c:rich>
                  <a:bodyPr/>
                  <a:lstStyle/>
                  <a:p>
                    <a:fld id="{D9C6ECD9-2392-4CCD-AEF4-80958CCD6876}" type="CELLREF">
                      <a:rPr lang="en-US"/>
                      <a:pPr/>
                      <a:t>[ZELLBEZ]</a:t>
                    </a:fld>
                    <a:endParaRPr lang="de-DE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{D9C6ECD9-2392-4CCD-AEF4-80958CCD6876}</c15:txfldGUID>
                      <c15:f>avg_testacc_augmented_Asep_l2!$D$17</c15:f>
                      <c15:dlblFieldTableCache>
                        <c:ptCount val="1"/>
                        <c:pt idx="0">
                          <c:v>0.002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7-EED1-43A6-A413-C19A02169380}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3FB9716D-EE81-4C55-83FE-3AFD1A519B4F}" type="CELLREF">
                      <a:rPr lang="el-GR"/>
                      <a:pPr/>
                      <a:t>[ZELLBEZ]</a:t>
                    </a:fld>
                    <a:endParaRPr lang="de-DE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{3FB9716D-EE81-4C55-83FE-3AFD1A519B4F}</c15:txfldGUID>
                      <c15:f>avg_testacc_augmented_Asep_l2!$E$17</c15:f>
                      <c15:dlblFieldTableCache>
                        <c:ptCount val="1"/>
                        <c:pt idx="0">
                          <c:v>εmin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6-EED1-43A6-A413-C19A02169380}"/>
                </c:ext>
              </c:extLst>
            </c:dLbl>
            <c:dLbl>
              <c:idx val="4"/>
              <c:layout>
                <c:manualLayout>
                  <c:x val="-0.13348040539056819"/>
                  <c:y val="-2.7136752136752138E-3"/>
                </c:manualLayout>
              </c:layout>
              <c:tx>
                <c:rich>
                  <a:bodyPr rot="0" spcFirstLastPara="1" vertOverflow="ellipsis" vert="horz" wrap="square" lIns="0" tIns="19050" rIns="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ysClr val="windowText" lastClr="000000"/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fld id="{14347EBD-9641-4379-9677-AEDC27244EA6}" type="CELLREF">
                      <a:rPr lang="en-US" sz="900"/>
                      <a:pPr>
                        <a:defRPr sz="900" b="0" i="0" u="none" strike="noStrike" kern="1200" baseline="0">
                          <a:solidFill>
                            <a:sysClr val="windowText" lastClr="000000"/>
                          </a:solidFill>
                          <a:latin typeface="Times New Roman" panose="02020603050405020304" pitchFamily="18" charset="0"/>
                          <a:ea typeface="+mn-ea"/>
                          <a:cs typeface="Times New Roman" panose="02020603050405020304" pitchFamily="18" charset="0"/>
                        </a:defRPr>
                      </a:pPr>
                      <a:t>[ZELLBEZ]</a:t>
                    </a:fld>
                    <a:endParaRPr lang="de-DE"/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  <c15:layout>
                    <c:manualLayout>
                      <c:w val="0.21723898073671438"/>
                      <c:h val="6.8433333333333332E-2"/>
                    </c:manualLayout>
                  </c15:layout>
                  <c15:dlblFieldTable>
                    <c15:dlblFTEntry>
                      <c15:txfldGUID>{14347EBD-9641-4379-9677-AEDC27244EA6}</c15:txfldGUID>
                      <c15:f>avg_testacc_augmented_Asep_l2!$F$17</c15:f>
                      <c15:dlblFieldTableCache>
                        <c:ptCount val="1"/>
                        <c:pt idx="0">
                          <c:v>0.007 &amp; 0.01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5-EED1-43A6-A413-C19A02169380}"/>
                </c:ext>
              </c:extLst>
            </c:dLbl>
            <c:dLbl>
              <c:idx val="5"/>
              <c:layout>
                <c:manualLayout>
                  <c:x val="-0.14969509162751707"/>
                  <c:y val="-3.2564102564102665E-2"/>
                </c:manualLayout>
              </c:layout>
              <c:tx>
                <c:rich>
                  <a:bodyPr/>
                  <a:lstStyle/>
                  <a:p>
                    <a:fld id="{F1D3A702-1C43-4304-972C-42628AAFACB7}" type="CELLREF">
                      <a:rPr lang="en-US"/>
                      <a:pPr/>
                      <a:t>[ZELLBEZ]</a:t>
                    </a:fld>
                    <a:endParaRPr lang="de-DE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{F1D3A702-1C43-4304-972C-42628AAFACB7}</c15:txfldGUID>
                      <c15:f>avg_testacc_augmented_Asep_l2!$G$17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4-EED1-43A6-A413-C19A02169380}"/>
                </c:ext>
              </c:extLst>
            </c:dLbl>
            <c:dLbl>
              <c:idx val="6"/>
              <c:layout>
                <c:manualLayout>
                  <c:x val="-0.13282631525239386"/>
                  <c:y val="5.4273504273503774E-3"/>
                </c:manualLayout>
              </c:layout>
              <c:tx>
                <c:rich>
                  <a:bodyPr/>
                  <a:lstStyle/>
                  <a:p>
                    <a:fld id="{B6167810-DA28-4D1C-A392-DB35FB87C19E}" type="CELLREF">
                      <a:rPr lang="en-US"/>
                      <a:pPr/>
                      <a:t>[ZELLBEZ]</a:t>
                    </a:fld>
                    <a:endParaRPr lang="de-DE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{B6167810-DA28-4D1C-A392-DB35FB87C19E}</c15:txfldGUID>
                      <c15:f>avg_testacc_augmented_Asep_l2!$H$17</c15:f>
                      <c15:dlblFieldTableCache>
                        <c:ptCount val="1"/>
                        <c:pt idx="0">
                          <c:v>0.015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EED1-43A6-A413-C19A02169380}"/>
                </c:ext>
              </c:extLst>
            </c:dLbl>
            <c:dLbl>
              <c:idx val="7"/>
              <c:layout>
                <c:manualLayout>
                  <c:x val="-0.12685279791052842"/>
                  <c:y val="5.4273504273504277E-3"/>
                </c:manualLayout>
              </c:layout>
              <c:tx>
                <c:rich>
                  <a:bodyPr/>
                  <a:lstStyle/>
                  <a:p>
                    <a:fld id="{1821CA8E-742F-4EEB-A69D-62C41177EC65}" type="CELLREF">
                      <a:rPr lang="en-US"/>
                      <a:pPr/>
                      <a:t>[ZELLBEZ]</a:t>
                    </a:fld>
                    <a:endParaRPr lang="de-DE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{1821CA8E-742F-4EEB-A69D-62C41177EC65}</c15:txfldGUID>
                      <c15:f>avg_testacc_augmented_Asep_l2!$I$17</c15:f>
                      <c15:dlblFieldTableCache>
                        <c:ptCount val="1"/>
                        <c:pt idx="0">
                          <c:v>0.02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EED1-43A6-A413-C19A02169380}"/>
                </c:ext>
              </c:extLst>
            </c:dLbl>
            <c:dLbl>
              <c:idx val="8"/>
              <c:layout>
                <c:manualLayout>
                  <c:x val="-6.561891684869027E-2"/>
                  <c:y val="5.9700854700854698E-2"/>
                </c:manualLayout>
              </c:layout>
              <c:tx>
                <c:rich>
                  <a:bodyPr/>
                  <a:lstStyle/>
                  <a:p>
                    <a:fld id="{D93D3125-BB8C-4CFF-AB9F-BDE951DEAD5D}" type="CELLREF">
                      <a:rPr lang="en-US"/>
                      <a:pPr/>
                      <a:t>[ZELLBEZ]</a:t>
                    </a:fld>
                    <a:endParaRPr lang="de-DE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{D93D3125-BB8C-4CFF-AB9F-BDE951DEAD5D}</c15:txfldGUID>
                      <c15:f>avg_testacc_augmented_Asep_l2!$J$17</c15:f>
                      <c15:dlblFieldTableCache>
                        <c:ptCount val="1"/>
                        <c:pt idx="0">
                          <c:v>0.03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2-EED1-43A6-A413-C19A0216938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0" tIns="19050" rIns="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de-DE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noFill/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avg_testacc_augmented_Asep_l2!$B$15:$J$15</c:f>
              <c:numCache>
                <c:formatCode>0.000</c:formatCode>
                <c:ptCount val="9"/>
                <c:pt idx="0">
                  <c:v>0.99530799999999997</c:v>
                </c:pt>
                <c:pt idx="1">
                  <c:v>0.99652099999999999</c:v>
                </c:pt>
                <c:pt idx="2">
                  <c:v>0.99698500000000001</c:v>
                </c:pt>
                <c:pt idx="3">
                  <c:v>0.997479</c:v>
                </c:pt>
                <c:pt idx="4">
                  <c:v>0.99784300000000004</c:v>
                </c:pt>
                <c:pt idx="5">
                  <c:v>0.99769300000000005</c:v>
                </c:pt>
                <c:pt idx="6">
                  <c:v>0.99503699999999995</c:v>
                </c:pt>
                <c:pt idx="7">
                  <c:v>0.989896</c:v>
                </c:pt>
                <c:pt idx="8">
                  <c:v>0.97347099999999998</c:v>
                </c:pt>
              </c:numCache>
            </c:numRef>
          </c:xVal>
          <c:yVal>
            <c:numRef>
              <c:f>avg_testacc_augmented_Asep_l2!$B$16:$J$16</c:f>
              <c:numCache>
                <c:formatCode>0.000</c:formatCode>
                <c:ptCount val="9"/>
                <c:pt idx="0">
                  <c:v>-0.12609162188990986</c:v>
                </c:pt>
                <c:pt idx="1">
                  <c:v>-0.12744337550338583</c:v>
                </c:pt>
                <c:pt idx="2">
                  <c:v>-0.11554837836075921</c:v>
                </c:pt>
                <c:pt idx="3">
                  <c:v>-7.9600673297389513E-2</c:v>
                </c:pt>
                <c:pt idx="4">
                  <c:v>-5.5219107615121742E-2</c:v>
                </c:pt>
                <c:pt idx="5">
                  <c:v>-5.3022322498011074E-2</c:v>
                </c:pt>
                <c:pt idx="6">
                  <c:v>-1.8290777126873787E-2</c:v>
                </c:pt>
                <c:pt idx="7">
                  <c:v>1.5254127706348838E-2</c:v>
                </c:pt>
                <c:pt idx="8">
                  <c:v>9.0295447938361542E-2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ED1-43A6-A413-C19A02169380}"/>
            </c:ext>
          </c:extLst>
        </c:ser>
        <c:ser>
          <c:idx val="1"/>
          <c:order val="1"/>
          <c:tx>
            <c:strRef>
              <c:f>avg_testacc_augmented_Asep_l2!$A$18</c:f>
              <c:strCache>
                <c:ptCount val="1"/>
                <c:pt idx="0">
                  <c:v>Baseline Model</c:v>
                </c:pt>
              </c:strCache>
            </c:strRef>
          </c:tx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square"/>
            <c:size val="5"/>
            <c:spPr>
              <a:solidFill>
                <a:schemeClr val="bg1">
                  <a:lumMod val="5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</c:spPr>
          </c:marker>
          <c:xVal>
            <c:numRef>
              <c:f>avg_testacc_augmented_Asep_l2!$B$15</c:f>
              <c:numCache>
                <c:formatCode>0.000</c:formatCode>
                <c:ptCount val="1"/>
                <c:pt idx="0">
                  <c:v>0.99530799999999997</c:v>
                </c:pt>
              </c:numCache>
            </c:numRef>
          </c:xVal>
          <c:yVal>
            <c:numRef>
              <c:f>avg_testacc_augmented_Asep_l2!$B$16</c:f>
              <c:numCache>
                <c:formatCode>0.000</c:formatCode>
                <c:ptCount val="1"/>
                <c:pt idx="0">
                  <c:v>-0.12609162188990986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48F-4999-B3D5-1119084A9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5487112"/>
        <c:axId val="525485472"/>
      </c:scatterChart>
      <c:valAx>
        <c:axId val="525487112"/>
        <c:scaling>
          <c:orientation val="minMax"/>
          <c:max val="1"/>
          <c:min val="0.97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de-DE" sz="900">
                    <a:solidFill>
                      <a:sysClr val="windowText" lastClr="000000"/>
                    </a:solidFill>
                  </a:rPr>
                  <a:t>Clean Accuracy</a:t>
                </a:r>
              </a:p>
            </c:rich>
          </c:tx>
          <c:layout>
            <c:manualLayout>
              <c:xMode val="edge"/>
              <c:yMode val="edge"/>
              <c:x val="0.41201281945502755"/>
              <c:y val="0.92153611111111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525485472"/>
        <c:crossesAt val="-0.15000000000000002"/>
        <c:crossBetween val="midCat"/>
        <c:majorUnit val="1.0000000000000002E-2"/>
      </c:valAx>
      <c:valAx>
        <c:axId val="525485472"/>
        <c:scaling>
          <c:orientation val="minMax"/>
          <c:max val="0.1"/>
          <c:min val="-0.15000000000000002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de-DE" sz="900">
                    <a:solidFill>
                      <a:sysClr val="windowText" lastClr="000000"/>
                    </a:solidFill>
                  </a:rPr>
                  <a:t>Robustness (MSCR)</a:t>
                </a:r>
              </a:p>
            </c:rich>
          </c:tx>
          <c:layout>
            <c:manualLayout>
              <c:xMode val="edge"/>
              <c:yMode val="edge"/>
              <c:x val="2.1051659396486809E-3"/>
              <c:y val="0.290777777777777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525487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0804777648126541"/>
          <c:y val="0.61600427350427356"/>
          <c:w val="0.43382309088551796"/>
          <c:h val="0.167517094017094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1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199458</xdr:colOff>
      <xdr:row>1</xdr:row>
      <xdr:rowOff>44773</xdr:rowOff>
    </xdr:from>
    <xdr:to>
      <xdr:col>13</xdr:col>
      <xdr:colOff>439168</xdr:colOff>
      <xdr:row>13</xdr:row>
      <xdr:rowOff>98773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151000</xdr:colOff>
      <xdr:row>14</xdr:row>
      <xdr:rowOff>43767</xdr:rowOff>
    </xdr:from>
    <xdr:to>
      <xdr:col>13</xdr:col>
      <xdr:colOff>400680</xdr:colOff>
      <xdr:row>25</xdr:row>
      <xdr:rowOff>108267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0.17133</cdr:x>
      <cdr:y>0.37482</cdr:y>
    </cdr:from>
    <cdr:to>
      <cdr:x>0.92847</cdr:x>
      <cdr:y>0.37482</cdr:y>
    </cdr:to>
    <cdr:cxnSp macro="">
      <cdr:nvCxnSpPr>
        <cdr:cNvPr id="2" name="Gerader Verbinder 1"/>
        <cdr:cNvCxnSpPr/>
      </cdr:nvCxnSpPr>
      <cdr:spPr>
        <a:xfrm xmlns:a="http://schemas.openxmlformats.org/drawingml/2006/main">
          <a:off x="529528" y="809609"/>
          <a:ext cx="2340000" cy="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1">
              <a:lumMod val="75000"/>
            </a:schemeClr>
          </a:solidFill>
          <a:prstDash val="dash"/>
        </a:ln>
      </cdr:spPr>
      <cdr:style>
        <a:lnRef xmlns:a="http://schemas.openxmlformats.org/drawingml/2006/main" idx="1">
          <a:schemeClr val="accent3"/>
        </a:lnRef>
        <a:fillRef xmlns:a="http://schemas.openxmlformats.org/drawingml/2006/main" idx="0">
          <a:schemeClr val="accent3"/>
        </a:fillRef>
        <a:effectRef xmlns:a="http://schemas.openxmlformats.org/drawingml/2006/main" idx="0">
          <a:schemeClr val="accent3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9"/>
  <sheetViews>
    <sheetView tabSelected="1" topLeftCell="A24" zoomScale="115" zoomScaleNormal="115" workbookViewId="0">
      <selection activeCell="M32" sqref="M32"/>
    </sheetView>
  </sheetViews>
  <sheetFormatPr baseColWidth="10" defaultRowHeight="15" x14ac:dyDescent="0.25"/>
  <cols>
    <col min="1" max="1" width="18" customWidth="1"/>
    <col min="2" max="2" width="14.28515625" bestFit="1" customWidth="1"/>
    <col min="3" max="3" width="8.5703125" bestFit="1" customWidth="1"/>
    <col min="4" max="6" width="14.28515625" bestFit="1" customWidth="1"/>
    <col min="7" max="8" width="8.5703125" bestFit="1" customWidth="1"/>
    <col min="9" max="10" width="13.5703125" bestFit="1" customWidth="1"/>
    <col min="12" max="12" width="19.7109375" customWidth="1"/>
  </cols>
  <sheetData>
    <row r="1" spans="1:21" x14ac:dyDescent="0.25">
      <c r="B1" t="s">
        <v>8</v>
      </c>
    </row>
    <row r="2" spans="1:21" x14ac:dyDescent="0.25">
      <c r="B2" s="1">
        <v>0</v>
      </c>
      <c r="C2" s="1">
        <v>1E-3</v>
      </c>
      <c r="D2" s="1">
        <v>2E-3</v>
      </c>
      <c r="E2" s="1" t="s">
        <v>17</v>
      </c>
      <c r="F2" s="1">
        <v>7.0000000000000001E-3</v>
      </c>
      <c r="G2" s="1">
        <v>0.01</v>
      </c>
      <c r="H2" s="1">
        <v>1.4999999999999999E-2</v>
      </c>
      <c r="I2" s="1">
        <v>0.02</v>
      </c>
      <c r="J2" s="1">
        <v>0.03</v>
      </c>
    </row>
    <row r="3" spans="1:21" x14ac:dyDescent="0.25">
      <c r="A3" t="s">
        <v>0</v>
      </c>
      <c r="B3" s="5">
        <v>99.530799999999999</v>
      </c>
      <c r="C3" s="6">
        <v>99.652100000000004</v>
      </c>
      <c r="D3" s="6">
        <v>99.698499999999996</v>
      </c>
      <c r="E3" s="6">
        <v>99.747900000000001</v>
      </c>
      <c r="F3" s="7">
        <v>99.784300000000002</v>
      </c>
      <c r="G3" s="6">
        <v>99.769300000000001</v>
      </c>
      <c r="H3" s="6">
        <v>99.503699999999995</v>
      </c>
      <c r="I3" s="6">
        <v>98.989599999999996</v>
      </c>
      <c r="J3" s="6">
        <v>97.347099999999998</v>
      </c>
      <c r="L3" s="4" t="s">
        <v>11</v>
      </c>
      <c r="M3" s="2">
        <f>B3+B30</f>
        <v>99.545018636019435</v>
      </c>
      <c r="N3" s="2">
        <f t="shared" ref="N3:S3" si="0">C3+C30</f>
        <v>99.663540541994152</v>
      </c>
      <c r="O3" s="2">
        <f t="shared" si="0"/>
        <v>99.709482241350472</v>
      </c>
      <c r="P3" s="2">
        <f t="shared" si="0"/>
        <v>99.757739318757586</v>
      </c>
      <c r="Q3" s="2">
        <f t="shared" si="0"/>
        <v>99.793601805656976</v>
      </c>
      <c r="R3" s="2">
        <f t="shared" si="0"/>
        <v>99.779314717769367</v>
      </c>
      <c r="S3" s="2">
        <f t="shared" si="0"/>
        <v>99.520096978585087</v>
      </c>
      <c r="T3" s="2">
        <f>I3+I30</f>
        <v>99.01772608024379</v>
      </c>
      <c r="U3" s="2">
        <f t="shared" ref="U3" si="1">J3+J30</f>
        <v>97.407556078737656</v>
      </c>
    </row>
    <row r="4" spans="1:21" x14ac:dyDescent="0.25">
      <c r="A4" t="s">
        <v>1</v>
      </c>
      <c r="B4" s="6">
        <v>99.514899999999997</v>
      </c>
      <c r="C4" s="5">
        <v>99.639600000000002</v>
      </c>
      <c r="D4" s="6">
        <v>99.688500000000005</v>
      </c>
      <c r="E4" s="6">
        <v>99.745999999999995</v>
      </c>
      <c r="F4" s="8">
        <v>99.7851</v>
      </c>
      <c r="G4" s="6">
        <v>99.774699999999996</v>
      </c>
      <c r="H4" s="6">
        <v>99.524100000000004</v>
      </c>
      <c r="I4" s="6">
        <v>99.0167</v>
      </c>
      <c r="J4" s="6">
        <v>97.379599999999996</v>
      </c>
      <c r="L4" s="4" t="s">
        <v>12</v>
      </c>
      <c r="M4" s="2">
        <f>B3-B30</f>
        <v>99.516581363980563</v>
      </c>
      <c r="N4" s="2">
        <f t="shared" ref="N4:S4" si="2">C3-C30</f>
        <v>99.640659458005857</v>
      </c>
      <c r="O4" s="2">
        <f t="shared" si="2"/>
        <v>99.68751775864952</v>
      </c>
      <c r="P4" s="2">
        <f t="shared" si="2"/>
        <v>99.738060681242416</v>
      </c>
      <c r="Q4" s="2">
        <f t="shared" si="2"/>
        <v>99.774998194343027</v>
      </c>
      <c r="R4" s="2">
        <f t="shared" si="2"/>
        <v>99.759285282230636</v>
      </c>
      <c r="S4" s="2">
        <f t="shared" si="2"/>
        <v>99.487303021414903</v>
      </c>
      <c r="T4" s="2">
        <f>I3-I30</f>
        <v>98.961473919756202</v>
      </c>
      <c r="U4" s="2">
        <f t="shared" ref="U4" si="3">J3-J30</f>
        <v>97.286643921262339</v>
      </c>
    </row>
    <row r="5" spans="1:21" x14ac:dyDescent="0.25">
      <c r="A5" t="s">
        <v>2</v>
      </c>
      <c r="B5" s="6">
        <v>99.494799999999998</v>
      </c>
      <c r="C5" s="6">
        <v>99.607200000000006</v>
      </c>
      <c r="D5" s="5">
        <v>99.66</v>
      </c>
      <c r="E5" s="6">
        <v>99.732399999999998</v>
      </c>
      <c r="F5" s="7">
        <v>99.777100000000004</v>
      </c>
      <c r="G5" s="6">
        <v>99.767799999999994</v>
      </c>
      <c r="H5" s="6">
        <v>99.527699999999996</v>
      </c>
      <c r="I5" s="6">
        <v>99.025499999999994</v>
      </c>
      <c r="J5" s="6">
        <v>97.4114</v>
      </c>
      <c r="L5" s="4" t="s">
        <v>13</v>
      </c>
      <c r="M5" s="2">
        <f>B6+B33</f>
        <v>99.418121101957837</v>
      </c>
      <c r="N5" s="2">
        <f t="shared" ref="N5:S5" si="4">C6+C33</f>
        <v>99.535793681685931</v>
      </c>
      <c r="O5" s="2">
        <f t="shared" si="4"/>
        <v>99.593258137442973</v>
      </c>
      <c r="P5" s="2">
        <f t="shared" si="4"/>
        <v>99.67744534960076</v>
      </c>
      <c r="Q5" s="2">
        <f t="shared" si="4"/>
        <v>99.737415463390462</v>
      </c>
      <c r="R5" s="2">
        <f t="shared" si="4"/>
        <v>99.724609805357815</v>
      </c>
      <c r="S5" s="2">
        <f t="shared" si="4"/>
        <v>99.497653454106555</v>
      </c>
      <c r="T5" s="2">
        <f>I6+I33</f>
        <v>99.026738037125241</v>
      </c>
      <c r="U5" s="2">
        <f t="shared" ref="U5" si="5">J6+J33</f>
        <v>97.486623889789641</v>
      </c>
    </row>
    <row r="6" spans="1:21" x14ac:dyDescent="0.25">
      <c r="A6" t="s">
        <v>18</v>
      </c>
      <c r="B6" s="6">
        <v>99.405299999999997</v>
      </c>
      <c r="C6" s="6">
        <v>99.525099999999995</v>
      </c>
      <c r="D6" s="6">
        <v>99.583299999999994</v>
      </c>
      <c r="E6" s="5">
        <v>99.668499999999995</v>
      </c>
      <c r="F6" s="7">
        <v>99.729200000000006</v>
      </c>
      <c r="G6" s="6">
        <v>99.716399999999993</v>
      </c>
      <c r="H6" s="6">
        <v>99.485500000000002</v>
      </c>
      <c r="I6" s="6">
        <v>99.0047</v>
      </c>
      <c r="J6" s="6">
        <v>97.435000000000002</v>
      </c>
      <c r="L6" s="4" t="s">
        <v>14</v>
      </c>
      <c r="M6" s="2">
        <f>B6-B33</f>
        <v>99.392478898042157</v>
      </c>
      <c r="N6" s="2">
        <f t="shared" ref="N6:S6" si="6">C6-C33</f>
        <v>99.514406318314059</v>
      </c>
      <c r="O6" s="2">
        <f t="shared" si="6"/>
        <v>99.573341862557015</v>
      </c>
      <c r="P6" s="2">
        <f t="shared" si="6"/>
        <v>99.65955465039923</v>
      </c>
      <c r="Q6" s="2">
        <f t="shared" si="6"/>
        <v>99.720984536609549</v>
      </c>
      <c r="R6" s="2">
        <f t="shared" si="6"/>
        <v>99.708190194642171</v>
      </c>
      <c r="S6" s="2">
        <f t="shared" si="6"/>
        <v>99.473346545893449</v>
      </c>
      <c r="T6" s="2">
        <f>I6-I33</f>
        <v>98.982661962874758</v>
      </c>
      <c r="U6" s="2">
        <f t="shared" ref="U6" si="7">J6-J33</f>
        <v>97.383376110210364</v>
      </c>
    </row>
    <row r="7" spans="1:21" x14ac:dyDescent="0.25">
      <c r="A7" t="s">
        <v>3</v>
      </c>
      <c r="B7" s="6">
        <v>99.167299999999997</v>
      </c>
      <c r="C7" s="6">
        <v>99.287400000000005</v>
      </c>
      <c r="D7" s="6">
        <v>99.359499999999997</v>
      </c>
      <c r="E7" s="6">
        <v>99.460800000000006</v>
      </c>
      <c r="F7" s="9">
        <v>99.535700000000006</v>
      </c>
      <c r="G7" s="6">
        <v>99.535300000000007</v>
      </c>
      <c r="H7" s="6">
        <v>99.319100000000006</v>
      </c>
      <c r="I7" s="6">
        <v>98.870599999999996</v>
      </c>
      <c r="J7" s="6">
        <v>97.38</v>
      </c>
      <c r="L7" s="4" t="s">
        <v>15</v>
      </c>
      <c r="M7" s="2">
        <f>B12+B39</f>
        <v>-0.11899079092914665</v>
      </c>
      <c r="N7" s="2">
        <f t="shared" ref="N7:S7" si="8">C12+C39</f>
        <v>-0.12123085566679778</v>
      </c>
      <c r="O7" s="2">
        <f t="shared" si="8"/>
        <v>-0.10961876015607408</v>
      </c>
      <c r="P7" s="2">
        <f t="shared" si="8"/>
        <v>-7.4519759988413134E-2</v>
      </c>
      <c r="Q7" s="2">
        <f t="shared" si="8"/>
        <v>-5.0562546753999738E-2</v>
      </c>
      <c r="R7" s="2">
        <f t="shared" si="8"/>
        <v>-4.7290735435657982E-2</v>
      </c>
      <c r="S7" s="2">
        <f t="shared" si="8"/>
        <v>-8.1119764110068465E-3</v>
      </c>
      <c r="T7" s="2">
        <f>I12+I39</f>
        <v>3.0253572229841475E-2</v>
      </c>
      <c r="U7" s="2">
        <f t="shared" ref="U7" si="9">J12+J39</f>
        <v>0.11450051156397509</v>
      </c>
    </row>
    <row r="8" spans="1:21" x14ac:dyDescent="0.25">
      <c r="A8" t="s">
        <v>4</v>
      </c>
      <c r="B8" s="6">
        <v>98.7821</v>
      </c>
      <c r="C8" s="6">
        <v>98.898899999999998</v>
      </c>
      <c r="D8" s="6">
        <v>98.976699999999994</v>
      </c>
      <c r="E8" s="6">
        <v>99.082899999999995</v>
      </c>
      <c r="F8" s="6">
        <v>99.1751</v>
      </c>
      <c r="G8" s="9">
        <v>99.191299999999998</v>
      </c>
      <c r="H8" s="6">
        <v>99.013999999999996</v>
      </c>
      <c r="I8" s="6">
        <v>98.615200000000002</v>
      </c>
      <c r="J8" s="6">
        <v>97.237499999999997</v>
      </c>
      <c r="L8" s="4" t="s">
        <v>16</v>
      </c>
      <c r="M8" s="2">
        <f>B12-B39</f>
        <v>-0.13319245285067305</v>
      </c>
      <c r="N8" s="2">
        <f t="shared" ref="N8:S8" si="10">C12-C39</f>
        <v>-0.13365589533997388</v>
      </c>
      <c r="O8" s="2">
        <f t="shared" si="10"/>
        <v>-0.12147799656544433</v>
      </c>
      <c r="P8" s="2">
        <f t="shared" si="10"/>
        <v>-8.4681586606365891E-2</v>
      </c>
      <c r="Q8" s="2">
        <f t="shared" si="10"/>
        <v>-5.9875668476243746E-2</v>
      </c>
      <c r="R8" s="2">
        <f t="shared" si="10"/>
        <v>-5.8753909560364165E-2</v>
      </c>
      <c r="S8" s="2">
        <f t="shared" si="10"/>
        <v>-2.8469577842740727E-2</v>
      </c>
      <c r="T8" s="2">
        <f>I12-I39</f>
        <v>2.5468318285620101E-4</v>
      </c>
      <c r="U8" s="2">
        <f t="shared" ref="U8" si="11">J12-J39</f>
        <v>6.6090384312747996E-2</v>
      </c>
    </row>
    <row r="9" spans="1:21" x14ac:dyDescent="0.25">
      <c r="A9" t="s">
        <v>5</v>
      </c>
      <c r="B9" s="6">
        <v>97.870800000000003</v>
      </c>
      <c r="C9" s="6">
        <v>97.979299999999995</v>
      </c>
      <c r="D9" s="6">
        <v>98.043599999999998</v>
      </c>
      <c r="E9" s="6">
        <v>98.133799999999994</v>
      </c>
      <c r="F9" s="6">
        <v>98.221699999999998</v>
      </c>
      <c r="G9" s="7">
        <v>98.264499999999998</v>
      </c>
      <c r="H9" s="5">
        <v>98.196700000000007</v>
      </c>
      <c r="I9" s="6">
        <v>97.920599999999993</v>
      </c>
      <c r="J9" s="6">
        <v>96.810400000000001</v>
      </c>
    </row>
    <row r="10" spans="1:21" x14ac:dyDescent="0.25">
      <c r="A10" t="s">
        <v>6</v>
      </c>
      <c r="B10" s="6">
        <v>96.770700000000005</v>
      </c>
      <c r="C10" s="6">
        <v>96.846800000000002</v>
      </c>
      <c r="D10" s="6">
        <v>96.896000000000001</v>
      </c>
      <c r="E10" s="6">
        <v>96.965500000000006</v>
      </c>
      <c r="F10" s="6">
        <v>97.040400000000005</v>
      </c>
      <c r="G10" s="6">
        <v>97.091999999999999</v>
      </c>
      <c r="H10" s="7">
        <v>97.104500000000002</v>
      </c>
      <c r="I10" s="5">
        <v>96.961799999999997</v>
      </c>
      <c r="J10" s="6">
        <v>96.197699999999998</v>
      </c>
    </row>
    <row r="11" spans="1:21" x14ac:dyDescent="0.25">
      <c r="A11" t="s">
        <v>7</v>
      </c>
      <c r="B11" s="6">
        <v>94.397199999999998</v>
      </c>
      <c r="C11" s="6">
        <v>94.423400000000001</v>
      </c>
      <c r="D11" s="6">
        <v>94.456299999999999</v>
      </c>
      <c r="E11" s="6">
        <v>94.499600000000001</v>
      </c>
      <c r="F11" s="6">
        <v>94.546700000000001</v>
      </c>
      <c r="G11" s="6">
        <v>94.5929</v>
      </c>
      <c r="H11" s="6">
        <v>94.668199999999999</v>
      </c>
      <c r="I11" s="7">
        <v>94.698400000000007</v>
      </c>
      <c r="J11" s="5">
        <v>94.447800000000001</v>
      </c>
    </row>
    <row r="12" spans="1:21" x14ac:dyDescent="0.25">
      <c r="A12" t="s">
        <v>19</v>
      </c>
      <c r="B12" s="2">
        <f>(B6-B3)/B3*100</f>
        <v>-0.12609162188990986</v>
      </c>
      <c r="C12" s="2">
        <f t="shared" ref="C12:J12" si="12">(C6-C3)/C3*100</f>
        <v>-0.12744337550338583</v>
      </c>
      <c r="D12" s="2">
        <f t="shared" si="12"/>
        <v>-0.11554837836075921</v>
      </c>
      <c r="E12" s="2">
        <f t="shared" si="12"/>
        <v>-7.9600673297389513E-2</v>
      </c>
      <c r="F12" s="2">
        <f t="shared" si="12"/>
        <v>-5.5219107615121742E-2</v>
      </c>
      <c r="G12" s="2">
        <f t="shared" si="12"/>
        <v>-5.3022322498011074E-2</v>
      </c>
      <c r="H12" s="2">
        <f t="shared" si="12"/>
        <v>-1.8290777126873787E-2</v>
      </c>
      <c r="I12" s="2">
        <f t="shared" si="12"/>
        <v>1.5254127706348838E-2</v>
      </c>
      <c r="J12" s="2">
        <f t="shared" si="12"/>
        <v>9.0295447938361542E-2</v>
      </c>
    </row>
    <row r="13" spans="1:21" x14ac:dyDescent="0.25">
      <c r="A13" t="s">
        <v>0</v>
      </c>
      <c r="B13" s="2">
        <f>100-B3</f>
        <v>0.46920000000000073</v>
      </c>
      <c r="C13" s="2">
        <f t="shared" ref="C13:J13" si="13">100-C3</f>
        <v>0.34789999999999566</v>
      </c>
      <c r="D13" s="2">
        <f t="shared" si="13"/>
        <v>0.30150000000000432</v>
      </c>
      <c r="E13" s="2">
        <f t="shared" si="13"/>
        <v>0.25209999999999866</v>
      </c>
      <c r="F13" s="2">
        <f t="shared" si="13"/>
        <v>0.21569999999999823</v>
      </c>
      <c r="G13" s="2">
        <f t="shared" si="13"/>
        <v>0.23069999999999879</v>
      </c>
      <c r="H13" s="2">
        <f t="shared" si="13"/>
        <v>0.49630000000000507</v>
      </c>
      <c r="I13" s="2">
        <f t="shared" si="13"/>
        <v>1.0104000000000042</v>
      </c>
      <c r="J13" s="2">
        <f t="shared" si="13"/>
        <v>2.6529000000000025</v>
      </c>
    </row>
    <row r="14" spans="1:21" x14ac:dyDescent="0.25">
      <c r="A14" t="s">
        <v>18</v>
      </c>
      <c r="B14" s="2">
        <f>100-B6</f>
        <v>0.59470000000000312</v>
      </c>
      <c r="C14" s="2">
        <f t="shared" ref="C14:J14" si="14">100-C6</f>
        <v>0.47490000000000521</v>
      </c>
      <c r="D14" s="2">
        <f t="shared" si="14"/>
        <v>0.41670000000000584</v>
      </c>
      <c r="E14" s="2">
        <f>100-E6</f>
        <v>0.33150000000000546</v>
      </c>
      <c r="F14" s="2">
        <f t="shared" si="14"/>
        <v>0.27079999999999416</v>
      </c>
      <c r="G14" s="2">
        <f t="shared" si="14"/>
        <v>0.28360000000000696</v>
      </c>
      <c r="H14" s="2">
        <f t="shared" si="14"/>
        <v>0.51449999999999818</v>
      </c>
      <c r="I14" s="2">
        <f t="shared" si="14"/>
        <v>0.9953000000000003</v>
      </c>
      <c r="J14" s="2">
        <f t="shared" si="14"/>
        <v>2.5649999999999977</v>
      </c>
    </row>
    <row r="15" spans="1:21" x14ac:dyDescent="0.25">
      <c r="A15" t="s">
        <v>20</v>
      </c>
      <c r="B15" s="5">
        <v>0.99530799999999997</v>
      </c>
      <c r="C15" s="5">
        <v>0.99652099999999999</v>
      </c>
      <c r="D15" s="5">
        <v>0.99698500000000001</v>
      </c>
      <c r="E15" s="5">
        <v>0.997479</v>
      </c>
      <c r="F15" s="5">
        <v>0.99784300000000004</v>
      </c>
      <c r="G15" s="5">
        <v>0.99769300000000005</v>
      </c>
      <c r="H15" s="5">
        <v>0.99503699999999995</v>
      </c>
      <c r="I15" s="5">
        <v>0.989896</v>
      </c>
      <c r="J15" s="5">
        <v>0.97347099999999998</v>
      </c>
    </row>
    <row r="16" spans="1:21" x14ac:dyDescent="0.25">
      <c r="A16" t="s">
        <v>21</v>
      </c>
      <c r="B16" s="6">
        <v>-0.12609162188990986</v>
      </c>
      <c r="C16" s="6">
        <v>-0.12744337550338583</v>
      </c>
      <c r="D16" s="6">
        <v>-0.11554837836075921</v>
      </c>
      <c r="E16" s="6">
        <v>-7.9600673297389513E-2</v>
      </c>
      <c r="F16" s="6">
        <v>-5.5219107615121742E-2</v>
      </c>
      <c r="G16" s="6">
        <v>-5.3022322498011074E-2</v>
      </c>
      <c r="H16" s="6">
        <v>-1.8290777126873787E-2</v>
      </c>
      <c r="I16" s="6">
        <v>1.5254127706348838E-2</v>
      </c>
      <c r="J16" s="6">
        <v>9.0295447938361542E-2</v>
      </c>
    </row>
    <row r="17" spans="1:10" x14ac:dyDescent="0.25">
      <c r="A17" t="s">
        <v>24</v>
      </c>
      <c r="B17" s="1">
        <v>0</v>
      </c>
      <c r="C17" s="1">
        <v>1E-3</v>
      </c>
      <c r="D17" s="1">
        <v>2E-3</v>
      </c>
      <c r="E17" s="1" t="s">
        <v>17</v>
      </c>
      <c r="F17" s="1" t="s">
        <v>22</v>
      </c>
      <c r="G17" s="1"/>
      <c r="H17" s="1">
        <v>1.4999999999999999E-2</v>
      </c>
      <c r="I17" s="1">
        <v>0.02</v>
      </c>
      <c r="J17" s="1">
        <v>0.03</v>
      </c>
    </row>
    <row r="18" spans="1:10" x14ac:dyDescent="0.25">
      <c r="A18" t="s">
        <v>23</v>
      </c>
    </row>
    <row r="19" spans="1:10" x14ac:dyDescent="0.25">
      <c r="A19" t="s">
        <v>9</v>
      </c>
      <c r="B19" s="2">
        <v>0.25130000000000002</v>
      </c>
      <c r="C19" s="2">
        <v>0.20219999999999999</v>
      </c>
      <c r="D19" s="2">
        <v>0.19409999999999999</v>
      </c>
      <c r="E19" s="2">
        <v>0.1739</v>
      </c>
      <c r="F19" s="2">
        <v>0.16439999999999999</v>
      </c>
      <c r="G19" s="2">
        <v>0.17699999999999999</v>
      </c>
      <c r="H19" s="2">
        <v>0.2898</v>
      </c>
      <c r="I19" s="2">
        <v>0.49709999999999999</v>
      </c>
      <c r="J19" s="2">
        <v>1.0685</v>
      </c>
    </row>
    <row r="20" spans="1:10" x14ac:dyDescent="0.25">
      <c r="B20" s="2">
        <v>0.2382</v>
      </c>
      <c r="C20" s="2">
        <v>0.19620000000000001</v>
      </c>
      <c r="D20" s="2">
        <v>0.18310000000000001</v>
      </c>
      <c r="E20" s="2">
        <v>0.16520000000000001</v>
      </c>
      <c r="F20" s="2">
        <v>0.15490000000000001</v>
      </c>
      <c r="G20" s="2">
        <v>0.1605</v>
      </c>
      <c r="H20" s="2">
        <v>0.25240000000000001</v>
      </c>
      <c r="I20" s="2">
        <v>0.44700000000000001</v>
      </c>
      <c r="J20" s="2">
        <v>1.0024</v>
      </c>
    </row>
    <row r="21" spans="1:10" x14ac:dyDescent="0.25">
      <c r="B21" s="2">
        <v>0.23039999999999999</v>
      </c>
      <c r="C21" s="2">
        <v>0.1893</v>
      </c>
      <c r="D21" s="2">
        <v>0.17699999999999999</v>
      </c>
      <c r="E21" s="2">
        <v>0.16009999999999999</v>
      </c>
      <c r="F21" s="2">
        <v>0.1497</v>
      </c>
      <c r="G21" s="2">
        <v>0.15240000000000001</v>
      </c>
      <c r="H21" s="2">
        <v>0.22950000000000001</v>
      </c>
      <c r="I21" s="2">
        <v>0.42370000000000002</v>
      </c>
      <c r="J21" s="2">
        <v>0.96730000000000005</v>
      </c>
    </row>
    <row r="22" spans="1:10" x14ac:dyDescent="0.25">
      <c r="B22" s="2">
        <v>0.2266</v>
      </c>
      <c r="C22" s="2">
        <v>0.189</v>
      </c>
      <c r="D22" s="2">
        <v>0.17599999999999999</v>
      </c>
      <c r="E22" s="2">
        <v>0.15809999999999999</v>
      </c>
      <c r="F22" s="2">
        <v>0.1452</v>
      </c>
      <c r="G22" s="2">
        <v>0.14510000000000001</v>
      </c>
      <c r="H22" s="2">
        <v>0.21479999999999999</v>
      </c>
      <c r="I22" s="2">
        <v>0.38950000000000001</v>
      </c>
      <c r="J22" s="2">
        <v>0.91239999999999999</v>
      </c>
    </row>
    <row r="23" spans="1:10" x14ac:dyDescent="0.25">
      <c r="B23" s="2">
        <v>0.24249999999999999</v>
      </c>
      <c r="C23" s="2">
        <v>0.21429999999999999</v>
      </c>
      <c r="D23" s="2">
        <v>0.19950000000000001</v>
      </c>
      <c r="E23" s="2">
        <v>0.1769</v>
      </c>
      <c r="F23" s="2">
        <v>0.16370000000000001</v>
      </c>
      <c r="G23" s="2">
        <v>0.16839999999999999</v>
      </c>
      <c r="H23" s="2">
        <v>0.23469999999999999</v>
      </c>
      <c r="I23" s="2">
        <v>0.3826</v>
      </c>
      <c r="J23" s="2">
        <v>0.86070000000000002</v>
      </c>
    </row>
    <row r="24" spans="1:10" x14ac:dyDescent="0.25">
      <c r="B24" s="2">
        <v>0.2918</v>
      </c>
      <c r="C24" s="2">
        <v>0.27039999999999997</v>
      </c>
      <c r="D24" s="2">
        <v>0.25619999999999998</v>
      </c>
      <c r="E24" s="2">
        <v>0.2447</v>
      </c>
      <c r="F24" s="2">
        <v>0.23749999999999999</v>
      </c>
      <c r="G24" s="2">
        <v>0.2422</v>
      </c>
      <c r="H24" s="2">
        <v>0.30620000000000003</v>
      </c>
      <c r="I24" s="2">
        <v>0.42780000000000001</v>
      </c>
      <c r="J24" s="2">
        <v>0.8357</v>
      </c>
    </row>
    <row r="25" spans="1:10" x14ac:dyDescent="0.25">
      <c r="B25" s="2">
        <v>0.44669999999999999</v>
      </c>
      <c r="C25" s="2">
        <v>0.43909999999999999</v>
      </c>
      <c r="D25" s="2">
        <v>0.43559999999999999</v>
      </c>
      <c r="E25" s="2">
        <v>0.43719999999999998</v>
      </c>
      <c r="F25" s="2">
        <v>0.44080000000000003</v>
      </c>
      <c r="G25" s="2">
        <v>0.45090000000000002</v>
      </c>
      <c r="H25" s="2">
        <v>0.50380000000000003</v>
      </c>
      <c r="I25" s="2">
        <v>0.58679999999999999</v>
      </c>
      <c r="J25" s="2">
        <v>0.8599</v>
      </c>
    </row>
    <row r="26" spans="1:10" x14ac:dyDescent="0.25">
      <c r="B26" s="2">
        <v>0.64459999999999995</v>
      </c>
      <c r="C26" s="2">
        <v>0.6542</v>
      </c>
      <c r="D26" s="2">
        <v>0.65310000000000001</v>
      </c>
      <c r="E26" s="2">
        <v>0.66139999999999999</v>
      </c>
      <c r="F26" s="2">
        <v>0.6673</v>
      </c>
      <c r="G26" s="2">
        <v>0.67659999999999998</v>
      </c>
      <c r="H26" s="2">
        <v>0.70420000000000005</v>
      </c>
      <c r="I26" s="2">
        <v>0.7681</v>
      </c>
      <c r="J26" s="2">
        <v>0.92810000000000004</v>
      </c>
    </row>
    <row r="27" spans="1:10" x14ac:dyDescent="0.25">
      <c r="B27" s="2">
        <v>1.03</v>
      </c>
      <c r="C27" s="2">
        <v>1.0477000000000001</v>
      </c>
      <c r="D27" s="2">
        <v>1.0498000000000001</v>
      </c>
      <c r="E27" s="2">
        <v>1.0627</v>
      </c>
      <c r="F27" s="2">
        <v>1.0744</v>
      </c>
      <c r="G27" s="2">
        <v>1.0814999999999999</v>
      </c>
      <c r="H27" s="2">
        <v>1.0855999999999999</v>
      </c>
      <c r="I27" s="2">
        <v>1.0962000000000001</v>
      </c>
      <c r="J27" s="2">
        <v>1.1740999999999999</v>
      </c>
    </row>
    <row r="28" spans="1:10" x14ac:dyDescent="0.25">
      <c r="A28" t="s">
        <v>26</v>
      </c>
      <c r="B28">
        <v>0.1255</v>
      </c>
      <c r="C28">
        <v>0.10979999999999999</v>
      </c>
      <c r="D28">
        <v>0.1048</v>
      </c>
      <c r="E28">
        <v>8.9800000000000005E-2</v>
      </c>
      <c r="F28">
        <v>8.2299999999999998E-2</v>
      </c>
      <c r="G28">
        <v>0.1013</v>
      </c>
      <c r="H28">
        <v>0.1799</v>
      </c>
      <c r="I28">
        <v>0.2651</v>
      </c>
      <c r="J28">
        <v>0.42780000000000001</v>
      </c>
    </row>
    <row r="30" spans="1:10" x14ac:dyDescent="0.25">
      <c r="A30" t="s">
        <v>10</v>
      </c>
      <c r="B30" s="6">
        <f>B19*1.96/SQRT(1200)</f>
        <v>1.421863601944059E-2</v>
      </c>
      <c r="C30" s="6">
        <f t="shared" ref="C30:J30" si="15">C19*1.96/SQRT(1200)</f>
        <v>1.1440541994153947E-2</v>
      </c>
      <c r="D30" s="6">
        <f t="shared" si="15"/>
        <v>1.0982241350471222E-2</v>
      </c>
      <c r="E30" s="6">
        <f t="shared" si="15"/>
        <v>9.8393187575834384E-3</v>
      </c>
      <c r="F30" s="6">
        <f t="shared" si="15"/>
        <v>9.3018056569678965E-3</v>
      </c>
      <c r="G30" s="6">
        <f t="shared" si="15"/>
        <v>1.0014717769363246E-2</v>
      </c>
      <c r="H30" s="6">
        <f t="shared" si="15"/>
        <v>1.6396978585093046E-2</v>
      </c>
      <c r="I30" s="6">
        <f t="shared" si="15"/>
        <v>2.8126080243787967E-2</v>
      </c>
      <c r="J30" s="6">
        <f t="shared" si="15"/>
        <v>6.0456078737653268E-2</v>
      </c>
    </row>
    <row r="31" spans="1:10" x14ac:dyDescent="0.25">
      <c r="B31" s="6">
        <f t="shared" ref="B31:J31" si="16">B20*1.96/SQRT(1200)</f>
        <v>1.3477433743854947E-2</v>
      </c>
      <c r="C31" s="6">
        <f t="shared" si="16"/>
        <v>1.1101060035870447E-2</v>
      </c>
      <c r="D31" s="6">
        <f t="shared" si="16"/>
        <v>1.0359857760284807E-2</v>
      </c>
      <c r="E31" s="6">
        <f t="shared" si="16"/>
        <v>9.3470699180723659E-3</v>
      </c>
      <c r="F31" s="6">
        <f t="shared" si="16"/>
        <v>8.7642925563523582E-3</v>
      </c>
      <c r="G31" s="6">
        <f t="shared" si="16"/>
        <v>9.0811423840836229E-3</v>
      </c>
      <c r="H31" s="6">
        <f t="shared" si="16"/>
        <v>1.428087437845923E-2</v>
      </c>
      <c r="I31" s="6">
        <f t="shared" si="16"/>
        <v>2.5291405892120745E-2</v>
      </c>
      <c r="J31" s="6">
        <f t="shared" si="16"/>
        <v>5.6716119163896711E-2</v>
      </c>
    </row>
    <row r="32" spans="1:10" x14ac:dyDescent="0.25">
      <c r="B32" s="6">
        <f t="shared" ref="B32:J32" si="17">B21*1.96/SQRT(1200)</f>
        <v>1.3036107198086396E-2</v>
      </c>
      <c r="C32" s="6">
        <f t="shared" si="17"/>
        <v>1.0710655783844421E-2</v>
      </c>
      <c r="D32" s="6">
        <f t="shared" si="17"/>
        <v>1.0014717769363246E-2</v>
      </c>
      <c r="E32" s="6">
        <f t="shared" si="17"/>
        <v>9.0585102535313891E-3</v>
      </c>
      <c r="F32" s="6">
        <f t="shared" si="17"/>
        <v>8.4700748591733238E-3</v>
      </c>
      <c r="G32" s="6">
        <f t="shared" si="17"/>
        <v>8.6228417404008995E-3</v>
      </c>
      <c r="H32" s="6">
        <f t="shared" si="17"/>
        <v>1.2985184904343871E-2</v>
      </c>
      <c r="I32" s="6">
        <f t="shared" si="17"/>
        <v>2.3973084287453154E-2</v>
      </c>
      <c r="J32" s="6">
        <f t="shared" si="17"/>
        <v>5.4730149707938248E-2</v>
      </c>
    </row>
    <row r="33" spans="1:10" x14ac:dyDescent="0.25">
      <c r="B33" s="6">
        <f t="shared" ref="B33:J33" si="18">B22*1.96/SQRT(1200)</f>
        <v>1.282110195784018E-2</v>
      </c>
      <c r="C33" s="6">
        <f t="shared" si="18"/>
        <v>1.0693681685930247E-2</v>
      </c>
      <c r="D33" s="6">
        <f t="shared" si="18"/>
        <v>9.9581374429826633E-3</v>
      </c>
      <c r="E33" s="6">
        <f t="shared" si="18"/>
        <v>8.9453496007702218E-3</v>
      </c>
      <c r="F33" s="6">
        <f t="shared" si="18"/>
        <v>8.2154633904606977E-3</v>
      </c>
      <c r="G33" s="6">
        <f t="shared" si="18"/>
        <v>8.2098053578226384E-3</v>
      </c>
      <c r="H33" s="6">
        <f t="shared" si="18"/>
        <v>1.2153454106549296E-2</v>
      </c>
      <c r="I33" s="6">
        <f t="shared" si="18"/>
        <v>2.2038037125237202E-2</v>
      </c>
      <c r="J33" s="6">
        <f t="shared" si="18"/>
        <v>5.1623889789644217E-2</v>
      </c>
    </row>
    <row r="34" spans="1:10" x14ac:dyDescent="0.25">
      <c r="B34" s="6">
        <f t="shared" ref="B34:J34" si="19">B23*1.96/SQRT(1200)</f>
        <v>1.3720729147291454E-2</v>
      </c>
      <c r="C34" s="6">
        <f t="shared" si="19"/>
        <v>1.2125163943359003E-2</v>
      </c>
      <c r="D34" s="6">
        <f t="shared" si="19"/>
        <v>1.1287775112926373E-2</v>
      </c>
      <c r="E34" s="6">
        <f t="shared" si="19"/>
        <v>1.0009059736725189E-2</v>
      </c>
      <c r="F34" s="6">
        <f t="shared" si="19"/>
        <v>9.26219942850149E-3</v>
      </c>
      <c r="G34" s="6">
        <f t="shared" si="19"/>
        <v>9.5281269624902295E-3</v>
      </c>
      <c r="H34" s="6">
        <f t="shared" si="19"/>
        <v>1.3279402601522904E-2</v>
      </c>
      <c r="I34" s="6">
        <f t="shared" si="19"/>
        <v>2.1647632873211177E-2</v>
      </c>
      <c r="J34" s="6">
        <f t="shared" si="19"/>
        <v>4.8698686915768064E-2</v>
      </c>
    </row>
    <row r="35" spans="1:10" x14ac:dyDescent="0.25">
      <c r="B35" s="6">
        <f t="shared" ref="B35:J35" si="20">B24*1.96/SQRT(1200)</f>
        <v>1.6510139237854212E-2</v>
      </c>
      <c r="C35" s="6">
        <f t="shared" si="20"/>
        <v>1.5299320253309727E-2</v>
      </c>
      <c r="D35" s="6">
        <f t="shared" si="20"/>
        <v>1.4495879618705444E-2</v>
      </c>
      <c r="E35" s="6">
        <f t="shared" si="20"/>
        <v>1.3845205865328739E-2</v>
      </c>
      <c r="F35" s="6">
        <f t="shared" si="20"/>
        <v>1.3437827515388537E-2</v>
      </c>
      <c r="G35" s="6">
        <f t="shared" si="20"/>
        <v>1.370375504937728E-2</v>
      </c>
      <c r="H35" s="6">
        <f t="shared" si="20"/>
        <v>1.7324895937734612E-2</v>
      </c>
      <c r="I35" s="6">
        <f t="shared" si="20"/>
        <v>2.4205063625613546E-2</v>
      </c>
      <c r="J35" s="6">
        <f t="shared" si="20"/>
        <v>4.728417875625348E-2</v>
      </c>
    </row>
    <row r="36" spans="1:10" x14ac:dyDescent="0.25">
      <c r="B36" s="6">
        <f t="shared" ref="B36:J36" si="21">B25*1.96/SQRT(1200)</f>
        <v>2.5274431794206569E-2</v>
      </c>
      <c r="C36" s="6">
        <f t="shared" si="21"/>
        <v>2.4844421313714133E-2</v>
      </c>
      <c r="D36" s="6">
        <f t="shared" si="21"/>
        <v>2.4646390171382093E-2</v>
      </c>
      <c r="E36" s="6">
        <f t="shared" si="21"/>
        <v>2.4736918693591025E-2</v>
      </c>
      <c r="F36" s="6">
        <f t="shared" si="21"/>
        <v>2.4940607868561129E-2</v>
      </c>
      <c r="G36" s="6">
        <f t="shared" si="21"/>
        <v>2.5512069165005018E-2</v>
      </c>
      <c r="H36" s="6">
        <f t="shared" si="21"/>
        <v>2.8505168430537877E-2</v>
      </c>
      <c r="I36" s="6">
        <f t="shared" si="21"/>
        <v>3.3201335520126295E-2</v>
      </c>
      <c r="J36" s="6">
        <f t="shared" si="21"/>
        <v>4.8653422654663596E-2</v>
      </c>
    </row>
    <row r="37" spans="1:10" x14ac:dyDescent="0.25">
      <c r="B37" s="6">
        <f t="shared" ref="B37:J37" si="22">B26*1.96/SQRT(1200)</f>
        <v>3.6471678384924003E-2</v>
      </c>
      <c r="C37" s="6">
        <f t="shared" si="22"/>
        <v>3.7014849518177607E-2</v>
      </c>
      <c r="D37" s="6">
        <f t="shared" si="22"/>
        <v>3.6952611159158967E-2</v>
      </c>
      <c r="E37" s="6">
        <f t="shared" si="22"/>
        <v>3.7422227868117809E-2</v>
      </c>
      <c r="F37" s="6">
        <f t="shared" si="22"/>
        <v>3.7756051793763248E-2</v>
      </c>
      <c r="G37" s="6">
        <f t="shared" si="22"/>
        <v>3.8282248829102673E-2</v>
      </c>
      <c r="H37" s="6">
        <f t="shared" si="22"/>
        <v>3.9843865837206775E-2</v>
      </c>
      <c r="I37" s="6">
        <f t="shared" si="22"/>
        <v>4.3459348692926052E-2</v>
      </c>
      <c r="J37" s="6">
        <f t="shared" si="22"/>
        <v>5.2512200913819383E-2</v>
      </c>
    </row>
    <row r="38" spans="1:10" x14ac:dyDescent="0.25">
      <c r="B38" s="6">
        <f t="shared" ref="B38:J38" si="23">B27*1.96/SQRT(1200)</f>
        <v>5.827773617200082E-2</v>
      </c>
      <c r="C38" s="6">
        <f t="shared" si="23"/>
        <v>5.9279207948937152E-2</v>
      </c>
      <c r="D38" s="6">
        <f t="shared" si="23"/>
        <v>5.9398026634336375E-2</v>
      </c>
      <c r="E38" s="6">
        <f t="shared" si="23"/>
        <v>6.0127912844645887E-2</v>
      </c>
      <c r="F38" s="6">
        <f t="shared" si="23"/>
        <v>6.0789902663298721E-2</v>
      </c>
      <c r="G38" s="6">
        <f t="shared" si="23"/>
        <v>6.1191622980600852E-2</v>
      </c>
      <c r="H38" s="6">
        <f t="shared" si="23"/>
        <v>6.1423602318761247E-2</v>
      </c>
      <c r="I38" s="6">
        <f t="shared" si="23"/>
        <v>6.2023353778395435E-2</v>
      </c>
      <c r="J38" s="6">
        <f t="shared" si="23"/>
        <v>6.643096120344287E-2</v>
      </c>
    </row>
    <row r="39" spans="1:10" ht="30" x14ac:dyDescent="0.25">
      <c r="A39" s="3" t="s">
        <v>25</v>
      </c>
      <c r="B39" s="6">
        <f t="shared" ref="B39:J39" si="24">B28*1.96/SQRT(1200)</f>
        <v>7.1008309607632067E-3</v>
      </c>
      <c r="C39" s="6">
        <f t="shared" si="24"/>
        <v>6.2125198365880476E-3</v>
      </c>
      <c r="D39" s="6">
        <f t="shared" si="24"/>
        <v>5.9296182046851319E-3</v>
      </c>
      <c r="E39" s="6">
        <f t="shared" si="24"/>
        <v>5.0809133089763821E-3</v>
      </c>
      <c r="F39" s="6">
        <f t="shared" si="24"/>
        <v>4.6565608611220076E-3</v>
      </c>
      <c r="G39" s="6">
        <f t="shared" si="24"/>
        <v>5.7315870623530904E-3</v>
      </c>
      <c r="H39" s="6">
        <f t="shared" si="24"/>
        <v>1.017880071586694E-2</v>
      </c>
      <c r="I39" s="6">
        <f t="shared" si="24"/>
        <v>1.4999444523492637E-2</v>
      </c>
      <c r="J39" s="6">
        <f t="shared" si="24"/>
        <v>2.4205063625613546E-2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avg_testacc_augmented_Asep_l2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Siedel, Georg</dc:creator>
  <cp:lastModifiedBy>Siedel, Georg</cp:lastModifiedBy>
  <dcterms:created xsi:type="dcterms:W3CDTF">2022-04-06T12:59:29Z</dcterms:created>
  <dcterms:modified xsi:type="dcterms:W3CDTF">2022-05-17T13:18:17Z</dcterms:modified>
</cp:coreProperties>
</file>