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models/potable_water_treatment_plant/"/>
    </mc:Choice>
  </mc:AlternateContent>
  <bookViews>
    <workbookView xWindow="0" yWindow="460" windowWidth="28320" windowHeight="16900"/>
  </bookViews>
  <sheets>
    <sheet name="component_list" sheetId="3" r:id="rId1"/>
    <sheet name="component_connections" sheetId="1" r:id="rId2"/>
    <sheet name="supply_setup" sheetId="5" r:id="rId3"/>
    <sheet name="output_setup" sheetId="2" r:id="rId4"/>
    <sheet name="comp_type_dmg_algo" sheetId="9" r:id="rId5"/>
    <sheet name="damage_state_def" sheetId="10" r:id="rId6"/>
    <sheet name="asset_names" sheetId="11" r:id="rId7"/>
    <sheet name="comps_to_add" sheetId="12" r:id="rId8"/>
  </sheets>
  <definedNames>
    <definedName name="ComponentTypeList">asset_names!$A$2:$A$30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9" l="1"/>
  <c r="M40" i="9"/>
  <c r="M39" i="9"/>
  <c r="M38" i="9"/>
  <c r="M37" i="9"/>
  <c r="M36" i="9"/>
  <c r="M35" i="9"/>
  <c r="M34" i="9"/>
  <c r="M33" i="9"/>
  <c r="L68" i="9"/>
  <c r="M64" i="9"/>
  <c r="L64" i="9"/>
  <c r="M63" i="9"/>
  <c r="M62" i="9"/>
  <c r="M61" i="9"/>
  <c r="M60" i="9"/>
  <c r="L60" i="9"/>
  <c r="M59" i="9"/>
  <c r="M58" i="9"/>
  <c r="M57" i="9"/>
  <c r="M56" i="9"/>
  <c r="L56" i="9"/>
  <c r="M55" i="9"/>
  <c r="M54" i="9"/>
  <c r="M53" i="9"/>
  <c r="M52" i="9"/>
  <c r="L52" i="9"/>
  <c r="M51" i="9"/>
  <c r="M50" i="9"/>
  <c r="M49" i="9"/>
  <c r="M48" i="9"/>
  <c r="L48" i="9"/>
  <c r="M47" i="9"/>
  <c r="M46" i="9"/>
  <c r="M45" i="9"/>
  <c r="M44" i="9"/>
  <c r="L44" i="9"/>
  <c r="M43" i="9"/>
  <c r="M42" i="9"/>
  <c r="M41" i="9"/>
  <c r="M32" i="9"/>
  <c r="M31" i="9"/>
  <c r="M30" i="9"/>
  <c r="M29" i="9"/>
  <c r="M28" i="9"/>
  <c r="L28" i="9"/>
  <c r="M27" i="9"/>
  <c r="M26" i="9"/>
  <c r="M25" i="9"/>
  <c r="M24" i="9"/>
  <c r="L24" i="9"/>
  <c r="M23" i="9"/>
  <c r="M22" i="9"/>
  <c r="M21" i="9"/>
  <c r="M20" i="9"/>
  <c r="M19" i="9"/>
  <c r="M18" i="9"/>
  <c r="M17" i="9"/>
  <c r="M16" i="9"/>
  <c r="M15" i="9"/>
  <c r="M14" i="9"/>
  <c r="M13" i="9"/>
  <c r="M12" i="9"/>
  <c r="L12" i="9"/>
  <c r="M11" i="9"/>
  <c r="M10" i="9"/>
  <c r="M9" i="9"/>
  <c r="M8" i="9"/>
  <c r="M7" i="9"/>
  <c r="M6" i="9"/>
  <c r="M5" i="9"/>
</calcChain>
</file>

<file path=xl/sharedStrings.xml><?xml version="1.0" encoding="utf-8"?>
<sst xmlns="http://schemas.openxmlformats.org/spreadsheetml/2006/main" count="1241" uniqueCount="208">
  <si>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</si>
  <si>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</si>
  <si>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</si>
  <si>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</si>
  <si>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</si>
  <si>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</si>
  <si>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</si>
  <si>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</si>
  <si>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</si>
  <si>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</si>
  <si>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</si>
  <si>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</si>
  <si>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Description:</t>
  </si>
  <si>
    <t>Note: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</si>
  <si>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</si>
  <si>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</si>
  <si>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</si>
  <si>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</si>
  <si>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</si>
  <si>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</si>
  <si>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</si>
  <si>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</si>
  <si>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</si>
  <si>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</si>
  <si>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</si>
  <si>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</si>
  <si>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</si>
  <si>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</si>
  <si>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</si>
  <si>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</si>
  <si>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</si>
  <si>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</si>
  <si>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</si>
  <si>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</si>
  <si>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</si>
  <si>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</si>
  <si>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</si>
  <si>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</si>
  <si>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</si>
  <si>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</si>
  <si>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</si>
  <si>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Fragilities are defined according to discrete damage states. Recovery time is in WEEKS. 
The suffix SDL refers to component Seismic Design Level. [SDL1: 0.2g PGA, SDL2: 0.35g PGA, SDL3: 0.4g PGA]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</si>
  <si>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</si>
  <si>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</si>
  <si>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</si>
  <si>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</si>
  <si>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</si>
  <si>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</si>
  <si>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</si>
  <si>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</si>
  <si>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</si>
  <si>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</si>
  <si>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</si>
  <si>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</si>
  <si>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</si>
  <si>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</si>
  <si>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</si>
  <si>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</si>
  <si>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</si>
  <si>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</si>
  <si>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</si>
  <si>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</si>
  <si>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</si>
  <si>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</si>
  <si>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</si>
  <si>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</si>
  <si>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</si>
  <si>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</si>
  <si>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</si>
  <si>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</si>
  <si>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</si>
  <si>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</si>
  <si>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</si>
  <si>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</si>
  <si>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</si>
  <si>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</si>
  <si>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</si>
  <si>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</si>
  <si>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</si>
  <si>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</si>
  <si>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</si>
  <si>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</si>
  <si>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</si>
  <si>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</si>
  <si>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</si>
  <si>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</si>
  <si>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</si>
  <si>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</si>
  <si>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</si>
  <si>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</si>
  <si>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</si>
  <si>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</si>
  <si>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</si>
  <si>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</si>
  <si>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</si>
  <si>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</si>
  <si>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</si>
  <si>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</si>
  <si>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</si>
  <si>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</si>
  <si>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</si>
  <si>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</si>
  <si>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</si>
  <si>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</si>
  <si>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</si>
  <si>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</si>
  <si>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</si>
  <si>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</si>
  <si>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</si>
  <si>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</si>
  <si>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</si>
  <si>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</si>
  <si>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</si>
  <si>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</si>
  <si>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</si>
  <si>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</si>
  <si>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</si>
  <si>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</si>
  <si>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</si>
  <si>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</si>
  <si>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</si>
  <si>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</si>
  <si>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</si>
  <si>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</si>
  <si>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</si>
  <si>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</si>
  <si>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</si>
  <si>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</si>
  <si>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</si>
  <si>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</si>
  <si>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</si>
  <si>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</si>
  <si>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</si>
  <si>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</si>
  <si>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</si>
  <si>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</si>
  <si>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</si>
  <si>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</si>
  <si>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</si>
  <si>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</si>
  <si>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</si>
  <si>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</si>
  <si>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</si>
  <si>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</si>
  <si>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</si>
  <si>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</si>
  <si>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</si>
  <si>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</si>
  <si>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</si>
  <si>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</si>
  <si>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</si>
  <si>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</si>
  <si>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</si>
  <si>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</si>
  <si>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</si>
  <si>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</si>
  <si>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</si>
  <si>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</si>
  <si>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</si>
  <si>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</si>
  <si>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</si>
  <si>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</si>
  <si>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</si>
  <si>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</si>
  <si>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</si>
  <si>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</si>
  <si>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</si>
  <si>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</si>
  <si>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</si>
  <si>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</si>
  <si>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</si>
  <si>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</si>
  <si>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</si>
  <si>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</si>
  <si>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</si>
  <si>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</si>
  <si>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</si>
  <si>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</si>
  <si>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</si>
  <si>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</si>
  <si>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</si>
  <si>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</si>
  <si>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</si>
  <si>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r>
      <t xml:space="preserve">Cost fractions define economic value of the individual component relative to the cost of entire system. 
Data includes a </t>
    </r>
    <r>
      <rPr>
        <sz val="12"/>
        <color rgb="FFFF0000"/>
        <rFont val="Consolas"/>
        <family val="3"/>
      </rPr>
      <t>3%</t>
    </r>
    <r>
      <rPr>
        <sz val="12"/>
        <color theme="1"/>
        <rFont val="Consolas"/>
        <family val="3"/>
      </rPr>
      <t xml:space="preserve"> allowance for components not included in the model.</t>
    </r>
  </si>
  <si>
    <r>
      <t xml:space="preserve">This file lists the instances of various component types within the system. Component design level x.xx </t>
    </r>
    <r>
      <rPr>
        <sz val="12"/>
        <color rgb="FFFF0000"/>
        <rFont val="Consolas"/>
        <family val="3"/>
      </rPr>
      <t>g</t>
    </r>
    <r>
      <rPr>
        <sz val="12"/>
        <color theme="1"/>
        <rFont val="Consolas"/>
        <family val="3"/>
      </rPr>
      <t>.</t>
    </r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</si>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</sst>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theme="1" tint="0.499984740745262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horizontal="left" vertical="top" wrapText="1" indent="1"/>
    </xf>
    <xf numFmtId="0" fontId="14" fillId="0" borderId="2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5" fillId="0" borderId="0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6" fillId="0" borderId="2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Fill="1" applyBorder="1" applyAlignment="1">
      <alignment horizontal="right" vertical="top" wrapText="1"/>
    </xf>
    <xf numFmtId="2" fontId="16" fillId="0" borderId="3" xfId="0" applyNumberFormat="1" applyFont="1" applyFill="1" applyBorder="1" applyAlignment="1">
      <alignment horizontal="right" vertical="top" wrapText="1"/>
    </xf>
    <xf numFmtId="0" fontId="17" fillId="6" borderId="1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 wrapText="1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19" fillId="0" borderId="0" xfId="0" applyFont="1"/>
    <xf numFmtId="0" fontId="22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Continuous" vertical="center"/>
    </xf>
    <xf numFmtId="0" fontId="22" fillId="6" borderId="1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166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2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166" fontId="19" fillId="0" borderId="0" xfId="0" applyNumberFormat="1" applyFont="1"/>
    <xf numFmtId="0" fontId="19" fillId="0" borderId="0" xfId="0" applyFont="1" applyAlignment="1">
      <alignment horizontal="left" vertical="top" wrapText="1"/>
    </xf>
    <xf numFmtId="164" fontId="19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horizontal="right" vertical="center"/>
    </xf>
    <xf numFmtId="2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vertical="center"/>
    </xf>
    <xf numFmtId="0" fontId="19" fillId="0" borderId="3" xfId="0" applyFont="1" applyBorder="1" applyAlignment="1">
      <alignment vertical="center"/>
    </xf>
    <xf numFmtId="165" fontId="19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1" fontId="19" fillId="0" borderId="3" xfId="0" applyNumberFormat="1" applyFont="1" applyBorder="1" applyAlignment="1">
      <alignment vertical="center"/>
    </xf>
    <xf numFmtId="0" fontId="22" fillId="6" borderId="1" xfId="0" applyFont="1" applyFill="1" applyBorder="1" applyAlignment="1">
      <alignment horizontal="right" vertical="center"/>
    </xf>
    <xf numFmtId="0" fontId="2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right" vertical="center"/>
    </xf>
    <xf numFmtId="2" fontId="28" fillId="8" borderId="0" xfId="413" applyNumberFormat="1" applyFont="1" applyFill="1" applyAlignment="1">
      <alignment vertical="center"/>
    </xf>
    <xf numFmtId="2" fontId="28" fillId="8" borderId="3" xfId="413" applyNumberFormat="1" applyFont="1" applyFill="1" applyBorder="1" applyAlignment="1">
      <alignment vertical="center"/>
    </xf>
    <xf numFmtId="2" fontId="31" fillId="0" borderId="0" xfId="413" applyNumberFormat="1" applyFont="1" applyFill="1" applyAlignment="1">
      <alignment vertical="center"/>
    </xf>
    <xf numFmtId="2" fontId="31" fillId="0" borderId="3" xfId="413" applyNumberFormat="1" applyFont="1" applyFill="1" applyBorder="1" applyAlignment="1">
      <alignment vertical="center"/>
    </xf>
    <xf numFmtId="0" fontId="30" fillId="9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right" vertical="center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5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91"/>
  <sheetViews>
    <sheetView tabSelected="1" zoomScale="120" zoomScaleNormal="120" zoomScalePageLayoutView="120" workbookViewId="0">
      <selection activeCell="F12" sqref="F11:F12"/>
    </sheetView>
  </sheetViews>
  <sheetFormatPr baseColWidth="10" defaultColWidth="11" defaultRowHeight="16" x14ac:dyDescent="0.2"/>
  <cols>
    <col min="1" max="1" width="29.83203125" style="70" customWidth="1"/>
    <col min="2" max="2" width="30.6640625" style="70" customWidth="1"/>
    <col min="3" max="3" width="50.83203125" style="70" customWidth="1"/>
    <col min="4" max="4" width="14.5" style="70" customWidth="1"/>
    <col min="5" max="5" width="19" style="70" customWidth="1"/>
    <col min="6" max="6" width="39.5" style="70" bestFit="1" customWidth="1"/>
    <col min="7" max="7" width="14.5" style="70" customWidth="1"/>
    <col min="8" max="16384" width="11" style="70"/>
  </cols>
  <sheetData>
    <row r="1" spans="1:7" s="68" customFormat="1" ht="20" customHeight="1" x14ac:dyDescent="0.2">
      <c r="A1" s="68" t="s">
        <v>12</v>
      </c>
      <c r="B1" s="109" t="s">
        <v>184</v>
      </c>
      <c r="C1" s="109"/>
      <c r="D1" s="109"/>
      <c r="E1" s="109"/>
      <c r="F1" s="109"/>
      <c r="G1" s="69"/>
    </row>
    <row r="2" spans="1:7" s="68" customFormat="1" ht="40" customHeight="1" x14ac:dyDescent="0.2">
      <c r="A2" s="68" t="s">
        <v>13</v>
      </c>
      <c r="B2" s="108" t="s">
        <v>183</v>
      </c>
      <c r="C2" s="109"/>
      <c r="D2" s="109"/>
      <c r="E2" s="109"/>
      <c r="F2" s="109"/>
      <c r="G2" s="69"/>
    </row>
    <row r="3" spans="1:7" ht="20" customHeight="1" x14ac:dyDescent="0.2"/>
    <row r="4" spans="1:7" ht="26" customHeight="1" x14ac:dyDescent="0.2">
      <c r="A4" s="71" t="s">
        <v>26</v>
      </c>
      <c r="B4" s="71" t="s">
        <v>0</v>
      </c>
      <c r="C4" s="71" t="s">
        <v>22</v>
      </c>
      <c r="D4" s="72" t="s">
        <v>11</v>
      </c>
      <c r="E4" s="73" t="s">
        <v>1</v>
      </c>
      <c r="F4" s="73" t="s">
        <v>14</v>
      </c>
      <c r="G4" s="72" t="s">
        <v>23</v>
      </c>
    </row>
    <row r="5" spans="1:7" s="74" customFormat="1" ht="18" customHeight="1" x14ac:dyDescent="0.2">
      <c r="A5" s="74" t="s">
        <v>56</v>
      </c>
      <c r="B5" s="74" t="s">
        <v>76</v>
      </c>
      <c r="C5" s="74" t="s">
        <v>162</v>
      </c>
      <c r="D5" s="75">
        <v>0.02</v>
      </c>
      <c r="E5" s="76" t="s">
        <v>28</v>
      </c>
      <c r="F5" s="74" t="s">
        <v>207</v>
      </c>
      <c r="G5" s="77">
        <v>1</v>
      </c>
    </row>
    <row r="6" spans="1:7" s="74" customFormat="1" ht="18" customHeight="1" x14ac:dyDescent="0.2">
      <c r="A6" s="74" t="s">
        <v>163</v>
      </c>
      <c r="B6" s="74" t="s">
        <v>77</v>
      </c>
      <c r="C6" s="74" t="s">
        <v>162</v>
      </c>
      <c r="D6" s="75">
        <v>0.04</v>
      </c>
      <c r="E6" s="76" t="s">
        <v>28</v>
      </c>
      <c r="F6" s="74" t="s">
        <v>207</v>
      </c>
      <c r="G6" s="77">
        <v>1</v>
      </c>
    </row>
    <row r="7" spans="1:7" s="74" customFormat="1" ht="18" customHeight="1" x14ac:dyDescent="0.2">
      <c r="A7" s="74" t="s">
        <v>173</v>
      </c>
      <c r="B7" s="74" t="s">
        <v>172</v>
      </c>
      <c r="C7" s="74" t="s">
        <v>185</v>
      </c>
      <c r="D7" s="75">
        <v>4.1000000000000002E-2</v>
      </c>
      <c r="E7" s="76" t="s">
        <v>28</v>
      </c>
      <c r="F7" s="74" t="s">
        <v>207</v>
      </c>
      <c r="G7" s="77">
        <v>1</v>
      </c>
    </row>
    <row r="8" spans="1:7" s="74" customFormat="1" ht="18" customHeight="1" x14ac:dyDescent="0.2">
      <c r="A8" s="74" t="s">
        <v>174</v>
      </c>
      <c r="B8" s="74" t="s">
        <v>172</v>
      </c>
      <c r="C8" s="74" t="s">
        <v>185</v>
      </c>
      <c r="D8" s="75">
        <v>4.1000000000000002E-2</v>
      </c>
      <c r="E8" s="76" t="s">
        <v>28</v>
      </c>
      <c r="F8" s="74" t="s">
        <v>207</v>
      </c>
      <c r="G8" s="77">
        <v>1</v>
      </c>
    </row>
    <row r="9" spans="1:7" s="74" customFormat="1" ht="18" customHeight="1" x14ac:dyDescent="0.2">
      <c r="A9" s="74" t="s">
        <v>175</v>
      </c>
      <c r="B9" s="74" t="s">
        <v>165</v>
      </c>
      <c r="C9" s="74" t="s">
        <v>185</v>
      </c>
      <c r="D9" s="75">
        <v>2.5000000000000001E-3</v>
      </c>
      <c r="E9" s="74" t="s">
        <v>2</v>
      </c>
      <c r="F9" s="74" t="s">
        <v>207</v>
      </c>
      <c r="G9" s="77">
        <v>1</v>
      </c>
    </row>
    <row r="10" spans="1:7" s="74" customFormat="1" ht="18" customHeight="1" x14ac:dyDescent="0.2">
      <c r="A10" s="74" t="s">
        <v>204</v>
      </c>
      <c r="B10" s="74" t="s">
        <v>176</v>
      </c>
      <c r="C10" s="74" t="s">
        <v>186</v>
      </c>
      <c r="D10" s="75">
        <v>2.5000000000000001E-3</v>
      </c>
      <c r="E10" s="74" t="s">
        <v>2</v>
      </c>
      <c r="F10" s="74" t="s">
        <v>207</v>
      </c>
      <c r="G10" s="77">
        <v>1</v>
      </c>
    </row>
    <row r="11" spans="1:7" s="74" customFormat="1" ht="18" customHeight="1" x14ac:dyDescent="0.2">
      <c r="A11" s="74" t="s">
        <v>126</v>
      </c>
      <c r="B11" s="74" t="s">
        <v>161</v>
      </c>
      <c r="C11" s="74" t="s">
        <v>187</v>
      </c>
      <c r="D11" s="75">
        <v>3.3000000000000002E-2</v>
      </c>
      <c r="E11" s="78" t="s">
        <v>17</v>
      </c>
      <c r="F11" s="74" t="s">
        <v>205</v>
      </c>
      <c r="G11" s="77">
        <v>1</v>
      </c>
    </row>
    <row r="12" spans="1:7" s="74" customFormat="1" ht="18" customHeight="1" x14ac:dyDescent="0.2">
      <c r="A12" s="74" t="s">
        <v>125</v>
      </c>
      <c r="B12" s="74" t="s">
        <v>161</v>
      </c>
      <c r="C12" s="74" t="s">
        <v>187</v>
      </c>
      <c r="D12" s="75">
        <v>3.3000000000000002E-2</v>
      </c>
      <c r="E12" s="78" t="s">
        <v>17</v>
      </c>
      <c r="F12" s="74" t="s">
        <v>205</v>
      </c>
      <c r="G12" s="77">
        <v>1</v>
      </c>
    </row>
    <row r="13" spans="1:7" s="74" customFormat="1" ht="18" customHeight="1" x14ac:dyDescent="0.2">
      <c r="A13" s="74" t="s">
        <v>132</v>
      </c>
      <c r="B13" s="74" t="s">
        <v>176</v>
      </c>
      <c r="C13" s="74" t="s">
        <v>188</v>
      </c>
      <c r="D13" s="75">
        <v>2.5000000000000001E-3</v>
      </c>
      <c r="E13" s="74" t="s">
        <v>2</v>
      </c>
      <c r="F13" s="74" t="s">
        <v>188</v>
      </c>
      <c r="G13" s="77">
        <v>1</v>
      </c>
    </row>
    <row r="14" spans="1:7" s="74" customFormat="1" ht="18" customHeight="1" x14ac:dyDescent="0.2">
      <c r="A14" s="74" t="s">
        <v>133</v>
      </c>
      <c r="B14" s="74" t="s">
        <v>176</v>
      </c>
      <c r="C14" s="74" t="s">
        <v>188</v>
      </c>
      <c r="D14" s="75">
        <v>2.5000000000000001E-3</v>
      </c>
      <c r="E14" s="74" t="s">
        <v>2</v>
      </c>
      <c r="F14" s="74" t="s">
        <v>188</v>
      </c>
      <c r="G14" s="77">
        <v>1</v>
      </c>
    </row>
    <row r="15" spans="1:7" s="74" customFormat="1" ht="18" customHeight="1" x14ac:dyDescent="0.2">
      <c r="A15" s="74" t="s">
        <v>134</v>
      </c>
      <c r="B15" s="74" t="s">
        <v>176</v>
      </c>
      <c r="C15" s="74" t="s">
        <v>188</v>
      </c>
      <c r="D15" s="75">
        <v>2.5000000000000001E-3</v>
      </c>
      <c r="E15" s="74" t="s">
        <v>2</v>
      </c>
      <c r="F15" s="74" t="s">
        <v>188</v>
      </c>
      <c r="G15" s="77">
        <v>1</v>
      </c>
    </row>
    <row r="16" spans="1:7" s="74" customFormat="1" ht="18" customHeight="1" x14ac:dyDescent="0.2">
      <c r="A16" s="74" t="s">
        <v>135</v>
      </c>
      <c r="B16" s="74" t="s">
        <v>176</v>
      </c>
      <c r="C16" s="74" t="s">
        <v>188</v>
      </c>
      <c r="D16" s="75">
        <v>2.5000000000000001E-3</v>
      </c>
      <c r="E16" s="74" t="s">
        <v>2</v>
      </c>
      <c r="F16" s="74" t="s">
        <v>188</v>
      </c>
      <c r="G16" s="77">
        <v>1</v>
      </c>
    </row>
    <row r="17" spans="1:7" s="74" customFormat="1" ht="18" customHeight="1" x14ac:dyDescent="0.2">
      <c r="A17" s="74" t="s">
        <v>136</v>
      </c>
      <c r="B17" s="74" t="s">
        <v>176</v>
      </c>
      <c r="C17" s="74" t="s">
        <v>188</v>
      </c>
      <c r="D17" s="75">
        <v>2.5000000000000001E-3</v>
      </c>
      <c r="E17" s="74" t="s">
        <v>2</v>
      </c>
      <c r="F17" s="74" t="s">
        <v>188</v>
      </c>
      <c r="G17" s="77">
        <v>1</v>
      </c>
    </row>
    <row r="18" spans="1:7" s="74" customFormat="1" ht="18" customHeight="1" x14ac:dyDescent="0.2">
      <c r="A18" s="74" t="s">
        <v>137</v>
      </c>
      <c r="B18" s="74" t="s">
        <v>176</v>
      </c>
      <c r="C18" s="74" t="s">
        <v>188</v>
      </c>
      <c r="D18" s="75">
        <v>2.5000000000000001E-3</v>
      </c>
      <c r="E18" s="74" t="s">
        <v>2</v>
      </c>
      <c r="F18" s="74" t="s">
        <v>188</v>
      </c>
      <c r="G18" s="77">
        <v>1</v>
      </c>
    </row>
    <row r="19" spans="1:7" s="74" customFormat="1" ht="18" customHeight="1" x14ac:dyDescent="0.2">
      <c r="A19" s="74" t="s">
        <v>138</v>
      </c>
      <c r="B19" s="74" t="s">
        <v>176</v>
      </c>
      <c r="C19" s="74" t="s">
        <v>188</v>
      </c>
      <c r="D19" s="75">
        <v>2.5000000000000001E-3</v>
      </c>
      <c r="E19" s="74" t="s">
        <v>2</v>
      </c>
      <c r="F19" s="74" t="s">
        <v>188</v>
      </c>
      <c r="G19" s="77">
        <v>1</v>
      </c>
    </row>
    <row r="20" spans="1:7" s="74" customFormat="1" ht="18" customHeight="1" x14ac:dyDescent="0.2">
      <c r="A20" s="74" t="s">
        <v>139</v>
      </c>
      <c r="B20" s="74" t="s">
        <v>176</v>
      </c>
      <c r="C20" s="74" t="s">
        <v>188</v>
      </c>
      <c r="D20" s="75">
        <v>2.5000000000000001E-3</v>
      </c>
      <c r="E20" s="74" t="s">
        <v>2</v>
      </c>
      <c r="F20" s="74" t="s">
        <v>188</v>
      </c>
      <c r="G20" s="77">
        <v>1</v>
      </c>
    </row>
    <row r="21" spans="1:7" s="74" customFormat="1" ht="18" customHeight="1" x14ac:dyDescent="0.2">
      <c r="A21" s="74" t="s">
        <v>78</v>
      </c>
      <c r="B21" s="74" t="s">
        <v>164</v>
      </c>
      <c r="C21" s="74" t="s">
        <v>118</v>
      </c>
      <c r="D21" s="75">
        <v>7.4999999999999997E-3</v>
      </c>
      <c r="E21" s="74" t="s">
        <v>2</v>
      </c>
      <c r="F21" s="74" t="s">
        <v>118</v>
      </c>
      <c r="G21" s="77">
        <v>1</v>
      </c>
    </row>
    <row r="22" spans="1:7" s="74" customFormat="1" ht="18" customHeight="1" x14ac:dyDescent="0.2">
      <c r="A22" s="74" t="s">
        <v>79</v>
      </c>
      <c r="B22" s="74" t="s">
        <v>164</v>
      </c>
      <c r="C22" s="74" t="s">
        <v>118</v>
      </c>
      <c r="D22" s="75">
        <v>7.4999999999999997E-3</v>
      </c>
      <c r="E22" s="74" t="s">
        <v>2</v>
      </c>
      <c r="F22" s="74" t="s">
        <v>118</v>
      </c>
      <c r="G22" s="77">
        <v>1</v>
      </c>
    </row>
    <row r="23" spans="1:7" s="74" customFormat="1" ht="18" customHeight="1" x14ac:dyDescent="0.2">
      <c r="A23" s="74" t="s">
        <v>80</v>
      </c>
      <c r="B23" s="74" t="s">
        <v>164</v>
      </c>
      <c r="C23" s="74" t="s">
        <v>118</v>
      </c>
      <c r="D23" s="75">
        <v>7.4999999999999997E-3</v>
      </c>
      <c r="E23" s="74" t="s">
        <v>2</v>
      </c>
      <c r="F23" s="74" t="s">
        <v>118</v>
      </c>
      <c r="G23" s="77">
        <v>1</v>
      </c>
    </row>
    <row r="24" spans="1:7" s="74" customFormat="1" ht="18" customHeight="1" x14ac:dyDescent="0.2">
      <c r="A24" s="74" t="s">
        <v>81</v>
      </c>
      <c r="B24" s="74" t="s">
        <v>164</v>
      </c>
      <c r="C24" s="74" t="s">
        <v>118</v>
      </c>
      <c r="D24" s="75">
        <v>7.4999999999999997E-3</v>
      </c>
      <c r="E24" s="74" t="s">
        <v>2</v>
      </c>
      <c r="F24" s="74" t="s">
        <v>118</v>
      </c>
      <c r="G24" s="77">
        <v>1</v>
      </c>
    </row>
    <row r="25" spans="1:7" s="74" customFormat="1" ht="18" customHeight="1" x14ac:dyDescent="0.2">
      <c r="A25" s="74" t="s">
        <v>82</v>
      </c>
      <c r="B25" s="74" t="s">
        <v>164</v>
      </c>
      <c r="C25" s="74" t="s">
        <v>118</v>
      </c>
      <c r="D25" s="75">
        <v>7.4999999999999997E-3</v>
      </c>
      <c r="E25" s="74" t="s">
        <v>2</v>
      </c>
      <c r="F25" s="74" t="s">
        <v>118</v>
      </c>
      <c r="G25" s="77">
        <v>1</v>
      </c>
    </row>
    <row r="26" spans="1:7" s="74" customFormat="1" ht="18" customHeight="1" x14ac:dyDescent="0.2">
      <c r="A26" s="74" t="s">
        <v>83</v>
      </c>
      <c r="B26" s="74" t="s">
        <v>164</v>
      </c>
      <c r="C26" s="74" t="s">
        <v>118</v>
      </c>
      <c r="D26" s="75">
        <v>7.4999999999999997E-3</v>
      </c>
      <c r="E26" s="74" t="s">
        <v>2</v>
      </c>
      <c r="F26" s="74" t="s">
        <v>118</v>
      </c>
      <c r="G26" s="77">
        <v>1</v>
      </c>
    </row>
    <row r="27" spans="1:7" s="74" customFormat="1" ht="18" customHeight="1" x14ac:dyDescent="0.2">
      <c r="A27" s="74" t="s">
        <v>84</v>
      </c>
      <c r="B27" s="74" t="s">
        <v>164</v>
      </c>
      <c r="C27" s="74" t="s">
        <v>118</v>
      </c>
      <c r="D27" s="75">
        <v>7.4999999999999997E-3</v>
      </c>
      <c r="E27" s="74" t="s">
        <v>2</v>
      </c>
      <c r="F27" s="74" t="s">
        <v>118</v>
      </c>
      <c r="G27" s="77">
        <v>1</v>
      </c>
    </row>
    <row r="28" spans="1:7" s="74" customFormat="1" ht="18" customHeight="1" x14ac:dyDescent="0.2">
      <c r="A28" s="74" t="s">
        <v>85</v>
      </c>
      <c r="B28" s="74" t="s">
        <v>164</v>
      </c>
      <c r="C28" s="74" t="s">
        <v>118</v>
      </c>
      <c r="D28" s="75">
        <v>7.4999999999999997E-3</v>
      </c>
      <c r="E28" s="74" t="s">
        <v>2</v>
      </c>
      <c r="F28" s="74" t="s">
        <v>118</v>
      </c>
      <c r="G28" s="77">
        <v>1</v>
      </c>
    </row>
    <row r="29" spans="1:7" s="74" customFormat="1" ht="18" customHeight="1" x14ac:dyDescent="0.2">
      <c r="A29" s="79" t="s">
        <v>108</v>
      </c>
      <c r="B29" s="74" t="s">
        <v>166</v>
      </c>
      <c r="C29" s="74" t="s">
        <v>189</v>
      </c>
      <c r="D29" s="75">
        <v>5.0000000000000001E-3</v>
      </c>
      <c r="E29" s="78" t="s">
        <v>17</v>
      </c>
      <c r="F29" s="74" t="s">
        <v>205</v>
      </c>
      <c r="G29" s="77">
        <v>1</v>
      </c>
    </row>
    <row r="30" spans="1:7" s="74" customFormat="1" ht="18" customHeight="1" x14ac:dyDescent="0.2">
      <c r="A30" s="74" t="s">
        <v>86</v>
      </c>
      <c r="B30" s="74" t="s">
        <v>160</v>
      </c>
      <c r="C30" s="74" t="s">
        <v>117</v>
      </c>
      <c r="D30" s="75">
        <v>7.4999999999999997E-3</v>
      </c>
      <c r="E30" s="74" t="s">
        <v>2</v>
      </c>
      <c r="F30" s="74" t="s">
        <v>117</v>
      </c>
      <c r="G30" s="77">
        <v>1</v>
      </c>
    </row>
    <row r="31" spans="1:7" s="74" customFormat="1" ht="18" customHeight="1" x14ac:dyDescent="0.2">
      <c r="A31" s="74" t="s">
        <v>87</v>
      </c>
      <c r="B31" s="74" t="s">
        <v>160</v>
      </c>
      <c r="C31" s="74" t="s">
        <v>117</v>
      </c>
      <c r="D31" s="75">
        <v>7.4999999999999997E-3</v>
      </c>
      <c r="E31" s="74" t="s">
        <v>2</v>
      </c>
      <c r="F31" s="74" t="s">
        <v>117</v>
      </c>
      <c r="G31" s="77">
        <v>1</v>
      </c>
    </row>
    <row r="32" spans="1:7" s="74" customFormat="1" ht="18" customHeight="1" x14ac:dyDescent="0.2">
      <c r="A32" s="74" t="s">
        <v>88</v>
      </c>
      <c r="B32" s="74" t="s">
        <v>160</v>
      </c>
      <c r="C32" s="74" t="s">
        <v>117</v>
      </c>
      <c r="D32" s="75">
        <v>7.4999999999999997E-3</v>
      </c>
      <c r="E32" s="74" t="s">
        <v>2</v>
      </c>
      <c r="F32" s="74" t="s">
        <v>117</v>
      </c>
      <c r="G32" s="77">
        <v>1</v>
      </c>
    </row>
    <row r="33" spans="1:7" s="74" customFormat="1" ht="18" customHeight="1" x14ac:dyDescent="0.2">
      <c r="A33" s="74" t="s">
        <v>89</v>
      </c>
      <c r="B33" s="74" t="s">
        <v>160</v>
      </c>
      <c r="C33" s="74" t="s">
        <v>117</v>
      </c>
      <c r="D33" s="75">
        <v>7.4999999999999997E-3</v>
      </c>
      <c r="E33" s="74" t="s">
        <v>2</v>
      </c>
      <c r="F33" s="74" t="s">
        <v>117</v>
      </c>
      <c r="G33" s="77">
        <v>1</v>
      </c>
    </row>
    <row r="34" spans="1:7" s="74" customFormat="1" ht="18" customHeight="1" x14ac:dyDescent="0.2">
      <c r="A34" s="74" t="s">
        <v>90</v>
      </c>
      <c r="B34" s="74" t="s">
        <v>160</v>
      </c>
      <c r="C34" s="74" t="s">
        <v>117</v>
      </c>
      <c r="D34" s="75">
        <v>7.4999999999999997E-3</v>
      </c>
      <c r="E34" s="74" t="s">
        <v>2</v>
      </c>
      <c r="F34" s="74" t="s">
        <v>117</v>
      </c>
      <c r="G34" s="77">
        <v>1</v>
      </c>
    </row>
    <row r="35" spans="1:7" s="74" customFormat="1" ht="18" customHeight="1" x14ac:dyDescent="0.2">
      <c r="A35" s="74" t="s">
        <v>91</v>
      </c>
      <c r="B35" s="74" t="s">
        <v>160</v>
      </c>
      <c r="C35" s="74" t="s">
        <v>117</v>
      </c>
      <c r="D35" s="75">
        <v>7.4999999999999997E-3</v>
      </c>
      <c r="E35" s="74" t="s">
        <v>2</v>
      </c>
      <c r="F35" s="74" t="s">
        <v>117</v>
      </c>
      <c r="G35" s="77">
        <v>1</v>
      </c>
    </row>
    <row r="36" spans="1:7" s="74" customFormat="1" ht="18" customHeight="1" x14ac:dyDescent="0.2">
      <c r="A36" s="74" t="s">
        <v>92</v>
      </c>
      <c r="B36" s="74" t="s">
        <v>160</v>
      </c>
      <c r="C36" s="74" t="s">
        <v>117</v>
      </c>
      <c r="D36" s="75">
        <v>7.4999999999999997E-3</v>
      </c>
      <c r="E36" s="74" t="s">
        <v>2</v>
      </c>
      <c r="F36" s="74" t="s">
        <v>117</v>
      </c>
      <c r="G36" s="77">
        <v>1</v>
      </c>
    </row>
    <row r="37" spans="1:7" s="74" customFormat="1" ht="18" customHeight="1" x14ac:dyDescent="0.2">
      <c r="A37" s="74" t="s">
        <v>93</v>
      </c>
      <c r="B37" s="74" t="s">
        <v>160</v>
      </c>
      <c r="C37" s="74" t="s">
        <v>117</v>
      </c>
      <c r="D37" s="75">
        <v>7.4999999999999997E-3</v>
      </c>
      <c r="E37" s="74" t="s">
        <v>2</v>
      </c>
      <c r="F37" s="74" t="s">
        <v>117</v>
      </c>
      <c r="G37" s="77">
        <v>1</v>
      </c>
    </row>
    <row r="38" spans="1:7" s="74" customFormat="1" ht="18" customHeight="1" x14ac:dyDescent="0.2">
      <c r="A38" s="74" t="s">
        <v>94</v>
      </c>
      <c r="B38" s="74" t="s">
        <v>177</v>
      </c>
      <c r="C38" s="74" t="s">
        <v>189</v>
      </c>
      <c r="D38" s="75">
        <v>2.5000000000000001E-3</v>
      </c>
      <c r="E38" s="74" t="s">
        <v>2</v>
      </c>
      <c r="F38" s="74" t="s">
        <v>203</v>
      </c>
      <c r="G38" s="77">
        <v>1</v>
      </c>
    </row>
    <row r="39" spans="1:7" s="74" customFormat="1" ht="18" customHeight="1" x14ac:dyDescent="0.2">
      <c r="A39" s="74" t="s">
        <v>140</v>
      </c>
      <c r="B39" s="74" t="s">
        <v>176</v>
      </c>
      <c r="C39" s="74" t="s">
        <v>190</v>
      </c>
      <c r="D39" s="75">
        <v>2.5000000000000001E-3</v>
      </c>
      <c r="E39" s="74" t="s">
        <v>2</v>
      </c>
      <c r="F39" s="74" t="s">
        <v>190</v>
      </c>
      <c r="G39" s="77">
        <v>1</v>
      </c>
    </row>
    <row r="40" spans="1:7" s="74" customFormat="1" ht="18" customHeight="1" x14ac:dyDescent="0.2">
      <c r="A40" s="74" t="s">
        <v>141</v>
      </c>
      <c r="B40" s="74" t="s">
        <v>176</v>
      </c>
      <c r="C40" s="74" t="s">
        <v>190</v>
      </c>
      <c r="D40" s="75">
        <v>2.5000000000000001E-3</v>
      </c>
      <c r="E40" s="74" t="s">
        <v>2</v>
      </c>
      <c r="F40" s="74" t="s">
        <v>190</v>
      </c>
      <c r="G40" s="77">
        <v>1</v>
      </c>
    </row>
    <row r="41" spans="1:7" s="74" customFormat="1" ht="18" customHeight="1" x14ac:dyDescent="0.2">
      <c r="A41" s="74" t="s">
        <v>95</v>
      </c>
      <c r="B41" s="74" t="s">
        <v>161</v>
      </c>
      <c r="C41" s="74" t="s">
        <v>119</v>
      </c>
      <c r="D41" s="75">
        <v>2.5000000000000001E-3</v>
      </c>
      <c r="E41" s="78" t="s">
        <v>17</v>
      </c>
      <c r="F41" s="74" t="s">
        <v>119</v>
      </c>
      <c r="G41" s="77">
        <v>1</v>
      </c>
    </row>
    <row r="42" spans="1:7" s="74" customFormat="1" ht="18" customHeight="1" x14ac:dyDescent="0.2">
      <c r="A42" s="74" t="s">
        <v>96</v>
      </c>
      <c r="B42" s="74" t="s">
        <v>160</v>
      </c>
      <c r="C42" s="74" t="s">
        <v>119</v>
      </c>
      <c r="D42" s="75">
        <v>2.5000000000000001E-2</v>
      </c>
      <c r="E42" s="74" t="s">
        <v>2</v>
      </c>
      <c r="F42" s="74" t="s">
        <v>119</v>
      </c>
      <c r="G42" s="77">
        <v>1</v>
      </c>
    </row>
    <row r="43" spans="1:7" s="74" customFormat="1" ht="18" customHeight="1" x14ac:dyDescent="0.2">
      <c r="A43" s="74" t="s">
        <v>97</v>
      </c>
      <c r="B43" s="74" t="s">
        <v>160</v>
      </c>
      <c r="C43" s="74" t="s">
        <v>119</v>
      </c>
      <c r="D43" s="75">
        <v>2.5000000000000001E-2</v>
      </c>
      <c r="E43" s="74" t="s">
        <v>2</v>
      </c>
      <c r="F43" s="74" t="s">
        <v>119</v>
      </c>
      <c r="G43" s="77">
        <v>1</v>
      </c>
    </row>
    <row r="44" spans="1:7" s="74" customFormat="1" ht="18" customHeight="1" x14ac:dyDescent="0.2">
      <c r="A44" s="74" t="s">
        <v>98</v>
      </c>
      <c r="B44" s="74" t="s">
        <v>177</v>
      </c>
      <c r="C44" s="74" t="s">
        <v>191</v>
      </c>
      <c r="D44" s="75">
        <v>2.5000000000000001E-3</v>
      </c>
      <c r="E44" s="74" t="s">
        <v>2</v>
      </c>
      <c r="F44" s="74" t="s">
        <v>191</v>
      </c>
      <c r="G44" s="77">
        <v>1</v>
      </c>
    </row>
    <row r="45" spans="1:7" s="74" customFormat="1" ht="18" customHeight="1" x14ac:dyDescent="0.2">
      <c r="A45" s="74" t="s">
        <v>142</v>
      </c>
      <c r="B45" s="74" t="s">
        <v>176</v>
      </c>
      <c r="C45" s="74" t="s">
        <v>192</v>
      </c>
      <c r="D45" s="75">
        <v>2.5000000000000001E-3</v>
      </c>
      <c r="E45" s="74" t="s">
        <v>2</v>
      </c>
      <c r="F45" s="74" t="s">
        <v>192</v>
      </c>
      <c r="G45" s="77">
        <v>1</v>
      </c>
    </row>
    <row r="46" spans="1:7" s="74" customFormat="1" ht="18" customHeight="1" x14ac:dyDescent="0.2">
      <c r="A46" s="74" t="s">
        <v>143</v>
      </c>
      <c r="B46" s="74" t="s">
        <v>176</v>
      </c>
      <c r="C46" s="74" t="s">
        <v>192</v>
      </c>
      <c r="D46" s="75">
        <v>2.5000000000000001E-3</v>
      </c>
      <c r="E46" s="74" t="s">
        <v>2</v>
      </c>
      <c r="F46" s="74" t="s">
        <v>192</v>
      </c>
      <c r="G46" s="77">
        <v>1</v>
      </c>
    </row>
    <row r="47" spans="1:7" s="74" customFormat="1" ht="18" customHeight="1" x14ac:dyDescent="0.2">
      <c r="A47" s="74" t="s">
        <v>144</v>
      </c>
      <c r="B47" s="74" t="s">
        <v>176</v>
      </c>
      <c r="C47" s="74" t="s">
        <v>192</v>
      </c>
      <c r="D47" s="75">
        <v>2.5000000000000001E-3</v>
      </c>
      <c r="E47" s="74" t="s">
        <v>2</v>
      </c>
      <c r="F47" s="74" t="s">
        <v>192</v>
      </c>
      <c r="G47" s="77">
        <v>1</v>
      </c>
    </row>
    <row r="48" spans="1:7" s="74" customFormat="1" ht="18" customHeight="1" x14ac:dyDescent="0.2">
      <c r="A48" s="74" t="s">
        <v>145</v>
      </c>
      <c r="B48" s="74" t="s">
        <v>176</v>
      </c>
      <c r="C48" s="74" t="s">
        <v>192</v>
      </c>
      <c r="D48" s="75">
        <v>2.5000000000000001E-3</v>
      </c>
      <c r="E48" s="74" t="s">
        <v>2</v>
      </c>
      <c r="F48" s="74" t="s">
        <v>192</v>
      </c>
      <c r="G48" s="77">
        <v>1</v>
      </c>
    </row>
    <row r="49" spans="1:7" s="74" customFormat="1" ht="18" customHeight="1" x14ac:dyDescent="0.2">
      <c r="A49" s="74" t="s">
        <v>146</v>
      </c>
      <c r="B49" s="74" t="s">
        <v>176</v>
      </c>
      <c r="C49" s="74" t="s">
        <v>192</v>
      </c>
      <c r="D49" s="75">
        <v>2.5000000000000001E-3</v>
      </c>
      <c r="E49" s="74" t="s">
        <v>2</v>
      </c>
      <c r="F49" s="74" t="s">
        <v>192</v>
      </c>
      <c r="G49" s="77">
        <v>1</v>
      </c>
    </row>
    <row r="50" spans="1:7" s="74" customFormat="1" ht="18" customHeight="1" x14ac:dyDescent="0.2">
      <c r="A50" s="74" t="s">
        <v>147</v>
      </c>
      <c r="B50" s="74" t="s">
        <v>176</v>
      </c>
      <c r="C50" s="74" t="s">
        <v>192</v>
      </c>
      <c r="D50" s="75">
        <v>2.5000000000000001E-3</v>
      </c>
      <c r="E50" s="74" t="s">
        <v>2</v>
      </c>
      <c r="F50" s="74" t="s">
        <v>192</v>
      </c>
      <c r="G50" s="77">
        <v>1</v>
      </c>
    </row>
    <row r="51" spans="1:7" s="74" customFormat="1" ht="18" customHeight="1" x14ac:dyDescent="0.2">
      <c r="A51" s="74" t="s">
        <v>148</v>
      </c>
      <c r="B51" s="74" t="s">
        <v>176</v>
      </c>
      <c r="C51" s="74" t="s">
        <v>192</v>
      </c>
      <c r="D51" s="75">
        <v>2.5000000000000001E-3</v>
      </c>
      <c r="E51" s="74" t="s">
        <v>2</v>
      </c>
      <c r="F51" s="74" t="s">
        <v>192</v>
      </c>
      <c r="G51" s="77">
        <v>1</v>
      </c>
    </row>
    <row r="52" spans="1:7" s="74" customFormat="1" ht="18" customHeight="1" x14ac:dyDescent="0.2">
      <c r="A52" s="74" t="s">
        <v>149</v>
      </c>
      <c r="B52" s="74" t="s">
        <v>176</v>
      </c>
      <c r="C52" s="74" t="s">
        <v>192</v>
      </c>
      <c r="D52" s="75">
        <v>2.5000000000000001E-3</v>
      </c>
      <c r="E52" s="74" t="s">
        <v>2</v>
      </c>
      <c r="F52" s="74" t="s">
        <v>192</v>
      </c>
      <c r="G52" s="77">
        <v>1</v>
      </c>
    </row>
    <row r="53" spans="1:7" s="74" customFormat="1" ht="18" customHeight="1" x14ac:dyDescent="0.2">
      <c r="A53" s="74" t="s">
        <v>99</v>
      </c>
      <c r="B53" s="74" t="s">
        <v>160</v>
      </c>
      <c r="C53" s="74" t="s">
        <v>193</v>
      </c>
      <c r="D53" s="75">
        <v>2.5000000000000001E-2</v>
      </c>
      <c r="E53" s="74" t="s">
        <v>2</v>
      </c>
      <c r="F53" s="74" t="s">
        <v>193</v>
      </c>
      <c r="G53" s="77">
        <v>1</v>
      </c>
    </row>
    <row r="54" spans="1:7" s="74" customFormat="1" ht="18" customHeight="1" x14ac:dyDescent="0.2">
      <c r="A54" s="74" t="s">
        <v>100</v>
      </c>
      <c r="B54" s="74" t="s">
        <v>160</v>
      </c>
      <c r="C54" s="74" t="s">
        <v>193</v>
      </c>
      <c r="D54" s="75">
        <v>2.5000000000000001E-2</v>
      </c>
      <c r="E54" s="74" t="s">
        <v>2</v>
      </c>
      <c r="F54" s="74" t="s">
        <v>193</v>
      </c>
      <c r="G54" s="77">
        <v>1</v>
      </c>
    </row>
    <row r="55" spans="1:7" s="74" customFormat="1" ht="18" customHeight="1" x14ac:dyDescent="0.2">
      <c r="A55" s="74" t="s">
        <v>101</v>
      </c>
      <c r="B55" s="74" t="s">
        <v>160</v>
      </c>
      <c r="C55" s="74" t="s">
        <v>193</v>
      </c>
      <c r="D55" s="75">
        <v>2.5000000000000001E-2</v>
      </c>
      <c r="E55" s="74" t="s">
        <v>2</v>
      </c>
      <c r="F55" s="74" t="s">
        <v>193</v>
      </c>
      <c r="G55" s="77">
        <v>1</v>
      </c>
    </row>
    <row r="56" spans="1:7" s="74" customFormat="1" ht="18" customHeight="1" x14ac:dyDescent="0.2">
      <c r="A56" s="74" t="s">
        <v>102</v>
      </c>
      <c r="B56" s="74" t="s">
        <v>160</v>
      </c>
      <c r="C56" s="74" t="s">
        <v>193</v>
      </c>
      <c r="D56" s="75">
        <v>2.5000000000000001E-2</v>
      </c>
      <c r="E56" s="74" t="s">
        <v>2</v>
      </c>
      <c r="F56" s="74" t="s">
        <v>193</v>
      </c>
      <c r="G56" s="77">
        <v>1</v>
      </c>
    </row>
    <row r="57" spans="1:7" s="74" customFormat="1" ht="18" customHeight="1" x14ac:dyDescent="0.2">
      <c r="A57" s="74" t="s">
        <v>103</v>
      </c>
      <c r="B57" s="74" t="s">
        <v>160</v>
      </c>
      <c r="C57" s="74" t="s">
        <v>193</v>
      </c>
      <c r="D57" s="75">
        <v>2.5000000000000001E-2</v>
      </c>
      <c r="E57" s="74" t="s">
        <v>2</v>
      </c>
      <c r="F57" s="74" t="s">
        <v>193</v>
      </c>
      <c r="G57" s="77">
        <v>1</v>
      </c>
    </row>
    <row r="58" spans="1:7" s="74" customFormat="1" ht="18" customHeight="1" x14ac:dyDescent="0.2">
      <c r="A58" s="74" t="s">
        <v>104</v>
      </c>
      <c r="B58" s="74" t="s">
        <v>160</v>
      </c>
      <c r="C58" s="74" t="s">
        <v>193</v>
      </c>
      <c r="D58" s="75">
        <v>2.5000000000000001E-2</v>
      </c>
      <c r="E58" s="74" t="s">
        <v>2</v>
      </c>
      <c r="F58" s="74" t="s">
        <v>193</v>
      </c>
      <c r="G58" s="77">
        <v>1</v>
      </c>
    </row>
    <row r="59" spans="1:7" s="74" customFormat="1" ht="18" customHeight="1" x14ac:dyDescent="0.2">
      <c r="A59" s="74" t="s">
        <v>105</v>
      </c>
      <c r="B59" s="74" t="s">
        <v>160</v>
      </c>
      <c r="C59" s="74" t="s">
        <v>193</v>
      </c>
      <c r="D59" s="75">
        <v>2.5000000000000001E-2</v>
      </c>
      <c r="E59" s="74" t="s">
        <v>2</v>
      </c>
      <c r="F59" s="74" t="s">
        <v>193</v>
      </c>
      <c r="G59" s="77">
        <v>1</v>
      </c>
    </row>
    <row r="60" spans="1:7" s="74" customFormat="1" ht="18" customHeight="1" x14ac:dyDescent="0.2">
      <c r="A60" s="74" t="s">
        <v>106</v>
      </c>
      <c r="B60" s="74" t="s">
        <v>160</v>
      </c>
      <c r="C60" s="74" t="s">
        <v>193</v>
      </c>
      <c r="D60" s="75">
        <v>2.5000000000000001E-2</v>
      </c>
      <c r="E60" s="74" t="s">
        <v>2</v>
      </c>
      <c r="F60" s="74" t="s">
        <v>193</v>
      </c>
      <c r="G60" s="77">
        <v>1</v>
      </c>
    </row>
    <row r="61" spans="1:7" s="74" customFormat="1" ht="18" customHeight="1" x14ac:dyDescent="0.2">
      <c r="A61" s="74" t="s">
        <v>150</v>
      </c>
      <c r="B61" s="74" t="s">
        <v>176</v>
      </c>
      <c r="C61" s="74" t="s">
        <v>194</v>
      </c>
      <c r="D61" s="75">
        <v>2.5000000000000001E-3</v>
      </c>
      <c r="E61" s="74" t="s">
        <v>2</v>
      </c>
      <c r="F61" s="74" t="s">
        <v>194</v>
      </c>
      <c r="G61" s="77">
        <v>1</v>
      </c>
    </row>
    <row r="62" spans="1:7" s="74" customFormat="1" ht="18" customHeight="1" x14ac:dyDescent="0.2">
      <c r="A62" s="74" t="s">
        <v>151</v>
      </c>
      <c r="B62" s="74" t="s">
        <v>176</v>
      </c>
      <c r="C62" s="74" t="s">
        <v>195</v>
      </c>
      <c r="D62" s="75">
        <v>2.5000000000000001E-3</v>
      </c>
      <c r="E62" s="74" t="s">
        <v>2</v>
      </c>
      <c r="F62" s="74" t="s">
        <v>195</v>
      </c>
      <c r="G62" s="77">
        <v>1</v>
      </c>
    </row>
    <row r="63" spans="1:7" s="74" customFormat="1" ht="18" customHeight="1" x14ac:dyDescent="0.2">
      <c r="A63" s="74" t="s">
        <v>178</v>
      </c>
      <c r="B63" s="74" t="s">
        <v>161</v>
      </c>
      <c r="C63" s="74" t="s">
        <v>121</v>
      </c>
      <c r="D63" s="75">
        <v>3.3000000000000002E-2</v>
      </c>
      <c r="E63" s="78" t="s">
        <v>17</v>
      </c>
      <c r="F63" s="74" t="s">
        <v>121</v>
      </c>
      <c r="G63" s="77">
        <v>1</v>
      </c>
    </row>
    <row r="64" spans="1:7" s="74" customFormat="1" ht="18" customHeight="1" x14ac:dyDescent="0.2">
      <c r="A64" s="74" t="s">
        <v>127</v>
      </c>
      <c r="B64" s="74" t="s">
        <v>161</v>
      </c>
      <c r="C64" s="74" t="s">
        <v>121</v>
      </c>
      <c r="D64" s="75">
        <v>3.3000000000000002E-2</v>
      </c>
      <c r="E64" s="78" t="s">
        <v>17</v>
      </c>
      <c r="F64" s="74" t="s">
        <v>121</v>
      </c>
      <c r="G64" s="77">
        <v>1</v>
      </c>
    </row>
    <row r="65" spans="1:7" s="74" customFormat="1" ht="18" customHeight="1" x14ac:dyDescent="0.2">
      <c r="A65" s="74" t="s">
        <v>206</v>
      </c>
      <c r="B65" s="74" t="s">
        <v>160</v>
      </c>
      <c r="C65" s="74" t="s">
        <v>121</v>
      </c>
      <c r="D65" s="75">
        <v>2.5000000000000001E-3</v>
      </c>
      <c r="E65" s="74" t="s">
        <v>2</v>
      </c>
      <c r="F65" s="74" t="s">
        <v>121</v>
      </c>
      <c r="G65" s="77">
        <v>1</v>
      </c>
    </row>
    <row r="66" spans="1:7" s="74" customFormat="1" ht="18" customHeight="1" x14ac:dyDescent="0.2">
      <c r="A66" s="74" t="s">
        <v>179</v>
      </c>
      <c r="B66" s="74" t="s">
        <v>176</v>
      </c>
      <c r="C66" s="74" t="s">
        <v>181</v>
      </c>
      <c r="D66" s="75">
        <v>2.5000000000000001E-3</v>
      </c>
      <c r="E66" s="74" t="s">
        <v>2</v>
      </c>
      <c r="F66" s="74" t="s">
        <v>198</v>
      </c>
      <c r="G66" s="77">
        <v>1</v>
      </c>
    </row>
    <row r="67" spans="1:7" s="74" customFormat="1" ht="18" customHeight="1" x14ac:dyDescent="0.2">
      <c r="A67" s="74" t="s">
        <v>180</v>
      </c>
      <c r="B67" s="74" t="s">
        <v>177</v>
      </c>
      <c r="C67" s="74" t="s">
        <v>181</v>
      </c>
      <c r="D67" s="75">
        <v>2.5000000000000001E-3</v>
      </c>
      <c r="E67" s="74" t="s">
        <v>2</v>
      </c>
      <c r="F67" s="74" t="s">
        <v>201</v>
      </c>
      <c r="G67" s="77">
        <v>1</v>
      </c>
    </row>
    <row r="68" spans="1:7" s="74" customFormat="1" ht="18" customHeight="1" x14ac:dyDescent="0.2">
      <c r="A68" s="74" t="s">
        <v>109</v>
      </c>
      <c r="B68" s="74" t="s">
        <v>160</v>
      </c>
      <c r="C68" s="74" t="s">
        <v>130</v>
      </c>
      <c r="D68" s="75">
        <v>2.5000000000000001E-3</v>
      </c>
      <c r="E68" s="74" t="s">
        <v>2</v>
      </c>
      <c r="F68" s="74" t="s">
        <v>199</v>
      </c>
      <c r="G68" s="77">
        <v>1</v>
      </c>
    </row>
    <row r="69" spans="1:7" s="74" customFormat="1" ht="18" customHeight="1" x14ac:dyDescent="0.2">
      <c r="A69" s="74" t="s">
        <v>110</v>
      </c>
      <c r="B69" s="74" t="s">
        <v>160</v>
      </c>
      <c r="C69" s="74" t="s">
        <v>130</v>
      </c>
      <c r="D69" s="75">
        <v>2.5000000000000001E-3</v>
      </c>
      <c r="E69" s="74" t="s">
        <v>2</v>
      </c>
      <c r="F69" s="74" t="s">
        <v>199</v>
      </c>
      <c r="G69" s="77">
        <v>1</v>
      </c>
    </row>
    <row r="70" spans="1:7" s="74" customFormat="1" ht="18" customHeight="1" x14ac:dyDescent="0.2">
      <c r="A70" s="74" t="s">
        <v>152</v>
      </c>
      <c r="B70" s="74" t="s">
        <v>176</v>
      </c>
      <c r="C70" s="80" t="s">
        <v>159</v>
      </c>
      <c r="D70" s="75">
        <v>2.5000000000000001E-3</v>
      </c>
      <c r="E70" s="74" t="s">
        <v>2</v>
      </c>
      <c r="F70" s="74" t="s">
        <v>200</v>
      </c>
      <c r="G70" s="77">
        <v>1</v>
      </c>
    </row>
    <row r="71" spans="1:7" s="74" customFormat="1" ht="18" customHeight="1" x14ac:dyDescent="0.2">
      <c r="A71" s="74" t="s">
        <v>153</v>
      </c>
      <c r="B71" s="74" t="s">
        <v>176</v>
      </c>
      <c r="C71" s="80" t="s">
        <v>159</v>
      </c>
      <c r="D71" s="75">
        <v>2.5000000000000001E-3</v>
      </c>
      <c r="E71" s="74" t="s">
        <v>2</v>
      </c>
      <c r="F71" s="74" t="s">
        <v>200</v>
      </c>
      <c r="G71" s="77">
        <v>1</v>
      </c>
    </row>
    <row r="72" spans="1:7" s="74" customFormat="1" ht="18" customHeight="1" x14ac:dyDescent="0.2">
      <c r="A72" s="74" t="s">
        <v>154</v>
      </c>
      <c r="B72" s="74" t="s">
        <v>177</v>
      </c>
      <c r="C72" s="80" t="s">
        <v>159</v>
      </c>
      <c r="D72" s="75">
        <v>2.5000000000000001E-3</v>
      </c>
      <c r="E72" s="74" t="s">
        <v>2</v>
      </c>
      <c r="F72" s="74" t="s">
        <v>202</v>
      </c>
      <c r="G72" s="77">
        <v>1</v>
      </c>
    </row>
    <row r="73" spans="1:7" s="74" customFormat="1" ht="18" customHeight="1" x14ac:dyDescent="0.2">
      <c r="A73" s="74" t="s">
        <v>155</v>
      </c>
      <c r="B73" s="74" t="s">
        <v>176</v>
      </c>
      <c r="C73" s="74" t="s">
        <v>196</v>
      </c>
      <c r="D73" s="75">
        <v>2.5000000000000001E-3</v>
      </c>
      <c r="E73" s="74" t="s">
        <v>2</v>
      </c>
      <c r="F73" s="74" t="s">
        <v>196</v>
      </c>
      <c r="G73" s="77">
        <v>1</v>
      </c>
    </row>
    <row r="74" spans="1:7" s="74" customFormat="1" ht="18" customHeight="1" x14ac:dyDescent="0.2">
      <c r="A74" s="74" t="s">
        <v>156</v>
      </c>
      <c r="B74" s="74" t="s">
        <v>176</v>
      </c>
      <c r="C74" s="74" t="s">
        <v>196</v>
      </c>
      <c r="D74" s="75">
        <v>2.5000000000000001E-3</v>
      </c>
      <c r="E74" s="74" t="s">
        <v>2</v>
      </c>
      <c r="F74" s="74" t="s">
        <v>196</v>
      </c>
      <c r="G74" s="77">
        <v>1</v>
      </c>
    </row>
    <row r="75" spans="1:7" s="74" customFormat="1" ht="18" customHeight="1" x14ac:dyDescent="0.2">
      <c r="A75" s="74" t="s">
        <v>111</v>
      </c>
      <c r="B75" s="74" t="s">
        <v>160</v>
      </c>
      <c r="C75" s="74" t="s">
        <v>120</v>
      </c>
      <c r="D75" s="75">
        <v>2.5000000000000001E-2</v>
      </c>
      <c r="E75" s="74" t="s">
        <v>2</v>
      </c>
      <c r="F75" s="74" t="s">
        <v>120</v>
      </c>
      <c r="G75" s="77">
        <v>1</v>
      </c>
    </row>
    <row r="76" spans="1:7" s="74" customFormat="1" ht="18" customHeight="1" x14ac:dyDescent="0.2">
      <c r="A76" s="74" t="s">
        <v>112</v>
      </c>
      <c r="B76" s="74" t="s">
        <v>160</v>
      </c>
      <c r="C76" s="74" t="s">
        <v>120</v>
      </c>
      <c r="D76" s="75">
        <v>2.5000000000000001E-2</v>
      </c>
      <c r="E76" s="74" t="s">
        <v>2</v>
      </c>
      <c r="F76" s="74" t="s">
        <v>120</v>
      </c>
      <c r="G76" s="77">
        <v>1</v>
      </c>
    </row>
    <row r="77" spans="1:7" s="74" customFormat="1" ht="18" customHeight="1" x14ac:dyDescent="0.2">
      <c r="A77" s="74" t="s">
        <v>113</v>
      </c>
      <c r="B77" s="74" t="s">
        <v>160</v>
      </c>
      <c r="C77" s="74" t="s">
        <v>120</v>
      </c>
      <c r="D77" s="75">
        <v>2.5000000000000001E-2</v>
      </c>
      <c r="E77" s="74" t="s">
        <v>2</v>
      </c>
      <c r="F77" s="74" t="s">
        <v>120</v>
      </c>
      <c r="G77" s="77">
        <v>1</v>
      </c>
    </row>
    <row r="78" spans="1:7" s="74" customFormat="1" ht="18" customHeight="1" x14ac:dyDescent="0.2">
      <c r="A78" s="74" t="s">
        <v>114</v>
      </c>
      <c r="B78" s="74" t="s">
        <v>160</v>
      </c>
      <c r="C78" s="74" t="s">
        <v>120</v>
      </c>
      <c r="D78" s="75">
        <v>2.5000000000000001E-2</v>
      </c>
      <c r="E78" s="74" t="s">
        <v>2</v>
      </c>
      <c r="F78" s="74" t="s">
        <v>120</v>
      </c>
      <c r="G78" s="77">
        <v>1</v>
      </c>
    </row>
    <row r="79" spans="1:7" s="74" customFormat="1" ht="18" customHeight="1" x14ac:dyDescent="0.2">
      <c r="A79" s="74" t="s">
        <v>115</v>
      </c>
      <c r="B79" s="74" t="s">
        <v>160</v>
      </c>
      <c r="C79" s="74" t="s">
        <v>120</v>
      </c>
      <c r="D79" s="75">
        <v>2.5000000000000001E-2</v>
      </c>
      <c r="E79" s="74" t="s">
        <v>2</v>
      </c>
      <c r="F79" s="74" t="s">
        <v>120</v>
      </c>
      <c r="G79" s="77">
        <v>1</v>
      </c>
    </row>
    <row r="80" spans="1:7" s="74" customFormat="1" ht="18" customHeight="1" x14ac:dyDescent="0.2">
      <c r="A80" s="74" t="s">
        <v>116</v>
      </c>
      <c r="B80" s="74" t="s">
        <v>160</v>
      </c>
      <c r="C80" s="74" t="s">
        <v>120</v>
      </c>
      <c r="D80" s="75">
        <v>2.5000000000000001E-2</v>
      </c>
      <c r="E80" s="74" t="s">
        <v>2</v>
      </c>
      <c r="F80" s="74" t="s">
        <v>120</v>
      </c>
      <c r="G80" s="77">
        <v>1</v>
      </c>
    </row>
    <row r="81" spans="1:7" s="74" customFormat="1" ht="18" customHeight="1" x14ac:dyDescent="0.2">
      <c r="A81" s="74" t="s">
        <v>157</v>
      </c>
      <c r="B81" s="74" t="s">
        <v>177</v>
      </c>
      <c r="C81" s="74" t="s">
        <v>197</v>
      </c>
      <c r="D81" s="75">
        <v>2.5000000000000001E-3</v>
      </c>
      <c r="E81" s="74" t="s">
        <v>2</v>
      </c>
      <c r="F81" s="74" t="s">
        <v>197</v>
      </c>
      <c r="G81" s="77">
        <v>1</v>
      </c>
    </row>
    <row r="82" spans="1:7" s="74" customFormat="1" ht="18" customHeight="1" x14ac:dyDescent="0.2">
      <c r="A82" s="74" t="s">
        <v>158</v>
      </c>
      <c r="B82" s="74" t="s">
        <v>176</v>
      </c>
      <c r="C82" s="74" t="s">
        <v>131</v>
      </c>
      <c r="D82" s="75">
        <v>3.5000000000000001E-3</v>
      </c>
      <c r="E82" s="74" t="s">
        <v>2</v>
      </c>
      <c r="F82" s="74" t="s">
        <v>131</v>
      </c>
      <c r="G82" s="77">
        <v>1</v>
      </c>
    </row>
    <row r="83" spans="1:7" s="74" customFormat="1" ht="18" customHeight="1" x14ac:dyDescent="0.2">
      <c r="A83" s="74" t="s">
        <v>182</v>
      </c>
      <c r="B83" s="74" t="s">
        <v>176</v>
      </c>
      <c r="C83" s="74" t="s">
        <v>131</v>
      </c>
      <c r="D83" s="75">
        <v>3.5000000000000001E-3</v>
      </c>
      <c r="E83" s="74" t="s">
        <v>2</v>
      </c>
      <c r="F83" s="74" t="s">
        <v>131</v>
      </c>
      <c r="G83" s="77">
        <v>1</v>
      </c>
    </row>
    <row r="84" spans="1:7" s="74" customFormat="1" ht="18" customHeight="1" x14ac:dyDescent="0.2">
      <c r="A84" s="74" t="s">
        <v>128</v>
      </c>
      <c r="B84" s="74" t="s">
        <v>161</v>
      </c>
      <c r="C84" s="74" t="s">
        <v>131</v>
      </c>
      <c r="D84" s="75">
        <v>3.3000000000000002E-2</v>
      </c>
      <c r="E84" s="78" t="s">
        <v>17</v>
      </c>
      <c r="F84" s="74" t="s">
        <v>205</v>
      </c>
      <c r="G84" s="77">
        <v>1</v>
      </c>
    </row>
    <row r="85" spans="1:7" s="74" customFormat="1" ht="18" customHeight="1" x14ac:dyDescent="0.2">
      <c r="A85" s="74" t="s">
        <v>129</v>
      </c>
      <c r="B85" s="74" t="s">
        <v>161</v>
      </c>
      <c r="C85" s="74" t="s">
        <v>131</v>
      </c>
      <c r="D85" s="75">
        <v>3.3000000000000002E-2</v>
      </c>
      <c r="E85" s="78" t="s">
        <v>17</v>
      </c>
      <c r="F85" s="74" t="s">
        <v>205</v>
      </c>
      <c r="G85" s="77">
        <v>1</v>
      </c>
    </row>
    <row r="86" spans="1:7" s="74" customFormat="1" ht="18" customHeight="1" x14ac:dyDescent="0.2">
      <c r="A86" s="74" t="s">
        <v>122</v>
      </c>
      <c r="B86" s="74" t="s">
        <v>71</v>
      </c>
      <c r="C86" s="74" t="s">
        <v>124</v>
      </c>
      <c r="D86" s="81">
        <v>4.0000000000000001E-3</v>
      </c>
      <c r="E86" s="74" t="s">
        <v>2</v>
      </c>
      <c r="F86" s="74" t="s">
        <v>124</v>
      </c>
      <c r="G86" s="77">
        <v>1</v>
      </c>
    </row>
    <row r="87" spans="1:7" s="74" customFormat="1" ht="18" customHeight="1" x14ac:dyDescent="0.2">
      <c r="A87" s="74" t="s">
        <v>123</v>
      </c>
      <c r="B87" s="74" t="s">
        <v>71</v>
      </c>
      <c r="C87" s="74" t="s">
        <v>124</v>
      </c>
      <c r="D87" s="81">
        <v>4.0000000000000001E-3</v>
      </c>
      <c r="E87" s="74" t="s">
        <v>2</v>
      </c>
      <c r="F87" s="74" t="s">
        <v>124</v>
      </c>
      <c r="G87" s="77">
        <v>1</v>
      </c>
    </row>
    <row r="88" spans="1:7" s="74" customFormat="1" ht="18" customHeight="1" x14ac:dyDescent="0.2">
      <c r="A88" s="74" t="s">
        <v>15</v>
      </c>
      <c r="B88" s="74" t="s">
        <v>10</v>
      </c>
      <c r="C88" s="74" t="s">
        <v>33</v>
      </c>
      <c r="D88" s="75">
        <v>0</v>
      </c>
      <c r="E88" s="82" t="s">
        <v>3</v>
      </c>
      <c r="F88" s="74" t="s">
        <v>38</v>
      </c>
      <c r="G88" s="77">
        <v>1</v>
      </c>
    </row>
    <row r="89" spans="1:7" s="74" customFormat="1" ht="18" customHeight="1" x14ac:dyDescent="0.2">
      <c r="A89" s="74" t="s">
        <v>16</v>
      </c>
      <c r="B89" s="74" t="s">
        <v>10</v>
      </c>
      <c r="C89" s="74" t="s">
        <v>33</v>
      </c>
      <c r="D89" s="75">
        <v>0</v>
      </c>
      <c r="E89" s="82" t="s">
        <v>3</v>
      </c>
      <c r="F89" s="74" t="s">
        <v>38</v>
      </c>
      <c r="G89" s="77">
        <v>1</v>
      </c>
    </row>
    <row r="91" spans="1:7" x14ac:dyDescent="0.2">
      <c r="D91" s="83"/>
    </row>
  </sheetData>
  <mergeCells count="2">
    <mergeCell ref="B2:F2"/>
    <mergeCell ref="B1:F1"/>
  </mergeCells>
  <dataValidations count="1">
    <dataValidation type="list" allowBlank="1" showInputMessage="1" showErrorMessage="1" sqref="B5:B12 B13:B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F132"/>
  <sheetViews>
    <sheetView zoomScale="120" zoomScaleNormal="120" zoomScalePageLayoutView="120" workbookViewId="0">
      <selection activeCell="D9" sqref="D9"/>
    </sheetView>
  </sheetViews>
  <sheetFormatPr baseColWidth="10" defaultColWidth="10.83203125" defaultRowHeight="16" x14ac:dyDescent="0.2"/>
  <cols>
    <col min="1" max="1" width="27.1640625" style="74" customWidth="1"/>
    <col min="2" max="2" width="30.6640625" style="74" customWidth="1"/>
    <col min="3" max="3" width="16.5" style="74" customWidth="1"/>
    <col min="4" max="4" width="14.33203125" style="74" customWidth="1"/>
    <col min="5" max="16384" width="10.83203125" style="74"/>
  </cols>
  <sheetData>
    <row r="1" spans="1:6" s="65" customFormat="1" ht="52.5" customHeight="1" x14ac:dyDescent="0.2">
      <c r="A1" s="65" t="s">
        <v>12</v>
      </c>
      <c r="B1" s="108" t="s">
        <v>168</v>
      </c>
      <c r="C1" s="108"/>
      <c r="D1" s="108"/>
      <c r="F1" s="84"/>
    </row>
    <row r="2" spans="1:6" s="65" customFormat="1" ht="47" customHeight="1" x14ac:dyDescent="0.2">
      <c r="A2" s="65" t="s">
        <v>13</v>
      </c>
      <c r="B2" s="108" t="s">
        <v>167</v>
      </c>
      <c r="C2" s="108"/>
      <c r="D2" s="108"/>
      <c r="F2" s="84"/>
    </row>
    <row r="3" spans="1:6" ht="20" customHeight="1" x14ac:dyDescent="0.2"/>
    <row r="4" spans="1:6" ht="26" customHeight="1" x14ac:dyDescent="0.2">
      <c r="A4" s="71" t="s">
        <v>43</v>
      </c>
      <c r="B4" s="71" t="s">
        <v>44</v>
      </c>
      <c r="C4" s="98" t="s">
        <v>53</v>
      </c>
      <c r="D4" s="98" t="s">
        <v>45</v>
      </c>
    </row>
    <row r="5" spans="1:6" ht="20" customHeight="1" x14ac:dyDescent="0.2">
      <c r="A5" s="74" t="s">
        <v>173</v>
      </c>
      <c r="B5" s="74" t="s">
        <v>175</v>
      </c>
      <c r="C5" s="85">
        <v>1</v>
      </c>
      <c r="D5" s="74">
        <v>1</v>
      </c>
    </row>
    <row r="6" spans="1:6" ht="20" customHeight="1" x14ac:dyDescent="0.2">
      <c r="A6" s="74" t="s">
        <v>174</v>
      </c>
      <c r="B6" s="74" t="s">
        <v>175</v>
      </c>
      <c r="C6" s="85">
        <v>1</v>
      </c>
      <c r="D6" s="74">
        <v>1</v>
      </c>
    </row>
    <row r="7" spans="1:6" ht="20" customHeight="1" x14ac:dyDescent="0.2">
      <c r="A7" s="74" t="s">
        <v>56</v>
      </c>
      <c r="B7" s="74" t="s">
        <v>175</v>
      </c>
      <c r="C7" s="85">
        <v>1</v>
      </c>
      <c r="D7" s="74">
        <v>1</v>
      </c>
    </row>
    <row r="8" spans="1:6" ht="20" customHeight="1" x14ac:dyDescent="0.2">
      <c r="A8" s="74" t="s">
        <v>163</v>
      </c>
      <c r="B8" s="74" t="s">
        <v>175</v>
      </c>
      <c r="C8" s="85">
        <v>1</v>
      </c>
      <c r="D8" s="74">
        <v>1</v>
      </c>
    </row>
    <row r="9" spans="1:6" ht="20" customHeight="1" x14ac:dyDescent="0.2">
      <c r="A9" s="74" t="s">
        <v>175</v>
      </c>
      <c r="B9" s="74" t="s">
        <v>204</v>
      </c>
      <c r="C9" s="85">
        <v>1</v>
      </c>
      <c r="D9" s="74">
        <v>1</v>
      </c>
    </row>
    <row r="10" spans="1:6" ht="20" customHeight="1" x14ac:dyDescent="0.2">
      <c r="A10" s="74" t="s">
        <v>126</v>
      </c>
      <c r="B10" s="74" t="s">
        <v>204</v>
      </c>
      <c r="C10" s="85">
        <v>1</v>
      </c>
      <c r="D10" s="74">
        <v>1</v>
      </c>
    </row>
    <row r="11" spans="1:6" ht="20" customHeight="1" x14ac:dyDescent="0.2">
      <c r="A11" s="74" t="s">
        <v>125</v>
      </c>
      <c r="B11" s="74" t="s">
        <v>204</v>
      </c>
      <c r="C11" s="85">
        <v>1</v>
      </c>
      <c r="D11" s="74">
        <v>1</v>
      </c>
    </row>
    <row r="12" spans="1:6" ht="20" customHeight="1" x14ac:dyDescent="0.2">
      <c r="A12" s="74" t="s">
        <v>204</v>
      </c>
      <c r="B12" s="74" t="s">
        <v>132</v>
      </c>
      <c r="C12" s="85">
        <v>1</v>
      </c>
      <c r="D12" s="74">
        <v>1</v>
      </c>
    </row>
    <row r="13" spans="1:6" ht="20" customHeight="1" x14ac:dyDescent="0.2">
      <c r="A13" s="74" t="s">
        <v>204</v>
      </c>
      <c r="B13" s="74" t="s">
        <v>133</v>
      </c>
      <c r="C13" s="85">
        <v>1</v>
      </c>
      <c r="D13" s="74">
        <v>1</v>
      </c>
    </row>
    <row r="14" spans="1:6" ht="20" customHeight="1" x14ac:dyDescent="0.2">
      <c r="A14" s="74" t="s">
        <v>204</v>
      </c>
      <c r="B14" s="74" t="s">
        <v>134</v>
      </c>
      <c r="C14" s="85">
        <v>1</v>
      </c>
      <c r="D14" s="74">
        <v>1</v>
      </c>
    </row>
    <row r="15" spans="1:6" ht="20" customHeight="1" x14ac:dyDescent="0.2">
      <c r="A15" s="74" t="s">
        <v>204</v>
      </c>
      <c r="B15" s="74" t="s">
        <v>135</v>
      </c>
      <c r="C15" s="85">
        <v>1</v>
      </c>
      <c r="D15" s="74">
        <v>1</v>
      </c>
    </row>
    <row r="16" spans="1:6" ht="20" customHeight="1" x14ac:dyDescent="0.2">
      <c r="A16" s="74" t="s">
        <v>204</v>
      </c>
      <c r="B16" s="74" t="s">
        <v>136</v>
      </c>
      <c r="C16" s="85">
        <v>1</v>
      </c>
      <c r="D16" s="74">
        <v>1</v>
      </c>
    </row>
    <row r="17" spans="1:4" ht="20" customHeight="1" x14ac:dyDescent="0.2">
      <c r="A17" s="74" t="s">
        <v>204</v>
      </c>
      <c r="B17" s="74" t="s">
        <v>137</v>
      </c>
      <c r="C17" s="85">
        <v>1</v>
      </c>
      <c r="D17" s="74">
        <v>1</v>
      </c>
    </row>
    <row r="18" spans="1:4" ht="20" customHeight="1" x14ac:dyDescent="0.2">
      <c r="A18" s="74" t="s">
        <v>204</v>
      </c>
      <c r="B18" s="74" t="s">
        <v>138</v>
      </c>
      <c r="C18" s="85">
        <v>1</v>
      </c>
      <c r="D18" s="74">
        <v>1</v>
      </c>
    </row>
    <row r="19" spans="1:4" ht="20" customHeight="1" x14ac:dyDescent="0.2">
      <c r="A19" s="74" t="s">
        <v>204</v>
      </c>
      <c r="B19" s="74" t="s">
        <v>139</v>
      </c>
      <c r="C19" s="85">
        <v>1</v>
      </c>
      <c r="D19" s="74">
        <v>1</v>
      </c>
    </row>
    <row r="20" spans="1:4" ht="20" customHeight="1" x14ac:dyDescent="0.2">
      <c r="A20" s="74" t="s">
        <v>132</v>
      </c>
      <c r="B20" s="74" t="s">
        <v>78</v>
      </c>
      <c r="C20" s="85">
        <v>1</v>
      </c>
      <c r="D20" s="74">
        <v>1</v>
      </c>
    </row>
    <row r="21" spans="1:4" ht="20" customHeight="1" x14ac:dyDescent="0.2">
      <c r="A21" s="74" t="s">
        <v>133</v>
      </c>
      <c r="B21" s="74" t="s">
        <v>79</v>
      </c>
      <c r="C21" s="85">
        <v>1</v>
      </c>
      <c r="D21" s="74">
        <v>1</v>
      </c>
    </row>
    <row r="22" spans="1:4" ht="20" customHeight="1" x14ac:dyDescent="0.2">
      <c r="A22" s="74" t="s">
        <v>134</v>
      </c>
      <c r="B22" s="74" t="s">
        <v>80</v>
      </c>
      <c r="C22" s="85">
        <v>1</v>
      </c>
      <c r="D22" s="74">
        <v>1</v>
      </c>
    </row>
    <row r="23" spans="1:4" s="87" customFormat="1" ht="20" customHeight="1" x14ac:dyDescent="0.2">
      <c r="A23" s="74" t="s">
        <v>135</v>
      </c>
      <c r="B23" s="74" t="s">
        <v>81</v>
      </c>
      <c r="C23" s="86">
        <v>1</v>
      </c>
      <c r="D23" s="87">
        <v>1</v>
      </c>
    </row>
    <row r="24" spans="1:4" ht="20" customHeight="1" x14ac:dyDescent="0.2">
      <c r="A24" s="74" t="s">
        <v>136</v>
      </c>
      <c r="B24" s="74" t="s">
        <v>82</v>
      </c>
      <c r="C24" s="85">
        <v>1</v>
      </c>
      <c r="D24" s="74">
        <v>1</v>
      </c>
    </row>
    <row r="25" spans="1:4" ht="20" customHeight="1" x14ac:dyDescent="0.2">
      <c r="A25" s="74" t="s">
        <v>137</v>
      </c>
      <c r="B25" s="74" t="s">
        <v>83</v>
      </c>
      <c r="C25" s="85">
        <v>1</v>
      </c>
      <c r="D25" s="74">
        <v>1</v>
      </c>
    </row>
    <row r="26" spans="1:4" ht="20" customHeight="1" x14ac:dyDescent="0.2">
      <c r="A26" s="74" t="s">
        <v>138</v>
      </c>
      <c r="B26" s="74" t="s">
        <v>84</v>
      </c>
      <c r="C26" s="85">
        <v>1</v>
      </c>
      <c r="D26" s="74">
        <v>1</v>
      </c>
    </row>
    <row r="27" spans="1:4" ht="20" customHeight="1" x14ac:dyDescent="0.2">
      <c r="A27" s="74" t="s">
        <v>139</v>
      </c>
      <c r="B27" s="74" t="s">
        <v>85</v>
      </c>
      <c r="C27" s="85">
        <v>1</v>
      </c>
      <c r="D27" s="74">
        <v>1</v>
      </c>
    </row>
    <row r="28" spans="1:4" ht="20" customHeight="1" x14ac:dyDescent="0.2">
      <c r="A28" s="79" t="s">
        <v>108</v>
      </c>
      <c r="B28" s="74" t="s">
        <v>86</v>
      </c>
      <c r="C28" s="85">
        <v>1</v>
      </c>
      <c r="D28" s="74">
        <v>1</v>
      </c>
    </row>
    <row r="29" spans="1:4" ht="20" customHeight="1" x14ac:dyDescent="0.2">
      <c r="A29" s="79" t="s">
        <v>108</v>
      </c>
      <c r="B29" s="74" t="s">
        <v>87</v>
      </c>
      <c r="C29" s="85">
        <v>1</v>
      </c>
      <c r="D29" s="74">
        <v>1</v>
      </c>
    </row>
    <row r="30" spans="1:4" ht="20" customHeight="1" x14ac:dyDescent="0.2">
      <c r="A30" s="79" t="s">
        <v>108</v>
      </c>
      <c r="B30" s="74" t="s">
        <v>88</v>
      </c>
      <c r="C30" s="85">
        <v>1</v>
      </c>
      <c r="D30" s="74">
        <v>1</v>
      </c>
    </row>
    <row r="31" spans="1:4" ht="20" customHeight="1" x14ac:dyDescent="0.2">
      <c r="A31" s="79" t="s">
        <v>108</v>
      </c>
      <c r="B31" s="74" t="s">
        <v>89</v>
      </c>
      <c r="C31" s="85">
        <v>1</v>
      </c>
      <c r="D31" s="74">
        <v>1</v>
      </c>
    </row>
    <row r="32" spans="1:4" ht="20" customHeight="1" x14ac:dyDescent="0.2">
      <c r="A32" s="79" t="s">
        <v>108</v>
      </c>
      <c r="B32" s="74" t="s">
        <v>90</v>
      </c>
      <c r="C32" s="85">
        <v>1</v>
      </c>
      <c r="D32" s="74">
        <v>1</v>
      </c>
    </row>
    <row r="33" spans="1:4" ht="20" customHeight="1" x14ac:dyDescent="0.2">
      <c r="A33" s="79" t="s">
        <v>108</v>
      </c>
      <c r="B33" s="74" t="s">
        <v>91</v>
      </c>
      <c r="C33" s="85">
        <v>1</v>
      </c>
      <c r="D33" s="74">
        <v>1</v>
      </c>
    </row>
    <row r="34" spans="1:4" ht="20" customHeight="1" x14ac:dyDescent="0.2">
      <c r="A34" s="79" t="s">
        <v>108</v>
      </c>
      <c r="B34" s="74" t="s">
        <v>92</v>
      </c>
      <c r="C34" s="85">
        <v>1</v>
      </c>
      <c r="D34" s="74">
        <v>1</v>
      </c>
    </row>
    <row r="35" spans="1:4" ht="20" customHeight="1" x14ac:dyDescent="0.2">
      <c r="A35" s="79" t="s">
        <v>108</v>
      </c>
      <c r="B35" s="74" t="s">
        <v>93</v>
      </c>
      <c r="C35" s="85">
        <v>1</v>
      </c>
      <c r="D35" s="74">
        <v>1</v>
      </c>
    </row>
    <row r="36" spans="1:4" ht="20" customHeight="1" x14ac:dyDescent="0.2">
      <c r="A36" s="74" t="s">
        <v>78</v>
      </c>
      <c r="B36" s="74" t="s">
        <v>86</v>
      </c>
      <c r="C36" s="85">
        <v>1</v>
      </c>
      <c r="D36" s="74">
        <v>1</v>
      </c>
    </row>
    <row r="37" spans="1:4" ht="20" customHeight="1" x14ac:dyDescent="0.2">
      <c r="A37" s="74" t="s">
        <v>79</v>
      </c>
      <c r="B37" s="74" t="s">
        <v>87</v>
      </c>
      <c r="C37" s="85">
        <v>1</v>
      </c>
      <c r="D37" s="74">
        <v>1</v>
      </c>
    </row>
    <row r="38" spans="1:4" ht="20" customHeight="1" x14ac:dyDescent="0.2">
      <c r="A38" s="74" t="s">
        <v>80</v>
      </c>
      <c r="B38" s="74" t="s">
        <v>88</v>
      </c>
      <c r="C38" s="85">
        <v>1</v>
      </c>
      <c r="D38" s="74">
        <v>1</v>
      </c>
    </row>
    <row r="39" spans="1:4" ht="20" customHeight="1" x14ac:dyDescent="0.2">
      <c r="A39" s="74" t="s">
        <v>81</v>
      </c>
      <c r="B39" s="74" t="s">
        <v>89</v>
      </c>
      <c r="C39" s="85">
        <v>1</v>
      </c>
      <c r="D39" s="74">
        <v>1</v>
      </c>
    </row>
    <row r="40" spans="1:4" ht="20" customHeight="1" x14ac:dyDescent="0.2">
      <c r="A40" s="74" t="s">
        <v>82</v>
      </c>
      <c r="B40" s="74" t="s">
        <v>90</v>
      </c>
      <c r="C40" s="85">
        <v>1</v>
      </c>
      <c r="D40" s="74">
        <v>1</v>
      </c>
    </row>
    <row r="41" spans="1:4" ht="20" customHeight="1" x14ac:dyDescent="0.2">
      <c r="A41" s="74" t="s">
        <v>83</v>
      </c>
      <c r="B41" s="74" t="s">
        <v>91</v>
      </c>
      <c r="C41" s="85">
        <v>1</v>
      </c>
      <c r="D41" s="74">
        <v>1</v>
      </c>
    </row>
    <row r="42" spans="1:4" ht="20" customHeight="1" x14ac:dyDescent="0.2">
      <c r="A42" s="74" t="s">
        <v>84</v>
      </c>
      <c r="B42" s="74" t="s">
        <v>92</v>
      </c>
      <c r="C42" s="85">
        <v>1</v>
      </c>
      <c r="D42" s="74">
        <v>1</v>
      </c>
    </row>
    <row r="43" spans="1:4" ht="20" customHeight="1" x14ac:dyDescent="0.2">
      <c r="A43" s="74" t="s">
        <v>85</v>
      </c>
      <c r="B43" s="74" t="s">
        <v>93</v>
      </c>
      <c r="C43" s="85">
        <v>1</v>
      </c>
      <c r="D43" s="74">
        <v>1</v>
      </c>
    </row>
    <row r="44" spans="1:4" ht="20" customHeight="1" x14ac:dyDescent="0.2">
      <c r="A44" s="74" t="s">
        <v>86</v>
      </c>
      <c r="B44" s="74" t="s">
        <v>94</v>
      </c>
      <c r="C44" s="85">
        <v>1</v>
      </c>
      <c r="D44" s="74">
        <v>1</v>
      </c>
    </row>
    <row r="45" spans="1:4" ht="20" customHeight="1" x14ac:dyDescent="0.2">
      <c r="A45" s="74" t="s">
        <v>87</v>
      </c>
      <c r="B45" s="74" t="s">
        <v>94</v>
      </c>
      <c r="C45" s="85">
        <v>1</v>
      </c>
      <c r="D45" s="74">
        <v>1</v>
      </c>
    </row>
    <row r="46" spans="1:4" ht="20" customHeight="1" x14ac:dyDescent="0.2">
      <c r="A46" s="74" t="s">
        <v>88</v>
      </c>
      <c r="B46" s="74" t="s">
        <v>94</v>
      </c>
      <c r="C46" s="85">
        <v>1</v>
      </c>
      <c r="D46" s="74">
        <v>1</v>
      </c>
    </row>
    <row r="47" spans="1:4" ht="20" customHeight="1" x14ac:dyDescent="0.2">
      <c r="A47" s="74" t="s">
        <v>89</v>
      </c>
      <c r="B47" s="74" t="s">
        <v>94</v>
      </c>
      <c r="C47" s="85">
        <v>1</v>
      </c>
      <c r="D47" s="74">
        <v>1</v>
      </c>
    </row>
    <row r="48" spans="1:4" ht="20" customHeight="1" x14ac:dyDescent="0.2">
      <c r="A48" s="74" t="s">
        <v>90</v>
      </c>
      <c r="B48" s="74" t="s">
        <v>94</v>
      </c>
      <c r="C48" s="85">
        <v>1</v>
      </c>
      <c r="D48" s="74">
        <v>1</v>
      </c>
    </row>
    <row r="49" spans="1:4" ht="20" customHeight="1" x14ac:dyDescent="0.2">
      <c r="A49" s="74" t="s">
        <v>91</v>
      </c>
      <c r="B49" s="74" t="s">
        <v>94</v>
      </c>
      <c r="C49" s="85">
        <v>1</v>
      </c>
      <c r="D49" s="74">
        <v>1</v>
      </c>
    </row>
    <row r="50" spans="1:4" ht="20" customHeight="1" x14ac:dyDescent="0.2">
      <c r="A50" s="74" t="s">
        <v>92</v>
      </c>
      <c r="B50" s="74" t="s">
        <v>94</v>
      </c>
      <c r="C50" s="85">
        <v>1</v>
      </c>
      <c r="D50" s="74">
        <v>1</v>
      </c>
    </row>
    <row r="51" spans="1:4" ht="20" customHeight="1" x14ac:dyDescent="0.2">
      <c r="A51" s="74" t="s">
        <v>93</v>
      </c>
      <c r="B51" s="74" t="s">
        <v>94</v>
      </c>
      <c r="C51" s="85">
        <v>1</v>
      </c>
      <c r="D51" s="74">
        <v>1</v>
      </c>
    </row>
    <row r="52" spans="1:4" ht="20" customHeight="1" x14ac:dyDescent="0.2">
      <c r="A52" s="74" t="s">
        <v>94</v>
      </c>
      <c r="B52" s="74" t="s">
        <v>140</v>
      </c>
      <c r="C52" s="85">
        <v>1</v>
      </c>
      <c r="D52" s="74">
        <v>1</v>
      </c>
    </row>
    <row r="53" spans="1:4" ht="20" customHeight="1" x14ac:dyDescent="0.2">
      <c r="A53" s="74" t="s">
        <v>94</v>
      </c>
      <c r="B53" s="74" t="s">
        <v>141</v>
      </c>
      <c r="C53" s="85">
        <v>1</v>
      </c>
      <c r="D53" s="74">
        <v>1</v>
      </c>
    </row>
    <row r="54" spans="1:4" ht="20" customHeight="1" x14ac:dyDescent="0.2">
      <c r="A54" s="74" t="s">
        <v>140</v>
      </c>
      <c r="B54" s="74" t="s">
        <v>96</v>
      </c>
      <c r="C54" s="85">
        <v>1</v>
      </c>
      <c r="D54" s="74">
        <v>1</v>
      </c>
    </row>
    <row r="55" spans="1:4" ht="20" customHeight="1" x14ac:dyDescent="0.2">
      <c r="A55" s="74" t="s">
        <v>141</v>
      </c>
      <c r="B55" s="74" t="s">
        <v>97</v>
      </c>
      <c r="C55" s="85">
        <v>1</v>
      </c>
      <c r="D55" s="74">
        <v>1</v>
      </c>
    </row>
    <row r="56" spans="1:4" ht="20" customHeight="1" x14ac:dyDescent="0.2">
      <c r="A56" s="74" t="s">
        <v>95</v>
      </c>
      <c r="B56" s="74" t="s">
        <v>96</v>
      </c>
      <c r="C56" s="85">
        <v>1</v>
      </c>
      <c r="D56" s="74">
        <v>1</v>
      </c>
    </row>
    <row r="57" spans="1:4" ht="20" customHeight="1" x14ac:dyDescent="0.2">
      <c r="A57" s="74" t="s">
        <v>95</v>
      </c>
      <c r="B57" s="74" t="s">
        <v>97</v>
      </c>
      <c r="C57" s="85">
        <v>1</v>
      </c>
      <c r="D57" s="74">
        <v>1</v>
      </c>
    </row>
    <row r="58" spans="1:4" ht="20" customHeight="1" x14ac:dyDescent="0.2">
      <c r="A58" s="74" t="s">
        <v>96</v>
      </c>
      <c r="B58" s="74" t="s">
        <v>98</v>
      </c>
      <c r="C58" s="85">
        <v>1</v>
      </c>
      <c r="D58" s="74">
        <v>1</v>
      </c>
    </row>
    <row r="59" spans="1:4" ht="20" customHeight="1" x14ac:dyDescent="0.2">
      <c r="A59" s="74" t="s">
        <v>97</v>
      </c>
      <c r="B59" s="74" t="s">
        <v>98</v>
      </c>
      <c r="C59" s="85">
        <v>1</v>
      </c>
      <c r="D59" s="74">
        <v>1</v>
      </c>
    </row>
    <row r="60" spans="1:4" ht="20" customHeight="1" x14ac:dyDescent="0.2">
      <c r="A60" s="74" t="s">
        <v>98</v>
      </c>
      <c r="B60" s="74" t="s">
        <v>142</v>
      </c>
      <c r="C60" s="85">
        <v>1</v>
      </c>
      <c r="D60" s="74">
        <v>1</v>
      </c>
    </row>
    <row r="61" spans="1:4" ht="20" customHeight="1" x14ac:dyDescent="0.2">
      <c r="A61" s="74" t="s">
        <v>98</v>
      </c>
      <c r="B61" s="74" t="s">
        <v>143</v>
      </c>
      <c r="C61" s="85">
        <v>1</v>
      </c>
      <c r="D61" s="74">
        <v>1</v>
      </c>
    </row>
    <row r="62" spans="1:4" ht="20" customHeight="1" x14ac:dyDescent="0.2">
      <c r="A62" s="74" t="s">
        <v>98</v>
      </c>
      <c r="B62" s="74" t="s">
        <v>144</v>
      </c>
      <c r="C62" s="85">
        <v>1</v>
      </c>
      <c r="D62" s="74">
        <v>1</v>
      </c>
    </row>
    <row r="63" spans="1:4" ht="20" customHeight="1" x14ac:dyDescent="0.2">
      <c r="A63" s="74" t="s">
        <v>98</v>
      </c>
      <c r="B63" s="74" t="s">
        <v>145</v>
      </c>
      <c r="C63" s="85">
        <v>1</v>
      </c>
      <c r="D63" s="74">
        <v>1</v>
      </c>
    </row>
    <row r="64" spans="1:4" ht="20" customHeight="1" x14ac:dyDescent="0.2">
      <c r="A64" s="74" t="s">
        <v>98</v>
      </c>
      <c r="B64" s="74" t="s">
        <v>146</v>
      </c>
      <c r="C64" s="85">
        <v>1</v>
      </c>
      <c r="D64" s="74">
        <v>1</v>
      </c>
    </row>
    <row r="65" spans="1:4" ht="20" customHeight="1" x14ac:dyDescent="0.2">
      <c r="A65" s="74" t="s">
        <v>98</v>
      </c>
      <c r="B65" s="74" t="s">
        <v>147</v>
      </c>
      <c r="C65" s="85">
        <v>1</v>
      </c>
      <c r="D65" s="74">
        <v>1</v>
      </c>
    </row>
    <row r="66" spans="1:4" ht="20" customHeight="1" x14ac:dyDescent="0.2">
      <c r="A66" s="74" t="s">
        <v>98</v>
      </c>
      <c r="B66" s="74" t="s">
        <v>148</v>
      </c>
      <c r="C66" s="85">
        <v>1</v>
      </c>
      <c r="D66" s="74">
        <v>1</v>
      </c>
    </row>
    <row r="67" spans="1:4" ht="20" customHeight="1" x14ac:dyDescent="0.2">
      <c r="A67" s="74" t="s">
        <v>98</v>
      </c>
      <c r="B67" s="74" t="s">
        <v>149</v>
      </c>
      <c r="C67" s="85">
        <v>1</v>
      </c>
      <c r="D67" s="74">
        <v>1</v>
      </c>
    </row>
    <row r="68" spans="1:4" ht="20" customHeight="1" x14ac:dyDescent="0.2">
      <c r="A68" s="74" t="s">
        <v>142</v>
      </c>
      <c r="B68" s="74" t="s">
        <v>99</v>
      </c>
      <c r="C68" s="85">
        <v>1</v>
      </c>
      <c r="D68" s="74">
        <v>1</v>
      </c>
    </row>
    <row r="69" spans="1:4" ht="20" customHeight="1" x14ac:dyDescent="0.2">
      <c r="A69" s="74" t="s">
        <v>143</v>
      </c>
      <c r="B69" s="74" t="s">
        <v>100</v>
      </c>
      <c r="C69" s="85">
        <v>1</v>
      </c>
      <c r="D69" s="74">
        <v>1</v>
      </c>
    </row>
    <row r="70" spans="1:4" ht="20" customHeight="1" x14ac:dyDescent="0.2">
      <c r="A70" s="74" t="s">
        <v>144</v>
      </c>
      <c r="B70" s="74" t="s">
        <v>101</v>
      </c>
      <c r="C70" s="85">
        <v>1</v>
      </c>
      <c r="D70" s="74">
        <v>1</v>
      </c>
    </row>
    <row r="71" spans="1:4" ht="20" customHeight="1" x14ac:dyDescent="0.2">
      <c r="A71" s="74" t="s">
        <v>145</v>
      </c>
      <c r="B71" s="74" t="s">
        <v>102</v>
      </c>
      <c r="C71" s="85">
        <v>1</v>
      </c>
      <c r="D71" s="74">
        <v>1</v>
      </c>
    </row>
    <row r="72" spans="1:4" ht="20" customHeight="1" x14ac:dyDescent="0.2">
      <c r="A72" s="74" t="s">
        <v>146</v>
      </c>
      <c r="B72" s="74" t="s">
        <v>103</v>
      </c>
      <c r="C72" s="85">
        <v>1</v>
      </c>
      <c r="D72" s="74">
        <v>1</v>
      </c>
    </row>
    <row r="73" spans="1:4" ht="20" customHeight="1" x14ac:dyDescent="0.2">
      <c r="A73" s="74" t="s">
        <v>147</v>
      </c>
      <c r="B73" s="74" t="s">
        <v>104</v>
      </c>
      <c r="C73" s="85">
        <v>1</v>
      </c>
      <c r="D73" s="74">
        <v>1</v>
      </c>
    </row>
    <row r="74" spans="1:4" ht="20" customHeight="1" x14ac:dyDescent="0.2">
      <c r="A74" s="74" t="s">
        <v>148</v>
      </c>
      <c r="B74" s="74" t="s">
        <v>105</v>
      </c>
      <c r="C74" s="85">
        <v>1</v>
      </c>
      <c r="D74" s="74">
        <v>1</v>
      </c>
    </row>
    <row r="75" spans="1:4" ht="20" customHeight="1" x14ac:dyDescent="0.2">
      <c r="A75" s="74" t="s">
        <v>149</v>
      </c>
      <c r="B75" s="74" t="s">
        <v>106</v>
      </c>
      <c r="C75" s="85">
        <v>1</v>
      </c>
      <c r="D75" s="74">
        <v>1</v>
      </c>
    </row>
    <row r="76" spans="1:4" ht="20" customHeight="1" x14ac:dyDescent="0.2">
      <c r="A76" s="74" t="s">
        <v>99</v>
      </c>
      <c r="B76" s="74" t="s">
        <v>150</v>
      </c>
      <c r="C76" s="85">
        <v>1</v>
      </c>
      <c r="D76" s="74">
        <v>1</v>
      </c>
    </row>
    <row r="77" spans="1:4" ht="20" customHeight="1" x14ac:dyDescent="0.2">
      <c r="A77" s="74" t="s">
        <v>100</v>
      </c>
      <c r="B77" s="74" t="s">
        <v>150</v>
      </c>
      <c r="C77" s="85">
        <v>1</v>
      </c>
      <c r="D77" s="74">
        <v>1</v>
      </c>
    </row>
    <row r="78" spans="1:4" ht="20" customHeight="1" x14ac:dyDescent="0.2">
      <c r="A78" s="74" t="s">
        <v>101</v>
      </c>
      <c r="B78" s="74" t="s">
        <v>150</v>
      </c>
      <c r="C78" s="85">
        <v>1</v>
      </c>
      <c r="D78" s="74">
        <v>1</v>
      </c>
    </row>
    <row r="79" spans="1:4" ht="20" customHeight="1" x14ac:dyDescent="0.2">
      <c r="A79" s="74" t="s">
        <v>102</v>
      </c>
      <c r="B79" s="74" t="s">
        <v>150</v>
      </c>
      <c r="C79" s="85">
        <v>1</v>
      </c>
      <c r="D79" s="74">
        <v>1</v>
      </c>
    </row>
    <row r="80" spans="1:4" ht="20" customHeight="1" x14ac:dyDescent="0.2">
      <c r="A80" s="74" t="s">
        <v>103</v>
      </c>
      <c r="B80" s="74" t="s">
        <v>150</v>
      </c>
      <c r="C80" s="85">
        <v>1</v>
      </c>
      <c r="D80" s="74">
        <v>1</v>
      </c>
    </row>
    <row r="81" spans="1:4" ht="20" customHeight="1" x14ac:dyDescent="0.2">
      <c r="A81" s="74" t="s">
        <v>104</v>
      </c>
      <c r="B81" s="74" t="s">
        <v>150</v>
      </c>
      <c r="C81" s="85">
        <v>1</v>
      </c>
      <c r="D81" s="74">
        <v>1</v>
      </c>
    </row>
    <row r="82" spans="1:4" ht="20" customHeight="1" x14ac:dyDescent="0.2">
      <c r="A82" s="74" t="s">
        <v>105</v>
      </c>
      <c r="B82" s="74" t="s">
        <v>150</v>
      </c>
      <c r="C82" s="85">
        <v>1</v>
      </c>
      <c r="D82" s="74">
        <v>1</v>
      </c>
    </row>
    <row r="83" spans="1:4" ht="20" customHeight="1" x14ac:dyDescent="0.2">
      <c r="A83" s="74" t="s">
        <v>106</v>
      </c>
      <c r="B83" s="74" t="s">
        <v>150</v>
      </c>
      <c r="C83" s="85">
        <v>1</v>
      </c>
      <c r="D83" s="74">
        <v>1</v>
      </c>
    </row>
    <row r="84" spans="1:4" ht="20" customHeight="1" x14ac:dyDescent="0.2">
      <c r="A84" s="74" t="s">
        <v>150</v>
      </c>
      <c r="B84" s="74" t="s">
        <v>151</v>
      </c>
      <c r="C84" s="85">
        <v>1</v>
      </c>
      <c r="D84" s="74">
        <v>1</v>
      </c>
    </row>
    <row r="85" spans="1:4" ht="20" customHeight="1" x14ac:dyDescent="0.2">
      <c r="A85" s="74" t="s">
        <v>151</v>
      </c>
      <c r="B85" s="74" t="s">
        <v>206</v>
      </c>
      <c r="C85" s="85">
        <v>1</v>
      </c>
      <c r="D85" s="74">
        <v>1</v>
      </c>
    </row>
    <row r="86" spans="1:4" ht="20" customHeight="1" x14ac:dyDescent="0.2">
      <c r="A86" s="74" t="s">
        <v>178</v>
      </c>
      <c r="B86" s="74" t="s">
        <v>206</v>
      </c>
      <c r="C86" s="85">
        <v>1</v>
      </c>
      <c r="D86" s="74">
        <v>1</v>
      </c>
    </row>
    <row r="87" spans="1:4" ht="20" customHeight="1" x14ac:dyDescent="0.2">
      <c r="A87" s="74" t="s">
        <v>127</v>
      </c>
      <c r="B87" s="74" t="s">
        <v>206</v>
      </c>
      <c r="C87" s="85">
        <v>1</v>
      </c>
      <c r="D87" s="74">
        <v>1</v>
      </c>
    </row>
    <row r="88" spans="1:4" ht="20" customHeight="1" x14ac:dyDescent="0.2">
      <c r="A88" s="74" t="s">
        <v>206</v>
      </c>
      <c r="B88" s="74" t="s">
        <v>179</v>
      </c>
      <c r="C88" s="85">
        <v>1</v>
      </c>
      <c r="D88" s="74">
        <v>1</v>
      </c>
    </row>
    <row r="89" spans="1:4" ht="20" customHeight="1" x14ac:dyDescent="0.2">
      <c r="A89" s="74" t="s">
        <v>179</v>
      </c>
      <c r="B89" s="74" t="s">
        <v>180</v>
      </c>
      <c r="C89" s="85">
        <v>1</v>
      </c>
      <c r="D89" s="74">
        <v>1</v>
      </c>
    </row>
    <row r="90" spans="1:4" ht="20" customHeight="1" x14ac:dyDescent="0.2">
      <c r="A90" s="74" t="s">
        <v>180</v>
      </c>
      <c r="B90" s="74" t="s">
        <v>109</v>
      </c>
      <c r="C90" s="85">
        <v>1</v>
      </c>
      <c r="D90" s="74">
        <v>1</v>
      </c>
    </row>
    <row r="91" spans="1:4" ht="20" customHeight="1" x14ac:dyDescent="0.2">
      <c r="A91" s="74" t="s">
        <v>180</v>
      </c>
      <c r="B91" s="74" t="s">
        <v>110</v>
      </c>
      <c r="C91" s="85">
        <v>1</v>
      </c>
      <c r="D91" s="74">
        <v>1</v>
      </c>
    </row>
    <row r="92" spans="1:4" ht="20" customHeight="1" x14ac:dyDescent="0.2">
      <c r="A92" s="74" t="s">
        <v>109</v>
      </c>
      <c r="B92" s="74" t="s">
        <v>152</v>
      </c>
      <c r="C92" s="85">
        <v>1</v>
      </c>
      <c r="D92" s="74">
        <v>1</v>
      </c>
    </row>
    <row r="93" spans="1:4" ht="20" customHeight="1" x14ac:dyDescent="0.2">
      <c r="A93" s="74" t="s">
        <v>110</v>
      </c>
      <c r="B93" s="74" t="s">
        <v>153</v>
      </c>
      <c r="C93" s="85">
        <v>1</v>
      </c>
      <c r="D93" s="74">
        <v>1</v>
      </c>
    </row>
    <row r="94" spans="1:4" ht="20" customHeight="1" x14ac:dyDescent="0.2">
      <c r="A94" s="74" t="s">
        <v>152</v>
      </c>
      <c r="B94" s="74" t="s">
        <v>154</v>
      </c>
      <c r="C94" s="85">
        <v>1</v>
      </c>
      <c r="D94" s="74">
        <v>1</v>
      </c>
    </row>
    <row r="95" spans="1:4" ht="20" customHeight="1" x14ac:dyDescent="0.2">
      <c r="A95" s="74" t="s">
        <v>153</v>
      </c>
      <c r="B95" s="74" t="s">
        <v>154</v>
      </c>
      <c r="C95" s="85">
        <v>1</v>
      </c>
      <c r="D95" s="74">
        <v>1</v>
      </c>
    </row>
    <row r="96" spans="1:4" ht="20" customHeight="1" x14ac:dyDescent="0.2">
      <c r="A96" s="74" t="s">
        <v>154</v>
      </c>
      <c r="B96" s="74" t="s">
        <v>155</v>
      </c>
      <c r="C96" s="85">
        <v>1</v>
      </c>
      <c r="D96" s="74">
        <v>1</v>
      </c>
    </row>
    <row r="97" spans="1:4" ht="20" customHeight="1" x14ac:dyDescent="0.2">
      <c r="A97" s="74" t="s">
        <v>154</v>
      </c>
      <c r="B97" s="74" t="s">
        <v>156</v>
      </c>
      <c r="C97" s="85">
        <v>1</v>
      </c>
      <c r="D97" s="74">
        <v>1</v>
      </c>
    </row>
    <row r="98" spans="1:4" ht="20" customHeight="1" x14ac:dyDescent="0.2">
      <c r="A98" s="74" t="s">
        <v>155</v>
      </c>
      <c r="B98" s="74" t="s">
        <v>111</v>
      </c>
      <c r="C98" s="85">
        <v>1</v>
      </c>
      <c r="D98" s="74">
        <v>1</v>
      </c>
    </row>
    <row r="99" spans="1:4" ht="20" customHeight="1" x14ac:dyDescent="0.2">
      <c r="A99" s="74" t="s">
        <v>155</v>
      </c>
      <c r="B99" s="74" t="s">
        <v>112</v>
      </c>
      <c r="C99" s="85">
        <v>1</v>
      </c>
      <c r="D99" s="74">
        <v>1</v>
      </c>
    </row>
    <row r="100" spans="1:4" ht="20" customHeight="1" x14ac:dyDescent="0.2">
      <c r="A100" s="74" t="s">
        <v>156</v>
      </c>
      <c r="B100" s="74" t="s">
        <v>113</v>
      </c>
      <c r="C100" s="85">
        <v>1</v>
      </c>
      <c r="D100" s="74">
        <v>1</v>
      </c>
    </row>
    <row r="101" spans="1:4" ht="20" customHeight="1" x14ac:dyDescent="0.2">
      <c r="A101" s="74" t="s">
        <v>156</v>
      </c>
      <c r="B101" s="74" t="s">
        <v>114</v>
      </c>
      <c r="C101" s="85">
        <v>1</v>
      </c>
      <c r="D101" s="74">
        <v>1</v>
      </c>
    </row>
    <row r="102" spans="1:4" ht="20" customHeight="1" x14ac:dyDescent="0.2">
      <c r="A102" s="74" t="s">
        <v>156</v>
      </c>
      <c r="B102" s="74" t="s">
        <v>115</v>
      </c>
      <c r="C102" s="85">
        <v>1</v>
      </c>
      <c r="D102" s="74">
        <v>1</v>
      </c>
    </row>
    <row r="103" spans="1:4" ht="20" customHeight="1" x14ac:dyDescent="0.2">
      <c r="A103" s="74" t="s">
        <v>156</v>
      </c>
      <c r="B103" s="74" t="s">
        <v>116</v>
      </c>
      <c r="C103" s="85">
        <v>1</v>
      </c>
      <c r="D103" s="74">
        <v>1</v>
      </c>
    </row>
    <row r="104" spans="1:4" ht="20" customHeight="1" x14ac:dyDescent="0.2">
      <c r="A104" s="74" t="s">
        <v>111</v>
      </c>
      <c r="B104" s="74" t="s">
        <v>157</v>
      </c>
      <c r="C104" s="85">
        <v>1</v>
      </c>
      <c r="D104" s="74">
        <v>1</v>
      </c>
    </row>
    <row r="105" spans="1:4" ht="20" customHeight="1" x14ac:dyDescent="0.2">
      <c r="A105" s="74" t="s">
        <v>112</v>
      </c>
      <c r="B105" s="74" t="s">
        <v>157</v>
      </c>
      <c r="C105" s="85">
        <v>1</v>
      </c>
      <c r="D105" s="74">
        <v>1</v>
      </c>
    </row>
    <row r="106" spans="1:4" ht="20" customHeight="1" x14ac:dyDescent="0.2">
      <c r="A106" s="74" t="s">
        <v>113</v>
      </c>
      <c r="B106" s="74" t="s">
        <v>157</v>
      </c>
      <c r="C106" s="85">
        <v>1</v>
      </c>
      <c r="D106" s="74">
        <v>1</v>
      </c>
    </row>
    <row r="107" spans="1:4" ht="20" customHeight="1" x14ac:dyDescent="0.2">
      <c r="A107" s="74" t="s">
        <v>114</v>
      </c>
      <c r="B107" s="74" t="s">
        <v>157</v>
      </c>
      <c r="C107" s="85">
        <v>1</v>
      </c>
      <c r="D107" s="74">
        <v>1</v>
      </c>
    </row>
    <row r="108" spans="1:4" ht="20" customHeight="1" x14ac:dyDescent="0.2">
      <c r="A108" s="74" t="s">
        <v>115</v>
      </c>
      <c r="B108" s="74" t="s">
        <v>157</v>
      </c>
      <c r="C108" s="85">
        <v>1</v>
      </c>
      <c r="D108" s="74">
        <v>1</v>
      </c>
    </row>
    <row r="109" spans="1:4" ht="20" customHeight="1" x14ac:dyDescent="0.2">
      <c r="A109" s="74" t="s">
        <v>116</v>
      </c>
      <c r="B109" s="74" t="s">
        <v>157</v>
      </c>
      <c r="C109" s="85">
        <v>1</v>
      </c>
      <c r="D109" s="74">
        <v>1</v>
      </c>
    </row>
    <row r="110" spans="1:4" ht="20" customHeight="1" x14ac:dyDescent="0.2">
      <c r="A110" s="74" t="s">
        <v>157</v>
      </c>
      <c r="B110" s="74" t="s">
        <v>158</v>
      </c>
      <c r="C110" s="85">
        <v>1</v>
      </c>
      <c r="D110" s="74">
        <v>1</v>
      </c>
    </row>
    <row r="111" spans="1:4" ht="20" customHeight="1" x14ac:dyDescent="0.2">
      <c r="A111" s="74" t="s">
        <v>157</v>
      </c>
      <c r="B111" s="74" t="s">
        <v>182</v>
      </c>
      <c r="C111" s="85">
        <v>1</v>
      </c>
      <c r="D111" s="74">
        <v>1</v>
      </c>
    </row>
    <row r="112" spans="1:4" ht="20" customHeight="1" x14ac:dyDescent="0.2">
      <c r="A112" s="74" t="s">
        <v>128</v>
      </c>
      <c r="B112" s="74" t="s">
        <v>158</v>
      </c>
      <c r="C112" s="85">
        <v>1</v>
      </c>
      <c r="D112" s="74">
        <v>1</v>
      </c>
    </row>
    <row r="113" spans="1:4" ht="20" customHeight="1" x14ac:dyDescent="0.2">
      <c r="A113" s="74" t="s">
        <v>129</v>
      </c>
      <c r="B113" s="74" t="s">
        <v>158</v>
      </c>
      <c r="C113" s="85">
        <v>1</v>
      </c>
      <c r="D113" s="74">
        <v>1</v>
      </c>
    </row>
    <row r="114" spans="1:4" ht="20" customHeight="1" x14ac:dyDescent="0.2">
      <c r="A114" s="74" t="s">
        <v>128</v>
      </c>
      <c r="B114" s="74" t="s">
        <v>182</v>
      </c>
      <c r="C114" s="85">
        <v>1</v>
      </c>
      <c r="D114" s="74">
        <v>1</v>
      </c>
    </row>
    <row r="115" spans="1:4" ht="20" customHeight="1" x14ac:dyDescent="0.2">
      <c r="A115" s="74" t="s">
        <v>129</v>
      </c>
      <c r="B115" s="74" t="s">
        <v>182</v>
      </c>
      <c r="C115" s="85">
        <v>1</v>
      </c>
      <c r="D115" s="74">
        <v>1</v>
      </c>
    </row>
    <row r="116" spans="1:4" ht="20" customHeight="1" x14ac:dyDescent="0.2">
      <c r="A116" s="74" t="s">
        <v>158</v>
      </c>
      <c r="B116" s="74" t="s">
        <v>122</v>
      </c>
      <c r="C116" s="85">
        <v>1</v>
      </c>
      <c r="D116" s="74">
        <v>1</v>
      </c>
    </row>
    <row r="117" spans="1:4" ht="20" customHeight="1" x14ac:dyDescent="0.2">
      <c r="A117" s="74" t="s">
        <v>182</v>
      </c>
      <c r="B117" s="74" t="s">
        <v>123</v>
      </c>
      <c r="C117" s="85">
        <v>1</v>
      </c>
      <c r="D117" s="74">
        <v>1</v>
      </c>
    </row>
    <row r="118" spans="1:4" ht="20" customHeight="1" x14ac:dyDescent="0.2">
      <c r="A118" s="74" t="s">
        <v>122</v>
      </c>
      <c r="B118" s="74" t="s">
        <v>15</v>
      </c>
      <c r="C118" s="85">
        <v>1</v>
      </c>
      <c r="D118" s="74">
        <v>1</v>
      </c>
    </row>
    <row r="119" spans="1:4" ht="20" customHeight="1" x14ac:dyDescent="0.2">
      <c r="A119" s="74" t="s">
        <v>123</v>
      </c>
      <c r="B119" s="74" t="s">
        <v>16</v>
      </c>
      <c r="C119" s="85">
        <v>1</v>
      </c>
      <c r="D119" s="74">
        <v>1</v>
      </c>
    </row>
    <row r="120" spans="1:4" ht="20" customHeight="1" x14ac:dyDescent="0.2"/>
    <row r="121" spans="1:4" ht="20" customHeight="1" x14ac:dyDescent="0.2"/>
    <row r="122" spans="1:4" ht="20" customHeight="1" x14ac:dyDescent="0.2"/>
    <row r="123" spans="1:4" ht="20" customHeight="1" x14ac:dyDescent="0.2"/>
    <row r="124" spans="1:4" ht="20" customHeight="1" x14ac:dyDescent="0.2"/>
    <row r="125" spans="1:4" ht="20" customHeight="1" x14ac:dyDescent="0.2"/>
    <row r="126" spans="1:4" ht="20" customHeight="1" x14ac:dyDescent="0.2"/>
    <row r="127" spans="1:4" ht="20" customHeight="1" x14ac:dyDescent="0.2"/>
    <row r="128" spans="1:4" ht="20" customHeight="1" x14ac:dyDescent="0.2"/>
    <row r="129" ht="20" customHeight="1" x14ac:dyDescent="0.2"/>
    <row r="130" ht="20" customHeight="1" x14ac:dyDescent="0.2"/>
    <row r="131" ht="20" customHeight="1" x14ac:dyDescent="0.2"/>
    <row r="132" ht="20" customHeight="1" x14ac:dyDescent="0.2"/>
  </sheetData>
  <mergeCells count="2">
    <mergeCell ref="B1:D1"/>
    <mergeCell ref="B2:D2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11"/>
  <sheetViews>
    <sheetView zoomScale="120" zoomScaleNormal="120" zoomScalePageLayoutView="120" workbookViewId="0">
      <selection activeCell="E15" sqref="E15"/>
    </sheetView>
  </sheetViews>
  <sheetFormatPr baseColWidth="10" defaultColWidth="10.83203125" defaultRowHeight="16" x14ac:dyDescent="0.2"/>
  <cols>
    <col min="1" max="1" width="27.5" style="74" customWidth="1"/>
    <col min="2" max="2" width="18.33203125" style="74" customWidth="1"/>
    <col min="3" max="3" width="21.1640625" style="74" customWidth="1"/>
    <col min="4" max="4" width="20.5" style="74" customWidth="1"/>
    <col min="5" max="16384" width="10.83203125" style="74"/>
  </cols>
  <sheetData>
    <row r="1" spans="1:7" s="68" customFormat="1" ht="20" customHeight="1" x14ac:dyDescent="0.2">
      <c r="A1" s="68" t="s">
        <v>12</v>
      </c>
      <c r="B1" s="108" t="s">
        <v>170</v>
      </c>
      <c r="C1" s="108"/>
      <c r="D1" s="108"/>
      <c r="E1" s="108"/>
      <c r="F1" s="65"/>
      <c r="G1" s="69"/>
    </row>
    <row r="2" spans="1:7" s="68" customFormat="1" ht="40" customHeight="1" x14ac:dyDescent="0.2">
      <c r="A2" s="68" t="s">
        <v>13</v>
      </c>
      <c r="B2" s="108" t="s">
        <v>29</v>
      </c>
      <c r="C2" s="108"/>
      <c r="D2" s="108"/>
      <c r="E2" s="108"/>
      <c r="F2" s="65"/>
      <c r="G2" s="69"/>
    </row>
    <row r="3" spans="1:7" ht="20" customHeight="1" x14ac:dyDescent="0.2"/>
    <row r="4" spans="1:7" ht="26" customHeight="1" x14ac:dyDescent="0.2">
      <c r="A4" s="106" t="s">
        <v>46</v>
      </c>
      <c r="B4" s="107" t="s">
        <v>48</v>
      </c>
      <c r="C4" s="107" t="s">
        <v>47</v>
      </c>
      <c r="D4" s="107" t="s">
        <v>54</v>
      </c>
    </row>
    <row r="5" spans="1:7" ht="20" customHeight="1" x14ac:dyDescent="0.2">
      <c r="A5" s="88" t="s">
        <v>173</v>
      </c>
      <c r="B5" s="104">
        <v>50</v>
      </c>
      <c r="C5" s="89">
        <v>1</v>
      </c>
      <c r="D5" s="90" t="s">
        <v>171</v>
      </c>
    </row>
    <row r="6" spans="1:7" ht="20" customHeight="1" x14ac:dyDescent="0.2">
      <c r="A6" s="88" t="s">
        <v>174</v>
      </c>
      <c r="B6" s="104">
        <v>50</v>
      </c>
      <c r="C6" s="89">
        <v>1</v>
      </c>
      <c r="D6" s="90" t="s">
        <v>171</v>
      </c>
    </row>
    <row r="7" spans="1:7" ht="20" customHeight="1" x14ac:dyDescent="0.2">
      <c r="A7" s="93" t="s">
        <v>56</v>
      </c>
      <c r="B7" s="105">
        <v>100</v>
      </c>
      <c r="C7" s="94">
        <v>1</v>
      </c>
      <c r="D7" s="95" t="s">
        <v>55</v>
      </c>
    </row>
    <row r="8" spans="1:7" x14ac:dyDescent="0.2">
      <c r="C8" s="91"/>
    </row>
    <row r="9" spans="1:7" x14ac:dyDescent="0.2">
      <c r="C9" s="91"/>
    </row>
    <row r="10" spans="1:7" x14ac:dyDescent="0.2">
      <c r="C10" s="91"/>
    </row>
    <row r="11" spans="1:7" x14ac:dyDescent="0.2">
      <c r="C11" s="91"/>
    </row>
  </sheetData>
  <mergeCells count="2">
    <mergeCell ref="B1:E1"/>
    <mergeCell ref="B2:E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6"/>
  <sheetViews>
    <sheetView zoomScale="120" zoomScaleNormal="120" zoomScalePageLayoutView="120" workbookViewId="0">
      <selection activeCell="C13" sqref="C13"/>
    </sheetView>
  </sheetViews>
  <sheetFormatPr baseColWidth="10" defaultColWidth="10.83203125" defaultRowHeight="16" x14ac:dyDescent="0.2"/>
  <cols>
    <col min="1" max="1" width="25.5" style="74" customWidth="1"/>
    <col min="2" max="2" width="22.6640625" style="74" customWidth="1"/>
    <col min="3" max="3" width="26.6640625" style="74" customWidth="1"/>
    <col min="4" max="4" width="21.6640625" style="74" customWidth="1"/>
    <col min="5" max="5" width="14" style="74" customWidth="1"/>
    <col min="6" max="16384" width="10.83203125" style="74"/>
  </cols>
  <sheetData>
    <row r="1" spans="1:7" s="68" customFormat="1" ht="20" customHeight="1" x14ac:dyDescent="0.2">
      <c r="A1" s="68" t="s">
        <v>12</v>
      </c>
      <c r="B1" s="108" t="s">
        <v>169</v>
      </c>
      <c r="C1" s="108"/>
      <c r="D1" s="108"/>
      <c r="E1" s="108"/>
      <c r="G1" s="69"/>
    </row>
    <row r="2" spans="1:7" s="68" customFormat="1" ht="40" customHeight="1" x14ac:dyDescent="0.2">
      <c r="A2" s="68" t="s">
        <v>13</v>
      </c>
      <c r="B2" s="108"/>
      <c r="C2" s="108"/>
      <c r="D2" s="108"/>
      <c r="E2" s="108"/>
      <c r="G2" s="69"/>
    </row>
    <row r="3" spans="1:7" ht="20" customHeight="1" x14ac:dyDescent="0.2"/>
    <row r="4" spans="1:7" ht="26" customHeight="1" x14ac:dyDescent="0.2">
      <c r="A4" s="99" t="s">
        <v>49</v>
      </c>
      <c r="B4" s="100" t="s">
        <v>50</v>
      </c>
      <c r="C4" s="101" t="s">
        <v>51</v>
      </c>
      <c r="D4" s="101" t="s">
        <v>47</v>
      </c>
      <c r="E4" s="101" t="s">
        <v>52</v>
      </c>
    </row>
    <row r="5" spans="1:7" ht="20" customHeight="1" x14ac:dyDescent="0.2">
      <c r="A5" s="74" t="s">
        <v>15</v>
      </c>
      <c r="B5" s="74" t="s">
        <v>122</v>
      </c>
      <c r="C5" s="102">
        <v>200</v>
      </c>
      <c r="D5" s="89">
        <v>0.5</v>
      </c>
      <c r="E5" s="92">
        <v>1</v>
      </c>
      <c r="F5" s="91"/>
    </row>
    <row r="6" spans="1:7" ht="20" customHeight="1" x14ac:dyDescent="0.2">
      <c r="A6" s="96" t="s">
        <v>16</v>
      </c>
      <c r="B6" s="93" t="s">
        <v>123</v>
      </c>
      <c r="C6" s="103">
        <v>200</v>
      </c>
      <c r="D6" s="94">
        <v>0.5</v>
      </c>
      <c r="E6" s="97">
        <v>2</v>
      </c>
    </row>
  </sheetData>
  <mergeCells count="2">
    <mergeCell ref="B1:E1"/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72"/>
  <sheetViews>
    <sheetView zoomScale="110" zoomScaleNormal="110" zoomScalePageLayoutView="110" workbookViewId="0">
      <selection activeCell="A69" sqref="A69"/>
    </sheetView>
  </sheetViews>
  <sheetFormatPr baseColWidth="10" defaultColWidth="10.83203125" defaultRowHeight="13" x14ac:dyDescent="0.2"/>
  <cols>
    <col min="1" max="1" width="28.5" style="8" customWidth="1"/>
    <col min="2" max="2" width="13.6640625" style="8" customWidth="1"/>
    <col min="3" max="3" width="14.1640625" style="8" customWidth="1"/>
    <col min="4" max="4" width="9" style="8" customWidth="1"/>
    <col min="5" max="6" width="14.1640625" style="9" customWidth="1"/>
    <col min="7" max="11" width="11.1640625" style="9" customWidth="1"/>
    <col min="12" max="12" width="12.6640625" style="9" customWidth="1"/>
    <col min="13" max="13" width="12.1640625" style="9" customWidth="1"/>
    <col min="14" max="14" width="19.1640625" style="9" customWidth="1"/>
    <col min="15" max="15" width="65.6640625" style="8" customWidth="1"/>
    <col min="16" max="16" width="44.6640625" style="10" customWidth="1"/>
    <col min="17" max="16384" width="10.83203125" style="10"/>
  </cols>
  <sheetData>
    <row r="1" spans="1:15" s="5" customFormat="1" ht="20" customHeight="1" x14ac:dyDescent="0.2">
      <c r="A1" s="5" t="s">
        <v>12</v>
      </c>
      <c r="B1" s="110" t="s">
        <v>24</v>
      </c>
      <c r="C1" s="110"/>
      <c r="D1" s="110"/>
      <c r="E1" s="110"/>
      <c r="F1" s="110"/>
      <c r="G1" s="111"/>
      <c r="H1" s="111"/>
    </row>
    <row r="2" spans="1:15" s="5" customFormat="1" ht="40" customHeight="1" x14ac:dyDescent="0.2">
      <c r="A2" s="5" t="s">
        <v>13</v>
      </c>
      <c r="B2" s="112" t="s">
        <v>41</v>
      </c>
      <c r="C2" s="110"/>
      <c r="D2" s="110"/>
      <c r="E2" s="110"/>
      <c r="F2" s="110"/>
      <c r="G2" s="111"/>
      <c r="H2" s="111"/>
      <c r="I2" s="111"/>
      <c r="J2" s="111"/>
    </row>
    <row r="3" spans="1:15" ht="14" customHeight="1" x14ac:dyDescent="0.2"/>
    <row r="4" spans="1:15" s="11" customFormat="1" ht="26" customHeight="1" x14ac:dyDescent="0.2">
      <c r="A4" s="38" t="s">
        <v>0</v>
      </c>
      <c r="B4" s="38" t="s">
        <v>4</v>
      </c>
      <c r="C4" s="38" t="s">
        <v>31</v>
      </c>
      <c r="D4" s="39" t="s">
        <v>32</v>
      </c>
      <c r="E4" s="40" t="s">
        <v>27</v>
      </c>
      <c r="F4" s="40" t="s">
        <v>5</v>
      </c>
      <c r="G4" s="40" t="s">
        <v>6</v>
      </c>
      <c r="H4" s="42" t="s">
        <v>7</v>
      </c>
      <c r="I4" s="41" t="s">
        <v>34</v>
      </c>
      <c r="J4" s="41" t="s">
        <v>35</v>
      </c>
      <c r="K4" s="41" t="s">
        <v>36</v>
      </c>
      <c r="L4" s="62" t="s">
        <v>8</v>
      </c>
      <c r="M4" s="62" t="s">
        <v>9</v>
      </c>
      <c r="N4" s="62" t="s">
        <v>40</v>
      </c>
      <c r="O4" s="43" t="s">
        <v>25</v>
      </c>
    </row>
    <row r="5" spans="1:15" s="20" customFormat="1" ht="14" customHeight="1" x14ac:dyDescent="0.2">
      <c r="A5" s="12" t="s">
        <v>77</v>
      </c>
      <c r="B5" s="12" t="s">
        <v>18</v>
      </c>
      <c r="C5" s="12" t="s">
        <v>30</v>
      </c>
      <c r="D5" s="13">
        <v>1</v>
      </c>
      <c r="E5" s="1">
        <v>0.8</v>
      </c>
      <c r="F5" s="1">
        <v>0.6</v>
      </c>
      <c r="G5" s="1">
        <v>0.2</v>
      </c>
      <c r="H5" s="59">
        <v>0.95</v>
      </c>
      <c r="I5" s="15" t="s">
        <v>37</v>
      </c>
      <c r="J5" s="15" t="s">
        <v>37</v>
      </c>
      <c r="K5" s="15" t="s">
        <v>37</v>
      </c>
      <c r="L5" s="16">
        <v>0.2</v>
      </c>
      <c r="M5" s="17">
        <f t="shared" ref="M5:M44" si="0">N5/NORMINV(0.95,0,1)</f>
        <v>6.0795683191176939E-2</v>
      </c>
      <c r="N5" s="18">
        <v>0.1</v>
      </c>
      <c r="O5" s="19"/>
    </row>
    <row r="6" spans="1:15" s="20" customFormat="1" ht="14" customHeight="1" x14ac:dyDescent="0.2">
      <c r="A6" s="21" t="s">
        <v>77</v>
      </c>
      <c r="B6" s="21" t="s">
        <v>19</v>
      </c>
      <c r="C6" s="21" t="s">
        <v>30</v>
      </c>
      <c r="D6" s="22">
        <v>1</v>
      </c>
      <c r="E6" s="2">
        <v>1</v>
      </c>
      <c r="F6" s="2">
        <v>0.8</v>
      </c>
      <c r="G6" s="2">
        <v>0.7</v>
      </c>
      <c r="H6" s="60">
        <v>0.75</v>
      </c>
      <c r="I6" s="24" t="s">
        <v>37</v>
      </c>
      <c r="J6" s="24" t="s">
        <v>37</v>
      </c>
      <c r="K6" s="24" t="s">
        <v>37</v>
      </c>
      <c r="L6" s="16">
        <v>0.5</v>
      </c>
      <c r="M6" s="17">
        <f t="shared" si="0"/>
        <v>6.0795683191176939E-2</v>
      </c>
      <c r="N6" s="18">
        <v>0.1</v>
      </c>
      <c r="O6" s="25"/>
    </row>
    <row r="7" spans="1:15" s="20" customFormat="1" ht="14" customHeight="1" x14ac:dyDescent="0.2">
      <c r="A7" s="21" t="s">
        <v>77</v>
      </c>
      <c r="B7" s="21" t="s">
        <v>20</v>
      </c>
      <c r="C7" s="21" t="s">
        <v>30</v>
      </c>
      <c r="D7" s="22">
        <v>1</v>
      </c>
      <c r="E7" s="55">
        <v>1.1000000000000001</v>
      </c>
      <c r="F7" s="55">
        <v>0.85</v>
      </c>
      <c r="G7" s="55">
        <v>0.85</v>
      </c>
      <c r="H7" s="60">
        <v>0.3</v>
      </c>
      <c r="I7" s="24" t="s">
        <v>37</v>
      </c>
      <c r="J7" s="24" t="s">
        <v>37</v>
      </c>
      <c r="K7" s="24" t="s">
        <v>37</v>
      </c>
      <c r="L7" s="16">
        <v>1</v>
      </c>
      <c r="M7" s="17">
        <f t="shared" si="0"/>
        <v>0.30397841595588471</v>
      </c>
      <c r="N7" s="18">
        <v>0.5</v>
      </c>
      <c r="O7" s="25"/>
    </row>
    <row r="8" spans="1:15" s="20" customFormat="1" ht="14" customHeight="1" x14ac:dyDescent="0.2">
      <c r="A8" s="21" t="s">
        <v>77</v>
      </c>
      <c r="B8" s="21" t="s">
        <v>21</v>
      </c>
      <c r="C8" s="21" t="s">
        <v>30</v>
      </c>
      <c r="D8" s="22">
        <v>1</v>
      </c>
      <c r="E8" s="56">
        <v>1.4</v>
      </c>
      <c r="F8" s="56">
        <v>0.8</v>
      </c>
      <c r="G8" s="56">
        <v>1</v>
      </c>
      <c r="H8" s="60">
        <v>0</v>
      </c>
      <c r="I8" s="24" t="s">
        <v>37</v>
      </c>
      <c r="J8" s="24" t="s">
        <v>37</v>
      </c>
      <c r="K8" s="24" t="s">
        <v>37</v>
      </c>
      <c r="L8" s="16">
        <v>4.3</v>
      </c>
      <c r="M8" s="17">
        <f t="shared" si="0"/>
        <v>0.60795683191176941</v>
      </c>
      <c r="N8" s="18">
        <v>1</v>
      </c>
      <c r="O8" s="25"/>
    </row>
    <row r="9" spans="1:15" s="20" customFormat="1" ht="14" customHeight="1" x14ac:dyDescent="0.2">
      <c r="A9" s="12" t="s">
        <v>76</v>
      </c>
      <c r="B9" s="12" t="s">
        <v>18</v>
      </c>
      <c r="C9" s="12" t="s">
        <v>30</v>
      </c>
      <c r="D9" s="13">
        <v>1</v>
      </c>
      <c r="E9" s="4">
        <v>0.15</v>
      </c>
      <c r="F9" s="4">
        <v>0.4</v>
      </c>
      <c r="G9" s="57">
        <v>0.2</v>
      </c>
      <c r="H9" s="59">
        <v>0.95</v>
      </c>
      <c r="I9" s="15" t="s">
        <v>37</v>
      </c>
      <c r="J9" s="15" t="s">
        <v>37</v>
      </c>
      <c r="K9" s="15" t="s">
        <v>37</v>
      </c>
      <c r="L9" s="26">
        <v>3</v>
      </c>
      <c r="M9" s="14">
        <f t="shared" si="0"/>
        <v>0.60795683191176941</v>
      </c>
      <c r="N9" s="27">
        <v>1</v>
      </c>
      <c r="O9" s="19"/>
    </row>
    <row r="10" spans="1:15" s="20" customFormat="1" ht="14" customHeight="1" x14ac:dyDescent="0.2">
      <c r="A10" s="21" t="s">
        <v>76</v>
      </c>
      <c r="B10" s="21" t="s">
        <v>19</v>
      </c>
      <c r="C10" s="21" t="s">
        <v>30</v>
      </c>
      <c r="D10" s="22">
        <v>1</v>
      </c>
      <c r="E10" s="4">
        <v>0.3</v>
      </c>
      <c r="F10" s="4">
        <v>0.4</v>
      </c>
      <c r="G10" s="57">
        <v>0.4</v>
      </c>
      <c r="H10" s="60">
        <v>0.75</v>
      </c>
      <c r="I10" s="24" t="s">
        <v>37</v>
      </c>
      <c r="J10" s="24" t="s">
        <v>37</v>
      </c>
      <c r="K10" s="24" t="s">
        <v>37</v>
      </c>
      <c r="L10" s="28">
        <v>20</v>
      </c>
      <c r="M10" s="23">
        <f t="shared" si="0"/>
        <v>1.2159136638235388</v>
      </c>
      <c r="N10" s="29">
        <v>2</v>
      </c>
      <c r="O10" s="25"/>
    </row>
    <row r="11" spans="1:15" s="20" customFormat="1" ht="14" customHeight="1" x14ac:dyDescent="0.2">
      <c r="A11" s="21" t="s">
        <v>76</v>
      </c>
      <c r="B11" s="21" t="s">
        <v>20</v>
      </c>
      <c r="C11" s="21" t="s">
        <v>30</v>
      </c>
      <c r="D11" s="22">
        <v>1</v>
      </c>
      <c r="E11" s="57">
        <v>0.8</v>
      </c>
      <c r="F11" s="57">
        <v>0.4</v>
      </c>
      <c r="G11" s="57">
        <v>0.75</v>
      </c>
      <c r="H11" s="60">
        <v>0.3</v>
      </c>
      <c r="I11" s="24" t="s">
        <v>37</v>
      </c>
      <c r="J11" s="24" t="s">
        <v>37</v>
      </c>
      <c r="K11" s="24" t="s">
        <v>37</v>
      </c>
      <c r="L11" s="28">
        <v>60</v>
      </c>
      <c r="M11" s="23">
        <f t="shared" si="0"/>
        <v>2.4318273276470777</v>
      </c>
      <c r="N11" s="29">
        <v>4</v>
      </c>
      <c r="O11" s="25"/>
    </row>
    <row r="12" spans="1:15" s="20" customFormat="1" ht="14" customHeight="1" x14ac:dyDescent="0.2">
      <c r="A12" s="21" t="s">
        <v>76</v>
      </c>
      <c r="B12" s="21" t="s">
        <v>21</v>
      </c>
      <c r="C12" s="21" t="s">
        <v>30</v>
      </c>
      <c r="D12" s="22">
        <v>1</v>
      </c>
      <c r="E12" s="57">
        <v>1.1000000000000001</v>
      </c>
      <c r="F12" s="57">
        <v>0.4</v>
      </c>
      <c r="G12" s="57">
        <v>0.9</v>
      </c>
      <c r="H12" s="60">
        <v>0</v>
      </c>
      <c r="I12" s="24" t="s">
        <v>37</v>
      </c>
      <c r="J12" s="24" t="s">
        <v>37</v>
      </c>
      <c r="K12" s="24" t="s">
        <v>37</v>
      </c>
      <c r="L12" s="30">
        <f>24*30/7</f>
        <v>102.85714285714286</v>
      </c>
      <c r="M12" s="31">
        <f t="shared" si="0"/>
        <v>4.8636546552941553</v>
      </c>
      <c r="N12" s="32">
        <v>8</v>
      </c>
      <c r="O12" s="25"/>
    </row>
    <row r="13" spans="1:15" s="33" customFormat="1" ht="14" customHeight="1" x14ac:dyDescent="0.2">
      <c r="A13" s="12" t="s">
        <v>164</v>
      </c>
      <c r="B13" s="12" t="s">
        <v>18</v>
      </c>
      <c r="C13" s="12" t="s">
        <v>30</v>
      </c>
      <c r="D13" s="13">
        <v>1</v>
      </c>
      <c r="E13" s="1">
        <v>0.36</v>
      </c>
      <c r="F13" s="1">
        <v>0.5</v>
      </c>
      <c r="G13" s="1">
        <v>0.2</v>
      </c>
      <c r="H13" s="59">
        <v>0.95</v>
      </c>
      <c r="I13" s="15" t="s">
        <v>37</v>
      </c>
      <c r="J13" s="15" t="s">
        <v>37</v>
      </c>
      <c r="K13" s="15" t="s">
        <v>37</v>
      </c>
      <c r="L13" s="16">
        <v>0.2</v>
      </c>
      <c r="M13" s="17">
        <f t="shared" si="0"/>
        <v>6.0795683191176939E-2</v>
      </c>
      <c r="N13" s="18">
        <v>0.1</v>
      </c>
      <c r="O13" s="19"/>
    </row>
    <row r="14" spans="1:15" s="20" customFormat="1" ht="14" customHeight="1" x14ac:dyDescent="0.2">
      <c r="A14" s="21" t="s">
        <v>164</v>
      </c>
      <c r="B14" s="21" t="s">
        <v>19</v>
      </c>
      <c r="C14" s="21" t="s">
        <v>30</v>
      </c>
      <c r="D14" s="22">
        <v>1</v>
      </c>
      <c r="E14" s="2">
        <v>0.6</v>
      </c>
      <c r="F14" s="2">
        <v>0.5</v>
      </c>
      <c r="G14" s="2">
        <v>0.5</v>
      </c>
      <c r="H14" s="60">
        <v>0.75</v>
      </c>
      <c r="I14" s="24" t="s">
        <v>37</v>
      </c>
      <c r="J14" s="24" t="s">
        <v>37</v>
      </c>
      <c r="K14" s="24" t="s">
        <v>37</v>
      </c>
      <c r="L14" s="16">
        <v>0.5</v>
      </c>
      <c r="M14" s="17">
        <f t="shared" si="0"/>
        <v>6.0795683191176939E-2</v>
      </c>
      <c r="N14" s="18">
        <v>0.1</v>
      </c>
      <c r="O14" s="25"/>
    </row>
    <row r="15" spans="1:15" s="20" customFormat="1" ht="14" customHeight="1" x14ac:dyDescent="0.2">
      <c r="A15" s="21" t="s">
        <v>164</v>
      </c>
      <c r="B15" s="21" t="s">
        <v>20</v>
      </c>
      <c r="C15" s="21" t="s">
        <v>30</v>
      </c>
      <c r="D15" s="22">
        <v>1</v>
      </c>
      <c r="E15" s="2">
        <v>1.2</v>
      </c>
      <c r="F15" s="2">
        <v>0.6</v>
      </c>
      <c r="G15" s="2">
        <v>0.8</v>
      </c>
      <c r="H15" s="60">
        <v>0.3</v>
      </c>
      <c r="I15" s="24" t="s">
        <v>37</v>
      </c>
      <c r="J15" s="24" t="s">
        <v>37</v>
      </c>
      <c r="K15" s="24" t="s">
        <v>37</v>
      </c>
      <c r="L15" s="16">
        <v>1</v>
      </c>
      <c r="M15" s="17">
        <f t="shared" si="0"/>
        <v>0.30397841595588471</v>
      </c>
      <c r="N15" s="18">
        <v>0.5</v>
      </c>
      <c r="O15" s="25"/>
    </row>
    <row r="16" spans="1:15" s="20" customFormat="1" ht="14" customHeight="1" x14ac:dyDescent="0.2">
      <c r="A16" s="21" t="s">
        <v>164</v>
      </c>
      <c r="B16" s="21" t="s">
        <v>21</v>
      </c>
      <c r="C16" s="21" t="s">
        <v>30</v>
      </c>
      <c r="D16" s="22">
        <v>1</v>
      </c>
      <c r="E16" s="56">
        <v>1.5</v>
      </c>
      <c r="F16" s="56">
        <v>0.6</v>
      </c>
      <c r="G16" s="56">
        <v>1</v>
      </c>
      <c r="H16" s="60">
        <v>0</v>
      </c>
      <c r="I16" s="24" t="s">
        <v>37</v>
      </c>
      <c r="J16" s="24" t="s">
        <v>37</v>
      </c>
      <c r="K16" s="24" t="s">
        <v>37</v>
      </c>
      <c r="L16" s="16">
        <v>4.3</v>
      </c>
      <c r="M16" s="17">
        <f t="shared" si="0"/>
        <v>0.60795683191176941</v>
      </c>
      <c r="N16" s="18">
        <v>1</v>
      </c>
      <c r="O16" s="25"/>
    </row>
    <row r="17" spans="1:15" s="20" customFormat="1" ht="14" customHeight="1" x14ac:dyDescent="0.2">
      <c r="A17" s="12" t="s">
        <v>58</v>
      </c>
      <c r="B17" s="12" t="s">
        <v>18</v>
      </c>
      <c r="C17" s="12" t="s">
        <v>30</v>
      </c>
      <c r="D17" s="13">
        <v>1</v>
      </c>
      <c r="E17" s="1">
        <v>0.65</v>
      </c>
      <c r="F17" s="1">
        <v>0.6</v>
      </c>
      <c r="G17" s="1">
        <v>0.15</v>
      </c>
      <c r="H17" s="59">
        <v>0.95</v>
      </c>
      <c r="I17" s="15" t="s">
        <v>37</v>
      </c>
      <c r="J17" s="15" t="s">
        <v>37</v>
      </c>
      <c r="K17" s="15" t="s">
        <v>37</v>
      </c>
      <c r="L17" s="26">
        <v>1</v>
      </c>
      <c r="M17" s="14">
        <f t="shared" si="0"/>
        <v>0.30397841595588471</v>
      </c>
      <c r="N17" s="27">
        <v>0.5</v>
      </c>
      <c r="O17" s="19"/>
    </row>
    <row r="18" spans="1:15" s="20" customFormat="1" ht="14" customHeight="1" x14ac:dyDescent="0.2">
      <c r="A18" s="21" t="s">
        <v>58</v>
      </c>
      <c r="B18" s="21" t="s">
        <v>19</v>
      </c>
      <c r="C18" s="21" t="s">
        <v>30</v>
      </c>
      <c r="D18" s="22">
        <v>1</v>
      </c>
      <c r="E18" s="2">
        <v>1</v>
      </c>
      <c r="F18" s="2">
        <v>0.7</v>
      </c>
      <c r="G18" s="2">
        <v>0.5</v>
      </c>
      <c r="H18" s="60">
        <v>0.75</v>
      </c>
      <c r="I18" s="24" t="s">
        <v>37</v>
      </c>
      <c r="J18" s="24" t="s">
        <v>37</v>
      </c>
      <c r="K18" s="24" t="s">
        <v>37</v>
      </c>
      <c r="L18" s="28">
        <v>3</v>
      </c>
      <c r="M18" s="23">
        <f t="shared" si="0"/>
        <v>0.60795683191176941</v>
      </c>
      <c r="N18" s="29">
        <v>1</v>
      </c>
      <c r="O18" s="25"/>
    </row>
    <row r="19" spans="1:15" s="20" customFormat="1" ht="14" customHeight="1" x14ac:dyDescent="0.2">
      <c r="A19" s="21" t="s">
        <v>58</v>
      </c>
      <c r="B19" s="21" t="s">
        <v>20</v>
      </c>
      <c r="C19" s="21" t="s">
        <v>30</v>
      </c>
      <c r="D19" s="22">
        <v>1</v>
      </c>
      <c r="E19" s="55">
        <v>1.1499999999999999</v>
      </c>
      <c r="F19" s="55">
        <v>0.6</v>
      </c>
      <c r="G19" s="55">
        <v>0.8</v>
      </c>
      <c r="H19" s="60">
        <v>0.3</v>
      </c>
      <c r="I19" s="24" t="s">
        <v>37</v>
      </c>
      <c r="J19" s="24" t="s">
        <v>37</v>
      </c>
      <c r="K19" s="24" t="s">
        <v>37</v>
      </c>
      <c r="L19" s="28">
        <v>15</v>
      </c>
      <c r="M19" s="23">
        <f t="shared" si="0"/>
        <v>1.8238704957353082</v>
      </c>
      <c r="N19" s="29">
        <v>3</v>
      </c>
      <c r="O19" s="25"/>
    </row>
    <row r="20" spans="1:15" s="20" customFormat="1" ht="14" customHeight="1" x14ac:dyDescent="0.2">
      <c r="A20" s="21" t="s">
        <v>58</v>
      </c>
      <c r="B20" s="21" t="s">
        <v>21</v>
      </c>
      <c r="C20" s="21" t="s">
        <v>30</v>
      </c>
      <c r="D20" s="22">
        <v>1</v>
      </c>
      <c r="E20" s="56">
        <v>1.3</v>
      </c>
      <c r="F20" s="56">
        <v>0.6</v>
      </c>
      <c r="G20" s="56">
        <v>0.97</v>
      </c>
      <c r="H20" s="60">
        <v>0</v>
      </c>
      <c r="I20" s="24" t="s">
        <v>37</v>
      </c>
      <c r="J20" s="24" t="s">
        <v>37</v>
      </c>
      <c r="K20" s="24" t="s">
        <v>37</v>
      </c>
      <c r="L20" s="28">
        <v>30</v>
      </c>
      <c r="M20" s="23">
        <f t="shared" si="0"/>
        <v>2.4318273276470777</v>
      </c>
      <c r="N20" s="29">
        <v>4</v>
      </c>
      <c r="O20" s="25"/>
    </row>
    <row r="21" spans="1:15" s="20" customFormat="1" ht="14" customHeight="1" x14ac:dyDescent="0.2">
      <c r="A21" s="12" t="s">
        <v>68</v>
      </c>
      <c r="B21" s="12" t="s">
        <v>18</v>
      </c>
      <c r="C21" s="12" t="s">
        <v>30</v>
      </c>
      <c r="D21" s="13">
        <v>1</v>
      </c>
      <c r="E21" s="58">
        <v>0.32</v>
      </c>
      <c r="F21" s="58">
        <v>0.6</v>
      </c>
      <c r="G21" s="57">
        <v>0.2</v>
      </c>
      <c r="H21" s="59">
        <v>0.95</v>
      </c>
      <c r="I21" s="15" t="s">
        <v>37</v>
      </c>
      <c r="J21" s="15" t="s">
        <v>37</v>
      </c>
      <c r="K21" s="15" t="s">
        <v>37</v>
      </c>
      <c r="L21" s="26">
        <v>5</v>
      </c>
      <c r="M21" s="14">
        <f t="shared" si="0"/>
        <v>0.1823870495735308</v>
      </c>
      <c r="N21" s="27">
        <v>0.3</v>
      </c>
      <c r="O21" s="19"/>
    </row>
    <row r="22" spans="1:15" s="20" customFormat="1" ht="14" customHeight="1" x14ac:dyDescent="0.2">
      <c r="A22" s="21" t="s">
        <v>68</v>
      </c>
      <c r="B22" s="21" t="s">
        <v>19</v>
      </c>
      <c r="C22" s="21" t="s">
        <v>30</v>
      </c>
      <c r="D22" s="22">
        <v>1</v>
      </c>
      <c r="E22" s="55">
        <v>0.55000000000000004</v>
      </c>
      <c r="F22" s="55">
        <v>0.6</v>
      </c>
      <c r="G22" s="57">
        <v>0.5</v>
      </c>
      <c r="H22" s="60">
        <v>0.75</v>
      </c>
      <c r="I22" s="24" t="s">
        <v>37</v>
      </c>
      <c r="J22" s="24" t="s">
        <v>37</v>
      </c>
      <c r="K22" s="24" t="s">
        <v>37</v>
      </c>
      <c r="L22" s="28">
        <v>10</v>
      </c>
      <c r="M22" s="23">
        <f t="shared" si="0"/>
        <v>1.2159136638235388</v>
      </c>
      <c r="N22" s="29">
        <v>2</v>
      </c>
      <c r="O22" s="25"/>
    </row>
    <row r="23" spans="1:15" s="20" customFormat="1" ht="14" customHeight="1" x14ac:dyDescent="0.2">
      <c r="A23" s="21" t="s">
        <v>68</v>
      </c>
      <c r="B23" s="21" t="s">
        <v>20</v>
      </c>
      <c r="C23" s="21" t="s">
        <v>30</v>
      </c>
      <c r="D23" s="22">
        <v>1</v>
      </c>
      <c r="E23" s="2">
        <v>1</v>
      </c>
      <c r="F23" s="2">
        <v>0.6</v>
      </c>
      <c r="G23" s="57">
        <v>0.8</v>
      </c>
      <c r="H23" s="60">
        <v>0.3</v>
      </c>
      <c r="I23" s="24" t="s">
        <v>37</v>
      </c>
      <c r="J23" s="24" t="s">
        <v>37</v>
      </c>
      <c r="K23" s="24" t="s">
        <v>37</v>
      </c>
      <c r="L23" s="28">
        <v>21</v>
      </c>
      <c r="M23" s="23">
        <f t="shared" si="0"/>
        <v>1.8238704957353082</v>
      </c>
      <c r="N23" s="29">
        <v>3</v>
      </c>
      <c r="O23" s="25"/>
    </row>
    <row r="24" spans="1:15" s="20" customFormat="1" ht="14" customHeight="1" x14ac:dyDescent="0.2">
      <c r="A24" s="21" t="s">
        <v>68</v>
      </c>
      <c r="B24" s="21" t="s">
        <v>21</v>
      </c>
      <c r="C24" s="21" t="s">
        <v>30</v>
      </c>
      <c r="D24" s="22">
        <v>1</v>
      </c>
      <c r="E24" s="56">
        <v>1.35</v>
      </c>
      <c r="F24" s="56">
        <v>0.6</v>
      </c>
      <c r="G24" s="57">
        <v>0.95</v>
      </c>
      <c r="H24" s="60">
        <v>0</v>
      </c>
      <c r="I24" s="24" t="s">
        <v>37</v>
      </c>
      <c r="J24" s="24" t="s">
        <v>37</v>
      </c>
      <c r="K24" s="24" t="s">
        <v>37</v>
      </c>
      <c r="L24" s="28">
        <f>10*30/7</f>
        <v>42.857142857142854</v>
      </c>
      <c r="M24" s="23">
        <f t="shared" si="0"/>
        <v>2.4318273276470777</v>
      </c>
      <c r="N24" s="29">
        <v>4</v>
      </c>
      <c r="O24" s="25"/>
    </row>
    <row r="25" spans="1:15" s="20" customFormat="1" ht="14" customHeight="1" x14ac:dyDescent="0.2">
      <c r="A25" s="12" t="s">
        <v>72</v>
      </c>
      <c r="B25" s="12" t="s">
        <v>18</v>
      </c>
      <c r="C25" s="12" t="s">
        <v>30</v>
      </c>
      <c r="D25" s="13">
        <v>1</v>
      </c>
      <c r="E25" s="1">
        <v>0.4</v>
      </c>
      <c r="F25" s="1">
        <v>0.6</v>
      </c>
      <c r="G25" s="58">
        <v>0.2</v>
      </c>
      <c r="H25" s="59">
        <v>0.95</v>
      </c>
      <c r="I25" s="15" t="s">
        <v>37</v>
      </c>
      <c r="J25" s="15" t="s">
        <v>37</v>
      </c>
      <c r="K25" s="15" t="s">
        <v>37</v>
      </c>
      <c r="L25" s="26">
        <v>5</v>
      </c>
      <c r="M25" s="14">
        <f t="shared" si="0"/>
        <v>0.30397841595588471</v>
      </c>
      <c r="N25" s="27">
        <v>0.5</v>
      </c>
      <c r="O25" s="19"/>
    </row>
    <row r="26" spans="1:15" s="20" customFormat="1" ht="14" customHeight="1" x14ac:dyDescent="0.2">
      <c r="A26" s="21" t="s">
        <v>72</v>
      </c>
      <c r="B26" s="21" t="s">
        <v>19</v>
      </c>
      <c r="C26" s="21" t="s">
        <v>30</v>
      </c>
      <c r="D26" s="22">
        <v>1</v>
      </c>
      <c r="E26" s="55">
        <v>0.56000000000000005</v>
      </c>
      <c r="F26" s="55">
        <v>0.6</v>
      </c>
      <c r="G26" s="55">
        <v>0.7</v>
      </c>
      <c r="H26" s="60">
        <v>0.75</v>
      </c>
      <c r="I26" s="24" t="s">
        <v>37</v>
      </c>
      <c r="J26" s="24" t="s">
        <v>37</v>
      </c>
      <c r="K26" s="24" t="s">
        <v>37</v>
      </c>
      <c r="L26" s="28">
        <v>17</v>
      </c>
      <c r="M26" s="23">
        <f t="shared" si="0"/>
        <v>0.60795683191176941</v>
      </c>
      <c r="N26" s="29">
        <v>1</v>
      </c>
      <c r="O26" s="25"/>
    </row>
    <row r="27" spans="1:15" s="20" customFormat="1" ht="14" customHeight="1" x14ac:dyDescent="0.2">
      <c r="A27" s="21" t="s">
        <v>72</v>
      </c>
      <c r="B27" s="21" t="s">
        <v>20</v>
      </c>
      <c r="C27" s="21" t="s">
        <v>30</v>
      </c>
      <c r="D27" s="22">
        <v>1</v>
      </c>
      <c r="E27" s="55">
        <v>0.9</v>
      </c>
      <c r="F27" s="55">
        <v>0.6</v>
      </c>
      <c r="G27" s="55">
        <v>0.8</v>
      </c>
      <c r="H27" s="60">
        <v>0.3</v>
      </c>
      <c r="I27" s="24" t="s">
        <v>37</v>
      </c>
      <c r="J27" s="24" t="s">
        <v>37</v>
      </c>
      <c r="K27" s="24" t="s">
        <v>37</v>
      </c>
      <c r="L27" s="28">
        <v>37</v>
      </c>
      <c r="M27" s="23">
        <f t="shared" si="0"/>
        <v>1.2159136638235388</v>
      </c>
      <c r="N27" s="29">
        <v>2</v>
      </c>
      <c r="O27" s="25"/>
    </row>
    <row r="28" spans="1:15" s="20" customFormat="1" ht="14" customHeight="1" x14ac:dyDescent="0.2">
      <c r="A28" s="21" t="s">
        <v>72</v>
      </c>
      <c r="B28" s="21" t="s">
        <v>21</v>
      </c>
      <c r="C28" s="21" t="s">
        <v>30</v>
      </c>
      <c r="D28" s="22">
        <v>1</v>
      </c>
      <c r="E28" s="56">
        <v>1.1000000000000001</v>
      </c>
      <c r="F28" s="56">
        <v>0.6</v>
      </c>
      <c r="G28" s="56">
        <v>0.95</v>
      </c>
      <c r="H28" s="60">
        <v>0</v>
      </c>
      <c r="I28" s="24" t="s">
        <v>37</v>
      </c>
      <c r="J28" s="24" t="s">
        <v>37</v>
      </c>
      <c r="K28" s="24" t="s">
        <v>37</v>
      </c>
      <c r="L28" s="28">
        <f>18*30/7</f>
        <v>77.142857142857139</v>
      </c>
      <c r="M28" s="23">
        <f t="shared" si="0"/>
        <v>2.4318273276470777</v>
      </c>
      <c r="N28" s="29">
        <v>4</v>
      </c>
      <c r="O28" s="25"/>
    </row>
    <row r="29" spans="1:15" s="20" customFormat="1" ht="14" customHeight="1" x14ac:dyDescent="0.2">
      <c r="A29" s="63" t="s">
        <v>71</v>
      </c>
      <c r="B29" s="12" t="s">
        <v>18</v>
      </c>
      <c r="C29" s="12" t="s">
        <v>30</v>
      </c>
      <c r="D29" s="13">
        <v>1</v>
      </c>
      <c r="E29" s="58">
        <v>0.25</v>
      </c>
      <c r="F29" s="58">
        <v>0.6</v>
      </c>
      <c r="G29" s="58">
        <v>0.2</v>
      </c>
      <c r="H29" s="59">
        <v>0.95</v>
      </c>
      <c r="I29" s="15" t="s">
        <v>37</v>
      </c>
      <c r="J29" s="15" t="s">
        <v>37</v>
      </c>
      <c r="K29" s="15" t="s">
        <v>37</v>
      </c>
      <c r="L29" s="26">
        <v>1</v>
      </c>
      <c r="M29" s="14">
        <f t="shared" si="0"/>
        <v>0.12159136638235388</v>
      </c>
      <c r="N29" s="27">
        <v>0.2</v>
      </c>
      <c r="O29" s="19"/>
    </row>
    <row r="30" spans="1:15" s="20" customFormat="1" ht="14" customHeight="1" x14ac:dyDescent="0.2">
      <c r="A30" s="64" t="s">
        <v>71</v>
      </c>
      <c r="B30" s="21" t="s">
        <v>19</v>
      </c>
      <c r="C30" s="21" t="s">
        <v>30</v>
      </c>
      <c r="D30" s="22">
        <v>1</v>
      </c>
      <c r="E30" s="55">
        <v>0.36</v>
      </c>
      <c r="F30" s="55">
        <v>0.6</v>
      </c>
      <c r="G30" s="55">
        <v>0.5</v>
      </c>
      <c r="H30" s="60">
        <v>0.75</v>
      </c>
      <c r="I30" s="24" t="s">
        <v>37</v>
      </c>
      <c r="J30" s="24" t="s">
        <v>37</v>
      </c>
      <c r="K30" s="24" t="s">
        <v>37</v>
      </c>
      <c r="L30" s="28">
        <v>4</v>
      </c>
      <c r="M30" s="23">
        <f t="shared" si="0"/>
        <v>0.30397841595588471</v>
      </c>
      <c r="N30" s="29">
        <v>0.5</v>
      </c>
      <c r="O30" s="25"/>
    </row>
    <row r="31" spans="1:15" s="20" customFormat="1" ht="14" customHeight="1" x14ac:dyDescent="0.2">
      <c r="A31" s="64" t="s">
        <v>71</v>
      </c>
      <c r="B31" s="21" t="s">
        <v>20</v>
      </c>
      <c r="C31" s="21" t="s">
        <v>30</v>
      </c>
      <c r="D31" s="22">
        <v>1</v>
      </c>
      <c r="E31" s="2">
        <v>0.53</v>
      </c>
      <c r="F31" s="2">
        <v>0.6</v>
      </c>
      <c r="G31" s="2">
        <v>0.65</v>
      </c>
      <c r="H31" s="60">
        <v>0.3</v>
      </c>
      <c r="I31" s="24" t="s">
        <v>37</v>
      </c>
      <c r="J31" s="24" t="s">
        <v>37</v>
      </c>
      <c r="K31" s="24" t="s">
        <v>37</v>
      </c>
      <c r="L31" s="28">
        <v>8</v>
      </c>
      <c r="M31" s="23">
        <f t="shared" si="0"/>
        <v>0.91193524786765412</v>
      </c>
      <c r="N31" s="29">
        <v>1.5</v>
      </c>
      <c r="O31" s="25"/>
    </row>
    <row r="32" spans="1:15" s="20" customFormat="1" ht="14" customHeight="1" x14ac:dyDescent="0.2">
      <c r="A32" s="64" t="s">
        <v>71</v>
      </c>
      <c r="B32" s="21" t="s">
        <v>21</v>
      </c>
      <c r="C32" s="21" t="s">
        <v>30</v>
      </c>
      <c r="D32" s="22">
        <v>1</v>
      </c>
      <c r="E32" s="3">
        <v>1</v>
      </c>
      <c r="F32" s="3">
        <v>0.6</v>
      </c>
      <c r="G32" s="3">
        <v>0.9</v>
      </c>
      <c r="H32" s="60">
        <v>0</v>
      </c>
      <c r="I32" s="24" t="s">
        <v>37</v>
      </c>
      <c r="J32" s="24" t="s">
        <v>37</v>
      </c>
      <c r="K32" s="24" t="s">
        <v>37</v>
      </c>
      <c r="L32" s="28">
        <v>12</v>
      </c>
      <c r="M32" s="23">
        <f t="shared" si="0"/>
        <v>1.8238704957353082</v>
      </c>
      <c r="N32" s="29">
        <v>3</v>
      </c>
      <c r="O32" s="25"/>
    </row>
    <row r="33" spans="1:15" s="20" customFormat="1" ht="14" customHeight="1" x14ac:dyDescent="0.2">
      <c r="A33" s="66" t="s">
        <v>176</v>
      </c>
      <c r="B33" s="12" t="s">
        <v>18</v>
      </c>
      <c r="C33" s="12" t="s">
        <v>30</v>
      </c>
      <c r="D33" s="13">
        <v>1</v>
      </c>
      <c r="E33" s="58">
        <v>0.25</v>
      </c>
      <c r="F33" s="58">
        <v>0.6</v>
      </c>
      <c r="G33" s="58">
        <v>0.2</v>
      </c>
      <c r="H33" s="59">
        <v>0.95</v>
      </c>
      <c r="I33" s="15" t="s">
        <v>37</v>
      </c>
      <c r="J33" s="15" t="s">
        <v>37</v>
      </c>
      <c r="K33" s="15" t="s">
        <v>37</v>
      </c>
      <c r="L33" s="26">
        <v>1</v>
      </c>
      <c r="M33" s="14">
        <f t="shared" ref="M33:M40" si="1">N33/NORMINV(0.95,0,1)</f>
        <v>0.12159136638235388</v>
      </c>
      <c r="N33" s="27">
        <v>0.2</v>
      </c>
      <c r="O33" s="19"/>
    </row>
    <row r="34" spans="1:15" s="20" customFormat="1" ht="14" customHeight="1" x14ac:dyDescent="0.2">
      <c r="A34" s="67" t="s">
        <v>176</v>
      </c>
      <c r="B34" s="21" t="s">
        <v>19</v>
      </c>
      <c r="C34" s="21" t="s">
        <v>30</v>
      </c>
      <c r="D34" s="22">
        <v>1</v>
      </c>
      <c r="E34" s="55">
        <v>0.36</v>
      </c>
      <c r="F34" s="55">
        <v>0.6</v>
      </c>
      <c r="G34" s="55">
        <v>0.5</v>
      </c>
      <c r="H34" s="60">
        <v>0.75</v>
      </c>
      <c r="I34" s="24" t="s">
        <v>37</v>
      </c>
      <c r="J34" s="24" t="s">
        <v>37</v>
      </c>
      <c r="K34" s="24" t="s">
        <v>37</v>
      </c>
      <c r="L34" s="28">
        <v>4</v>
      </c>
      <c r="M34" s="23">
        <f t="shared" si="1"/>
        <v>0.30397841595588471</v>
      </c>
      <c r="N34" s="29">
        <v>0.5</v>
      </c>
      <c r="O34" s="25"/>
    </row>
    <row r="35" spans="1:15" s="20" customFormat="1" ht="14" customHeight="1" x14ac:dyDescent="0.2">
      <c r="A35" s="67" t="s">
        <v>176</v>
      </c>
      <c r="B35" s="21" t="s">
        <v>20</v>
      </c>
      <c r="C35" s="21" t="s">
        <v>30</v>
      </c>
      <c r="D35" s="22">
        <v>1</v>
      </c>
      <c r="E35" s="2">
        <v>0.53</v>
      </c>
      <c r="F35" s="2">
        <v>0.6</v>
      </c>
      <c r="G35" s="2">
        <v>0.65</v>
      </c>
      <c r="H35" s="60">
        <v>0.3</v>
      </c>
      <c r="I35" s="24" t="s">
        <v>37</v>
      </c>
      <c r="J35" s="24" t="s">
        <v>37</v>
      </c>
      <c r="K35" s="24" t="s">
        <v>37</v>
      </c>
      <c r="L35" s="28">
        <v>8</v>
      </c>
      <c r="M35" s="23">
        <f t="shared" si="1"/>
        <v>0.91193524786765412</v>
      </c>
      <c r="N35" s="29">
        <v>1.5</v>
      </c>
      <c r="O35" s="25"/>
    </row>
    <row r="36" spans="1:15" s="20" customFormat="1" ht="14" customHeight="1" x14ac:dyDescent="0.2">
      <c r="A36" s="67" t="s">
        <v>176</v>
      </c>
      <c r="B36" s="21" t="s">
        <v>21</v>
      </c>
      <c r="C36" s="21" t="s">
        <v>30</v>
      </c>
      <c r="D36" s="22">
        <v>1</v>
      </c>
      <c r="E36" s="3">
        <v>1</v>
      </c>
      <c r="F36" s="3">
        <v>0.6</v>
      </c>
      <c r="G36" s="3">
        <v>0.9</v>
      </c>
      <c r="H36" s="60">
        <v>0</v>
      </c>
      <c r="I36" s="24" t="s">
        <v>37</v>
      </c>
      <c r="J36" s="24" t="s">
        <v>37</v>
      </c>
      <c r="K36" s="24" t="s">
        <v>37</v>
      </c>
      <c r="L36" s="28">
        <v>12</v>
      </c>
      <c r="M36" s="23">
        <f t="shared" si="1"/>
        <v>1.8238704957353082</v>
      </c>
      <c r="N36" s="29">
        <v>3</v>
      </c>
      <c r="O36" s="25"/>
    </row>
    <row r="37" spans="1:15" s="20" customFormat="1" ht="14" customHeight="1" x14ac:dyDescent="0.2">
      <c r="A37" s="66" t="s">
        <v>177</v>
      </c>
      <c r="B37" s="12" t="s">
        <v>18</v>
      </c>
      <c r="C37" s="12" t="s">
        <v>30</v>
      </c>
      <c r="D37" s="13">
        <v>1</v>
      </c>
      <c r="E37" s="58">
        <v>0.25</v>
      </c>
      <c r="F37" s="58">
        <v>0.6</v>
      </c>
      <c r="G37" s="58">
        <v>0.2</v>
      </c>
      <c r="H37" s="59">
        <v>0.95</v>
      </c>
      <c r="I37" s="15" t="s">
        <v>37</v>
      </c>
      <c r="J37" s="15" t="s">
        <v>37</v>
      </c>
      <c r="K37" s="15" t="s">
        <v>37</v>
      </c>
      <c r="L37" s="26">
        <v>1</v>
      </c>
      <c r="M37" s="14">
        <f t="shared" si="1"/>
        <v>0.12159136638235388</v>
      </c>
      <c r="N37" s="27">
        <v>0.2</v>
      </c>
      <c r="O37" s="19"/>
    </row>
    <row r="38" spans="1:15" s="20" customFormat="1" ht="14" customHeight="1" x14ac:dyDescent="0.2">
      <c r="A38" s="67" t="s">
        <v>177</v>
      </c>
      <c r="B38" s="21" t="s">
        <v>19</v>
      </c>
      <c r="C38" s="21" t="s">
        <v>30</v>
      </c>
      <c r="D38" s="22">
        <v>1</v>
      </c>
      <c r="E38" s="55">
        <v>0.36</v>
      </c>
      <c r="F38" s="55">
        <v>0.6</v>
      </c>
      <c r="G38" s="55">
        <v>0.5</v>
      </c>
      <c r="H38" s="60">
        <v>0.75</v>
      </c>
      <c r="I38" s="24" t="s">
        <v>37</v>
      </c>
      <c r="J38" s="24" t="s">
        <v>37</v>
      </c>
      <c r="K38" s="24" t="s">
        <v>37</v>
      </c>
      <c r="L38" s="28">
        <v>4</v>
      </c>
      <c r="M38" s="23">
        <f t="shared" si="1"/>
        <v>0.30397841595588471</v>
      </c>
      <c r="N38" s="29">
        <v>0.5</v>
      </c>
      <c r="O38" s="25"/>
    </row>
    <row r="39" spans="1:15" s="20" customFormat="1" ht="14" customHeight="1" x14ac:dyDescent="0.2">
      <c r="A39" s="67" t="s">
        <v>177</v>
      </c>
      <c r="B39" s="21" t="s">
        <v>20</v>
      </c>
      <c r="C39" s="21" t="s">
        <v>30</v>
      </c>
      <c r="D39" s="22">
        <v>1</v>
      </c>
      <c r="E39" s="2">
        <v>0.53</v>
      </c>
      <c r="F39" s="2">
        <v>0.6</v>
      </c>
      <c r="G39" s="2">
        <v>0.65</v>
      </c>
      <c r="H39" s="60">
        <v>0.3</v>
      </c>
      <c r="I39" s="24" t="s">
        <v>37</v>
      </c>
      <c r="J39" s="24" t="s">
        <v>37</v>
      </c>
      <c r="K39" s="24" t="s">
        <v>37</v>
      </c>
      <c r="L39" s="28">
        <v>8</v>
      </c>
      <c r="M39" s="23">
        <f t="shared" si="1"/>
        <v>0.91193524786765412</v>
      </c>
      <c r="N39" s="29">
        <v>1.5</v>
      </c>
      <c r="O39" s="25"/>
    </row>
    <row r="40" spans="1:15" s="20" customFormat="1" ht="14" customHeight="1" x14ac:dyDescent="0.2">
      <c r="A40" s="67" t="s">
        <v>177</v>
      </c>
      <c r="B40" s="21" t="s">
        <v>21</v>
      </c>
      <c r="C40" s="21" t="s">
        <v>30</v>
      </c>
      <c r="D40" s="22">
        <v>1</v>
      </c>
      <c r="E40" s="3">
        <v>1</v>
      </c>
      <c r="F40" s="3">
        <v>0.6</v>
      </c>
      <c r="G40" s="3">
        <v>0.9</v>
      </c>
      <c r="H40" s="60">
        <v>0</v>
      </c>
      <c r="I40" s="24" t="s">
        <v>37</v>
      </c>
      <c r="J40" s="24" t="s">
        <v>37</v>
      </c>
      <c r="K40" s="24" t="s">
        <v>37</v>
      </c>
      <c r="L40" s="28">
        <v>12</v>
      </c>
      <c r="M40" s="23">
        <f t="shared" si="1"/>
        <v>1.8238704957353082</v>
      </c>
      <c r="N40" s="29">
        <v>3</v>
      </c>
      <c r="O40" s="25"/>
    </row>
    <row r="41" spans="1:15" s="20" customFormat="1" ht="14" customHeight="1" x14ac:dyDescent="0.2">
      <c r="A41" s="12" t="s">
        <v>160</v>
      </c>
      <c r="B41" s="12" t="s">
        <v>18</v>
      </c>
      <c r="C41" s="12" t="s">
        <v>30</v>
      </c>
      <c r="D41" s="13">
        <v>1</v>
      </c>
      <c r="E41" s="1">
        <v>0.4</v>
      </c>
      <c r="F41" s="1">
        <v>0.6</v>
      </c>
      <c r="G41" s="58">
        <v>0.2</v>
      </c>
      <c r="H41" s="59">
        <v>0.95</v>
      </c>
      <c r="I41" s="15" t="s">
        <v>37</v>
      </c>
      <c r="J41" s="15" t="s">
        <v>37</v>
      </c>
      <c r="K41" s="15" t="s">
        <v>37</v>
      </c>
      <c r="L41" s="26">
        <v>3</v>
      </c>
      <c r="M41" s="14">
        <f t="shared" si="0"/>
        <v>0.60795683191176941</v>
      </c>
      <c r="N41" s="27">
        <v>1</v>
      </c>
      <c r="O41" s="19"/>
    </row>
    <row r="42" spans="1:15" s="20" customFormat="1" ht="14" customHeight="1" x14ac:dyDescent="0.2">
      <c r="A42" s="21" t="s">
        <v>160</v>
      </c>
      <c r="B42" s="21" t="s">
        <v>19</v>
      </c>
      <c r="C42" s="21" t="s">
        <v>30</v>
      </c>
      <c r="D42" s="22">
        <v>1</v>
      </c>
      <c r="E42" s="55">
        <v>0.67</v>
      </c>
      <c r="F42" s="55">
        <v>0.7</v>
      </c>
      <c r="G42" s="55">
        <v>0.7</v>
      </c>
      <c r="H42" s="60">
        <v>0.75</v>
      </c>
      <c r="I42" s="24" t="s">
        <v>37</v>
      </c>
      <c r="J42" s="24" t="s">
        <v>37</v>
      </c>
      <c r="K42" s="24" t="s">
        <v>37</v>
      </c>
      <c r="L42" s="28">
        <v>20</v>
      </c>
      <c r="M42" s="23">
        <f t="shared" si="0"/>
        <v>1.2159136638235388</v>
      </c>
      <c r="N42" s="29">
        <v>2</v>
      </c>
      <c r="O42" s="25"/>
    </row>
    <row r="43" spans="1:15" s="20" customFormat="1" ht="14" customHeight="1" x14ac:dyDescent="0.2">
      <c r="A43" s="21" t="s">
        <v>160</v>
      </c>
      <c r="B43" s="21" t="s">
        <v>20</v>
      </c>
      <c r="C43" s="21" t="s">
        <v>30</v>
      </c>
      <c r="D43" s="22">
        <v>1</v>
      </c>
      <c r="E43" s="55">
        <v>0.85</v>
      </c>
      <c r="F43" s="55">
        <v>0.7</v>
      </c>
      <c r="G43" s="55">
        <v>0.85</v>
      </c>
      <c r="H43" s="60">
        <v>0.3</v>
      </c>
      <c r="I43" s="24" t="s">
        <v>37</v>
      </c>
      <c r="J43" s="24" t="s">
        <v>37</v>
      </c>
      <c r="K43" s="24" t="s">
        <v>37</v>
      </c>
      <c r="L43" s="28">
        <v>60</v>
      </c>
      <c r="M43" s="23">
        <f t="shared" si="0"/>
        <v>2.4318273276470777</v>
      </c>
      <c r="N43" s="29">
        <v>4</v>
      </c>
      <c r="O43" s="25"/>
    </row>
    <row r="44" spans="1:15" s="20" customFormat="1" ht="14" customHeight="1" x14ac:dyDescent="0.2">
      <c r="A44" s="21" t="s">
        <v>160</v>
      </c>
      <c r="B44" s="21" t="s">
        <v>21</v>
      </c>
      <c r="C44" s="21" t="s">
        <v>30</v>
      </c>
      <c r="D44" s="22">
        <v>1</v>
      </c>
      <c r="E44" s="56">
        <v>1</v>
      </c>
      <c r="F44" s="56">
        <v>0.7</v>
      </c>
      <c r="G44" s="56">
        <v>0.99</v>
      </c>
      <c r="H44" s="60">
        <v>0</v>
      </c>
      <c r="I44" s="24" t="s">
        <v>37</v>
      </c>
      <c r="J44" s="24" t="s">
        <v>37</v>
      </c>
      <c r="K44" s="24" t="s">
        <v>37</v>
      </c>
      <c r="L44" s="28">
        <f>24*30/7</f>
        <v>102.85714285714286</v>
      </c>
      <c r="M44" s="23">
        <f t="shared" si="0"/>
        <v>4.8636546552941553</v>
      </c>
      <c r="N44" s="29">
        <v>8</v>
      </c>
      <c r="O44" s="25"/>
    </row>
    <row r="45" spans="1:15" s="20" customFormat="1" ht="14" customHeight="1" x14ac:dyDescent="0.2">
      <c r="A45" s="12" t="s">
        <v>161</v>
      </c>
      <c r="B45" s="12" t="s">
        <v>18</v>
      </c>
      <c r="C45" s="12" t="s">
        <v>30</v>
      </c>
      <c r="D45" s="13">
        <v>1</v>
      </c>
      <c r="E45" s="1">
        <v>0.4</v>
      </c>
      <c r="F45" s="1">
        <v>0.7</v>
      </c>
      <c r="G45" s="1">
        <v>0.2</v>
      </c>
      <c r="H45" s="59">
        <v>0.95</v>
      </c>
      <c r="I45" s="15" t="s">
        <v>37</v>
      </c>
      <c r="J45" s="15" t="s">
        <v>37</v>
      </c>
      <c r="K45" s="15" t="s">
        <v>37</v>
      </c>
      <c r="L45" s="26">
        <v>5</v>
      </c>
      <c r="M45" s="14">
        <f t="shared" ref="M45:M64" si="2">N45/NORMINV(0.95,0,1)</f>
        <v>0.30397841595588471</v>
      </c>
      <c r="N45" s="27">
        <v>0.5</v>
      </c>
      <c r="O45" s="19"/>
    </row>
    <row r="46" spans="1:15" s="20" customFormat="1" ht="14" customHeight="1" x14ac:dyDescent="0.2">
      <c r="A46" s="21" t="s">
        <v>161</v>
      </c>
      <c r="B46" s="21" t="s">
        <v>19</v>
      </c>
      <c r="C46" s="21" t="s">
        <v>30</v>
      </c>
      <c r="D46" s="22">
        <v>1</v>
      </c>
      <c r="E46" s="2">
        <v>0.65</v>
      </c>
      <c r="F46" s="2">
        <v>0.7</v>
      </c>
      <c r="G46" s="2">
        <v>0.75</v>
      </c>
      <c r="H46" s="60">
        <v>0.75</v>
      </c>
      <c r="I46" s="24" t="s">
        <v>37</v>
      </c>
      <c r="J46" s="24" t="s">
        <v>37</v>
      </c>
      <c r="K46" s="24" t="s">
        <v>37</v>
      </c>
      <c r="L46" s="28">
        <v>17</v>
      </c>
      <c r="M46" s="23">
        <f t="shared" si="2"/>
        <v>0.60795683191176941</v>
      </c>
      <c r="N46" s="29">
        <v>1</v>
      </c>
      <c r="O46" s="25"/>
    </row>
    <row r="47" spans="1:15" s="20" customFormat="1" ht="14" customHeight="1" x14ac:dyDescent="0.2">
      <c r="A47" s="21" t="s">
        <v>161</v>
      </c>
      <c r="B47" s="21" t="s">
        <v>20</v>
      </c>
      <c r="C47" s="21" t="s">
        <v>30</v>
      </c>
      <c r="D47" s="22">
        <v>1</v>
      </c>
      <c r="E47" s="55">
        <v>0.95</v>
      </c>
      <c r="F47" s="55">
        <v>0.7</v>
      </c>
      <c r="G47" s="55">
        <v>0.85</v>
      </c>
      <c r="H47" s="60">
        <v>0.3</v>
      </c>
      <c r="I47" s="24" t="s">
        <v>37</v>
      </c>
      <c r="J47" s="24" t="s">
        <v>37</v>
      </c>
      <c r="K47" s="24" t="s">
        <v>37</v>
      </c>
      <c r="L47" s="28">
        <v>37</v>
      </c>
      <c r="M47" s="23">
        <f t="shared" si="2"/>
        <v>1.2159136638235388</v>
      </c>
      <c r="N47" s="29">
        <v>2</v>
      </c>
      <c r="O47" s="25"/>
    </row>
    <row r="48" spans="1:15" s="20" customFormat="1" ht="14" customHeight="1" x14ac:dyDescent="0.2">
      <c r="A48" s="21" t="s">
        <v>161</v>
      </c>
      <c r="B48" s="21" t="s">
        <v>21</v>
      </c>
      <c r="C48" s="21" t="s">
        <v>30</v>
      </c>
      <c r="D48" s="22">
        <v>1</v>
      </c>
      <c r="E48" s="56">
        <v>1.18</v>
      </c>
      <c r="F48" s="56">
        <v>0.7</v>
      </c>
      <c r="G48" s="56">
        <v>0.9</v>
      </c>
      <c r="H48" s="60">
        <v>0</v>
      </c>
      <c r="I48" s="24" t="s">
        <v>37</v>
      </c>
      <c r="J48" s="24" t="s">
        <v>37</v>
      </c>
      <c r="K48" s="24" t="s">
        <v>37</v>
      </c>
      <c r="L48" s="28">
        <f>18*30/7</f>
        <v>77.142857142857139</v>
      </c>
      <c r="M48" s="23">
        <f t="shared" si="2"/>
        <v>2.4318273276470777</v>
      </c>
      <c r="N48" s="29">
        <v>4</v>
      </c>
      <c r="O48" s="25"/>
    </row>
    <row r="49" spans="1:15" s="20" customFormat="1" ht="14" customHeight="1" x14ac:dyDescent="0.2">
      <c r="A49" s="12" t="s">
        <v>67</v>
      </c>
      <c r="B49" s="12" t="s">
        <v>18</v>
      </c>
      <c r="C49" s="12" t="s">
        <v>30</v>
      </c>
      <c r="D49" s="13">
        <v>1</v>
      </c>
      <c r="E49" s="1">
        <v>0.25</v>
      </c>
      <c r="F49" s="1">
        <v>0.55000000000000004</v>
      </c>
      <c r="G49" s="58">
        <v>0.2</v>
      </c>
      <c r="H49" s="59">
        <v>0.95</v>
      </c>
      <c r="I49" s="15" t="s">
        <v>37</v>
      </c>
      <c r="J49" s="15" t="s">
        <v>37</v>
      </c>
      <c r="K49" s="15" t="s">
        <v>37</v>
      </c>
      <c r="L49" s="26">
        <v>5</v>
      </c>
      <c r="M49" s="14">
        <f t="shared" si="2"/>
        <v>0.30397841595588471</v>
      </c>
      <c r="N49" s="27">
        <v>0.5</v>
      </c>
      <c r="O49" s="19"/>
    </row>
    <row r="50" spans="1:15" s="20" customFormat="1" ht="14" customHeight="1" x14ac:dyDescent="0.2">
      <c r="A50" s="21" t="s">
        <v>67</v>
      </c>
      <c r="B50" s="21" t="s">
        <v>19</v>
      </c>
      <c r="C50" s="21" t="s">
        <v>30</v>
      </c>
      <c r="D50" s="22">
        <v>1</v>
      </c>
      <c r="E50" s="2">
        <v>0.52</v>
      </c>
      <c r="F50" s="2">
        <v>0.7</v>
      </c>
      <c r="G50" s="55">
        <v>0.7</v>
      </c>
      <c r="H50" s="60">
        <v>0.75</v>
      </c>
      <c r="I50" s="24" t="s">
        <v>37</v>
      </c>
      <c r="J50" s="24" t="s">
        <v>37</v>
      </c>
      <c r="K50" s="24" t="s">
        <v>37</v>
      </c>
      <c r="L50" s="28">
        <v>17</v>
      </c>
      <c r="M50" s="23">
        <f t="shared" si="2"/>
        <v>0.60795683191176941</v>
      </c>
      <c r="N50" s="29">
        <v>1</v>
      </c>
      <c r="O50" s="25"/>
    </row>
    <row r="51" spans="1:15" s="20" customFormat="1" ht="14" customHeight="1" x14ac:dyDescent="0.2">
      <c r="A51" s="21" t="s">
        <v>67</v>
      </c>
      <c r="B51" s="21" t="s">
        <v>20</v>
      </c>
      <c r="C51" s="21" t="s">
        <v>30</v>
      </c>
      <c r="D51" s="22">
        <v>1</v>
      </c>
      <c r="E51" s="2">
        <v>0.95</v>
      </c>
      <c r="F51" s="2">
        <v>0.6</v>
      </c>
      <c r="G51" s="55">
        <v>0.8</v>
      </c>
      <c r="H51" s="60">
        <v>0.3</v>
      </c>
      <c r="I51" s="24" t="s">
        <v>37</v>
      </c>
      <c r="J51" s="24" t="s">
        <v>37</v>
      </c>
      <c r="K51" s="24" t="s">
        <v>37</v>
      </c>
      <c r="L51" s="28">
        <v>37</v>
      </c>
      <c r="M51" s="23">
        <f t="shared" si="2"/>
        <v>1.2159136638235388</v>
      </c>
      <c r="N51" s="29">
        <v>2</v>
      </c>
      <c r="O51" s="25"/>
    </row>
    <row r="52" spans="1:15" s="20" customFormat="1" ht="14" customHeight="1" x14ac:dyDescent="0.2">
      <c r="A52" s="21" t="s">
        <v>67</v>
      </c>
      <c r="B52" s="21" t="s">
        <v>21</v>
      </c>
      <c r="C52" s="21" t="s">
        <v>30</v>
      </c>
      <c r="D52" s="22">
        <v>1</v>
      </c>
      <c r="E52" s="3">
        <v>1.64</v>
      </c>
      <c r="F52" s="3">
        <v>0.7</v>
      </c>
      <c r="G52" s="56">
        <v>0.99</v>
      </c>
      <c r="H52" s="60">
        <v>0</v>
      </c>
      <c r="I52" s="24" t="s">
        <v>37</v>
      </c>
      <c r="J52" s="24" t="s">
        <v>37</v>
      </c>
      <c r="K52" s="24" t="s">
        <v>37</v>
      </c>
      <c r="L52" s="28">
        <f>18*30/7</f>
        <v>77.142857142857139</v>
      </c>
      <c r="M52" s="23">
        <f t="shared" si="2"/>
        <v>2.4318273276470777</v>
      </c>
      <c r="N52" s="29">
        <v>4</v>
      </c>
      <c r="O52" s="25"/>
    </row>
    <row r="53" spans="1:15" s="20" customFormat="1" ht="14" customHeight="1" x14ac:dyDescent="0.2">
      <c r="A53" s="12" t="s">
        <v>166</v>
      </c>
      <c r="B53" s="12" t="s">
        <v>18</v>
      </c>
      <c r="C53" s="12" t="s">
        <v>30</v>
      </c>
      <c r="D53" s="13">
        <v>1</v>
      </c>
      <c r="E53" s="58">
        <v>0.53</v>
      </c>
      <c r="F53" s="58">
        <v>0.63</v>
      </c>
      <c r="G53" s="58">
        <v>0.2</v>
      </c>
      <c r="H53" s="59">
        <v>0.95</v>
      </c>
      <c r="I53" s="15" t="s">
        <v>37</v>
      </c>
      <c r="J53" s="15" t="s">
        <v>37</v>
      </c>
      <c r="K53" s="15" t="s">
        <v>37</v>
      </c>
      <c r="L53" s="26">
        <v>5</v>
      </c>
      <c r="M53" s="14">
        <f t="shared" si="2"/>
        <v>0.30397841595588471</v>
      </c>
      <c r="N53" s="27">
        <v>0.5</v>
      </c>
      <c r="O53" s="19"/>
    </row>
    <row r="54" spans="1:15" s="20" customFormat="1" ht="14" customHeight="1" x14ac:dyDescent="0.2">
      <c r="A54" s="21" t="s">
        <v>166</v>
      </c>
      <c r="B54" s="21" t="s">
        <v>19</v>
      </c>
      <c r="C54" s="21" t="s">
        <v>30</v>
      </c>
      <c r="D54" s="22">
        <v>1</v>
      </c>
      <c r="E54" s="55">
        <v>0.92</v>
      </c>
      <c r="F54" s="55">
        <v>0.65</v>
      </c>
      <c r="G54" s="55">
        <v>0.45</v>
      </c>
      <c r="H54" s="60">
        <v>0.75</v>
      </c>
      <c r="I54" s="24" t="s">
        <v>37</v>
      </c>
      <c r="J54" s="24" t="s">
        <v>37</v>
      </c>
      <c r="K54" s="24" t="s">
        <v>37</v>
      </c>
      <c r="L54" s="28">
        <v>17</v>
      </c>
      <c r="M54" s="23">
        <f t="shared" si="2"/>
        <v>0.60795683191176941</v>
      </c>
      <c r="N54" s="29">
        <v>1</v>
      </c>
      <c r="O54" s="25"/>
    </row>
    <row r="55" spans="1:15" s="20" customFormat="1" ht="14" customHeight="1" x14ac:dyDescent="0.2">
      <c r="A55" s="21" t="s">
        <v>166</v>
      </c>
      <c r="B55" s="21" t="s">
        <v>20</v>
      </c>
      <c r="C55" s="21" t="s">
        <v>30</v>
      </c>
      <c r="D55" s="22">
        <v>1</v>
      </c>
      <c r="E55" s="2">
        <v>1.6</v>
      </c>
      <c r="F55" s="2">
        <v>0.6</v>
      </c>
      <c r="G55" s="2">
        <v>0.75</v>
      </c>
      <c r="H55" s="60">
        <v>0.3</v>
      </c>
      <c r="I55" s="24" t="s">
        <v>37</v>
      </c>
      <c r="J55" s="24" t="s">
        <v>37</v>
      </c>
      <c r="K55" s="24" t="s">
        <v>37</v>
      </c>
      <c r="L55" s="28">
        <v>37</v>
      </c>
      <c r="M55" s="23">
        <f t="shared" si="2"/>
        <v>1.2159136638235388</v>
      </c>
      <c r="N55" s="29">
        <v>2</v>
      </c>
      <c r="O55" s="25"/>
    </row>
    <row r="56" spans="1:15" s="20" customFormat="1" ht="14" customHeight="1" x14ac:dyDescent="0.2">
      <c r="A56" s="21" t="s">
        <v>166</v>
      </c>
      <c r="B56" s="21" t="s">
        <v>21</v>
      </c>
      <c r="C56" s="21" t="s">
        <v>30</v>
      </c>
      <c r="D56" s="22">
        <v>1</v>
      </c>
      <c r="E56" s="56">
        <v>1.8</v>
      </c>
      <c r="F56" s="56">
        <v>0.6</v>
      </c>
      <c r="G56" s="56">
        <v>0.95</v>
      </c>
      <c r="H56" s="60">
        <v>0</v>
      </c>
      <c r="I56" s="24" t="s">
        <v>37</v>
      </c>
      <c r="J56" s="24" t="s">
        <v>37</v>
      </c>
      <c r="K56" s="24" t="s">
        <v>37</v>
      </c>
      <c r="L56" s="28">
        <f>18*30/7</f>
        <v>77.142857142857139</v>
      </c>
      <c r="M56" s="23">
        <f t="shared" si="2"/>
        <v>2.4318273276470777</v>
      </c>
      <c r="N56" s="29">
        <v>4</v>
      </c>
      <c r="O56" s="25"/>
    </row>
    <row r="57" spans="1:15" s="20" customFormat="1" ht="14" customHeight="1" x14ac:dyDescent="0.2">
      <c r="A57" s="12" t="s">
        <v>165</v>
      </c>
      <c r="B57" s="12" t="s">
        <v>18</v>
      </c>
      <c r="C57" s="12" t="s">
        <v>30</v>
      </c>
      <c r="D57" s="13">
        <v>1</v>
      </c>
      <c r="E57" s="58">
        <v>0.6</v>
      </c>
      <c r="F57" s="58">
        <v>0.6</v>
      </c>
      <c r="G57" s="58">
        <v>0.2</v>
      </c>
      <c r="H57" s="59">
        <v>0.95</v>
      </c>
      <c r="I57" s="15" t="s">
        <v>37</v>
      </c>
      <c r="J57" s="15" t="s">
        <v>37</v>
      </c>
      <c r="K57" s="15" t="s">
        <v>37</v>
      </c>
      <c r="L57" s="26">
        <v>5</v>
      </c>
      <c r="M57" s="14">
        <f t="shared" si="2"/>
        <v>0.30397841595588471</v>
      </c>
      <c r="N57" s="27">
        <v>0.5</v>
      </c>
      <c r="O57" s="19"/>
    </row>
    <row r="58" spans="1:15" s="20" customFormat="1" ht="14" customHeight="1" x14ac:dyDescent="0.2">
      <c r="A58" s="21" t="s">
        <v>165</v>
      </c>
      <c r="B58" s="21" t="s">
        <v>19</v>
      </c>
      <c r="C58" s="21" t="s">
        <v>30</v>
      </c>
      <c r="D58" s="22">
        <v>1</v>
      </c>
      <c r="E58" s="55">
        <v>0.85</v>
      </c>
      <c r="F58" s="55">
        <v>0.6</v>
      </c>
      <c r="G58" s="55">
        <v>0.45</v>
      </c>
      <c r="H58" s="60">
        <v>0.75</v>
      </c>
      <c r="I58" s="24" t="s">
        <v>37</v>
      </c>
      <c r="J58" s="24" t="s">
        <v>37</v>
      </c>
      <c r="K58" s="24" t="s">
        <v>37</v>
      </c>
      <c r="L58" s="28">
        <v>17</v>
      </c>
      <c r="M58" s="23">
        <f t="shared" si="2"/>
        <v>0.60795683191176941</v>
      </c>
      <c r="N58" s="29">
        <v>1</v>
      </c>
      <c r="O58" s="25"/>
    </row>
    <row r="59" spans="1:15" s="20" customFormat="1" ht="14" customHeight="1" x14ac:dyDescent="0.2">
      <c r="A59" s="21" t="s">
        <v>165</v>
      </c>
      <c r="B59" s="21" t="s">
        <v>20</v>
      </c>
      <c r="C59" s="21" t="s">
        <v>30</v>
      </c>
      <c r="D59" s="22">
        <v>1</v>
      </c>
      <c r="E59" s="2">
        <v>1.25</v>
      </c>
      <c r="F59" s="2">
        <v>0.6</v>
      </c>
      <c r="G59" s="2">
        <v>0.75</v>
      </c>
      <c r="H59" s="60">
        <v>0.3</v>
      </c>
      <c r="I59" s="24" t="s">
        <v>37</v>
      </c>
      <c r="J59" s="24" t="s">
        <v>37</v>
      </c>
      <c r="K59" s="24" t="s">
        <v>37</v>
      </c>
      <c r="L59" s="28">
        <v>37</v>
      </c>
      <c r="M59" s="23">
        <f t="shared" si="2"/>
        <v>1.2159136638235388</v>
      </c>
      <c r="N59" s="29">
        <v>2</v>
      </c>
      <c r="O59" s="25"/>
    </row>
    <row r="60" spans="1:15" s="20" customFormat="1" ht="14" customHeight="1" x14ac:dyDescent="0.2">
      <c r="A60" s="34" t="s">
        <v>165</v>
      </c>
      <c r="B60" s="34" t="s">
        <v>21</v>
      </c>
      <c r="C60" s="34" t="s">
        <v>30</v>
      </c>
      <c r="D60" s="35">
        <v>1</v>
      </c>
      <c r="E60" s="56">
        <v>1.5</v>
      </c>
      <c r="F60" s="56">
        <v>0.6</v>
      </c>
      <c r="G60" s="56">
        <v>0.95</v>
      </c>
      <c r="H60" s="60">
        <v>0</v>
      </c>
      <c r="I60" s="36" t="s">
        <v>37</v>
      </c>
      <c r="J60" s="36" t="s">
        <v>37</v>
      </c>
      <c r="K60" s="36" t="s">
        <v>37</v>
      </c>
      <c r="L60" s="30">
        <f>18*30/7</f>
        <v>77.142857142857139</v>
      </c>
      <c r="M60" s="31">
        <f t="shared" si="2"/>
        <v>2.4318273276470777</v>
      </c>
      <c r="N60" s="32">
        <v>4</v>
      </c>
      <c r="O60" s="37"/>
    </row>
    <row r="61" spans="1:15" s="20" customFormat="1" ht="14" customHeight="1" x14ac:dyDescent="0.2">
      <c r="A61" s="21" t="s">
        <v>75</v>
      </c>
      <c r="B61" s="21" t="s">
        <v>18</v>
      </c>
      <c r="C61" s="21" t="s">
        <v>30</v>
      </c>
      <c r="D61" s="22">
        <v>1</v>
      </c>
      <c r="E61" s="1">
        <v>0.28000000000000003</v>
      </c>
      <c r="F61" s="1">
        <v>0.73</v>
      </c>
      <c r="G61" s="1">
        <v>0.1</v>
      </c>
      <c r="H61" s="59">
        <v>0.95</v>
      </c>
      <c r="I61" s="24" t="s">
        <v>37</v>
      </c>
      <c r="J61" s="24" t="s">
        <v>37</v>
      </c>
      <c r="K61" s="24" t="s">
        <v>37</v>
      </c>
      <c r="L61" s="28">
        <v>5</v>
      </c>
      <c r="M61" s="23">
        <f t="shared" si="2"/>
        <v>0.60795683191176941</v>
      </c>
      <c r="N61" s="27">
        <v>1</v>
      </c>
      <c r="O61" s="25"/>
    </row>
    <row r="62" spans="1:15" s="20" customFormat="1" ht="14" customHeight="1" x14ac:dyDescent="0.2">
      <c r="A62" s="21" t="s">
        <v>75</v>
      </c>
      <c r="B62" s="21" t="s">
        <v>19</v>
      </c>
      <c r="C62" s="21" t="s">
        <v>30</v>
      </c>
      <c r="D62" s="22">
        <v>1</v>
      </c>
      <c r="E62" s="2">
        <v>0.72</v>
      </c>
      <c r="F62" s="2">
        <v>0.73</v>
      </c>
      <c r="G62" s="2">
        <v>0.4</v>
      </c>
      <c r="H62" s="60">
        <v>0.75</v>
      </c>
      <c r="I62" s="24" t="s">
        <v>37</v>
      </c>
      <c r="J62" s="24" t="s">
        <v>37</v>
      </c>
      <c r="K62" s="24" t="s">
        <v>37</v>
      </c>
      <c r="L62" s="28">
        <v>20</v>
      </c>
      <c r="M62" s="23">
        <f t="shared" si="2"/>
        <v>1.2159136638235388</v>
      </c>
      <c r="N62" s="29">
        <v>2</v>
      </c>
      <c r="O62" s="25"/>
    </row>
    <row r="63" spans="1:15" s="20" customFormat="1" ht="14" customHeight="1" x14ac:dyDescent="0.2">
      <c r="A63" s="21" t="s">
        <v>75</v>
      </c>
      <c r="B63" s="21" t="s">
        <v>20</v>
      </c>
      <c r="C63" s="21" t="s">
        <v>30</v>
      </c>
      <c r="D63" s="22">
        <v>1</v>
      </c>
      <c r="E63" s="2">
        <v>1.66</v>
      </c>
      <c r="F63" s="2">
        <v>0.73</v>
      </c>
      <c r="G63" s="2">
        <v>0.8</v>
      </c>
      <c r="H63" s="60">
        <v>0.3</v>
      </c>
      <c r="I63" s="24" t="s">
        <v>37</v>
      </c>
      <c r="J63" s="24" t="s">
        <v>37</v>
      </c>
      <c r="K63" s="24" t="s">
        <v>37</v>
      </c>
      <c r="L63" s="28">
        <v>50</v>
      </c>
      <c r="M63" s="23">
        <f t="shared" si="2"/>
        <v>2.4318273276470777</v>
      </c>
      <c r="N63" s="29">
        <v>4</v>
      </c>
      <c r="O63" s="25"/>
    </row>
    <row r="64" spans="1:15" s="20" customFormat="1" ht="14" customHeight="1" x14ac:dyDescent="0.2">
      <c r="A64" s="34" t="s">
        <v>75</v>
      </c>
      <c r="B64" s="34" t="s">
        <v>21</v>
      </c>
      <c r="C64" s="34" t="s">
        <v>30</v>
      </c>
      <c r="D64" s="35">
        <v>1</v>
      </c>
      <c r="E64" s="3">
        <v>2.17</v>
      </c>
      <c r="F64" s="3">
        <v>0.73</v>
      </c>
      <c r="G64" s="3">
        <v>1</v>
      </c>
      <c r="H64" s="60">
        <v>0</v>
      </c>
      <c r="I64" s="36" t="s">
        <v>37</v>
      </c>
      <c r="J64" s="36" t="s">
        <v>37</v>
      </c>
      <c r="K64" s="36" t="s">
        <v>37</v>
      </c>
      <c r="L64" s="30">
        <f>24*30/7</f>
        <v>102.85714285714286</v>
      </c>
      <c r="M64" s="31">
        <f t="shared" si="2"/>
        <v>4.8636546552941553</v>
      </c>
      <c r="N64" s="32">
        <v>8</v>
      </c>
      <c r="O64" s="37"/>
    </row>
    <row r="65" spans="1:15" s="20" customFormat="1" ht="14" customHeight="1" x14ac:dyDescent="0.2">
      <c r="A65" s="21" t="s">
        <v>172</v>
      </c>
      <c r="B65" s="21" t="s">
        <v>18</v>
      </c>
      <c r="C65" s="21" t="s">
        <v>30</v>
      </c>
      <c r="D65" s="22">
        <v>1</v>
      </c>
      <c r="E65" s="1">
        <v>0.15</v>
      </c>
      <c r="F65" s="1">
        <v>0.75</v>
      </c>
      <c r="G65" s="58">
        <v>0.2</v>
      </c>
      <c r="H65" s="59">
        <v>0.95</v>
      </c>
      <c r="I65" s="24" t="s">
        <v>37</v>
      </c>
      <c r="J65" s="24" t="s">
        <v>37</v>
      </c>
      <c r="K65" s="24" t="s">
        <v>37</v>
      </c>
      <c r="L65" s="26">
        <v>5</v>
      </c>
      <c r="M65" s="14">
        <v>0.30397841595588471</v>
      </c>
      <c r="N65" s="27">
        <v>0.5</v>
      </c>
      <c r="O65" s="25"/>
    </row>
    <row r="66" spans="1:15" s="20" customFormat="1" ht="14" customHeight="1" x14ac:dyDescent="0.2">
      <c r="A66" s="21" t="s">
        <v>172</v>
      </c>
      <c r="B66" s="21" t="s">
        <v>19</v>
      </c>
      <c r="C66" s="21" t="s">
        <v>30</v>
      </c>
      <c r="D66" s="22">
        <v>1</v>
      </c>
      <c r="E66" s="2">
        <v>0.36</v>
      </c>
      <c r="F66" s="2">
        <v>0.65</v>
      </c>
      <c r="G66" s="55">
        <v>0.45</v>
      </c>
      <c r="H66" s="60">
        <v>0.75</v>
      </c>
      <c r="I66" s="24" t="s">
        <v>37</v>
      </c>
      <c r="J66" s="24" t="s">
        <v>37</v>
      </c>
      <c r="K66" s="24" t="s">
        <v>37</v>
      </c>
      <c r="L66" s="28">
        <v>17</v>
      </c>
      <c r="M66" s="23">
        <v>0.60795683191176941</v>
      </c>
      <c r="N66" s="29">
        <v>1</v>
      </c>
      <c r="O66" s="25"/>
    </row>
    <row r="67" spans="1:15" s="20" customFormat="1" ht="14" customHeight="1" x14ac:dyDescent="0.2">
      <c r="A67" s="21" t="s">
        <v>172</v>
      </c>
      <c r="B67" s="21" t="s">
        <v>20</v>
      </c>
      <c r="C67" s="21" t="s">
        <v>30</v>
      </c>
      <c r="D67" s="22">
        <v>1</v>
      </c>
      <c r="E67" s="2">
        <v>0.72</v>
      </c>
      <c r="F67" s="2">
        <v>0.65</v>
      </c>
      <c r="G67" s="55">
        <v>0.75</v>
      </c>
      <c r="H67" s="60">
        <v>0.3</v>
      </c>
      <c r="I67" s="24" t="s">
        <v>37</v>
      </c>
      <c r="J67" s="24" t="s">
        <v>37</v>
      </c>
      <c r="K67" s="24" t="s">
        <v>37</v>
      </c>
      <c r="L67" s="28">
        <v>37</v>
      </c>
      <c r="M67" s="23">
        <v>1.2159136638235388</v>
      </c>
      <c r="N67" s="29">
        <v>2</v>
      </c>
      <c r="O67" s="25"/>
    </row>
    <row r="68" spans="1:15" s="20" customFormat="1" ht="14" customHeight="1" x14ac:dyDescent="0.2">
      <c r="A68" s="34" t="s">
        <v>172</v>
      </c>
      <c r="B68" s="34" t="s">
        <v>21</v>
      </c>
      <c r="C68" s="34" t="s">
        <v>30</v>
      </c>
      <c r="D68" s="35">
        <v>1</v>
      </c>
      <c r="E68" s="3">
        <v>1.5</v>
      </c>
      <c r="F68" s="3">
        <v>0.8</v>
      </c>
      <c r="G68" s="56">
        <v>0.95</v>
      </c>
      <c r="H68" s="61">
        <v>0</v>
      </c>
      <c r="I68" s="36" t="s">
        <v>37</v>
      </c>
      <c r="J68" s="36" t="s">
        <v>37</v>
      </c>
      <c r="K68" s="36" t="s">
        <v>37</v>
      </c>
      <c r="L68" s="30">
        <f>18*30/7</f>
        <v>77.142857142857139</v>
      </c>
      <c r="M68" s="36">
        <v>2.4318273276470777</v>
      </c>
      <c r="N68" s="32">
        <v>4</v>
      </c>
      <c r="O68" s="37"/>
    </row>
    <row r="69" spans="1:15" s="20" customFormat="1" ht="14" customHeight="1" x14ac:dyDescent="0.2">
      <c r="A69" s="21" t="s">
        <v>10</v>
      </c>
      <c r="B69" s="21" t="s">
        <v>18</v>
      </c>
      <c r="C69" s="21" t="s">
        <v>30</v>
      </c>
      <c r="D69" s="22">
        <v>1</v>
      </c>
      <c r="E69" s="1">
        <v>10</v>
      </c>
      <c r="F69" s="1">
        <v>1</v>
      </c>
      <c r="G69" s="58">
        <v>0</v>
      </c>
      <c r="H69" s="59">
        <v>1</v>
      </c>
      <c r="I69" s="24" t="s">
        <v>37</v>
      </c>
      <c r="J69" s="24" t="s">
        <v>37</v>
      </c>
      <c r="K69" s="24" t="s">
        <v>37</v>
      </c>
      <c r="L69" s="26">
        <v>5</v>
      </c>
      <c r="M69" s="14">
        <v>0.30397841595588471</v>
      </c>
      <c r="N69" s="27">
        <v>0.5</v>
      </c>
      <c r="O69" s="25"/>
    </row>
    <row r="70" spans="1:15" s="20" customFormat="1" ht="14" customHeight="1" x14ac:dyDescent="0.2">
      <c r="A70" s="21" t="s">
        <v>10</v>
      </c>
      <c r="B70" s="21" t="s">
        <v>19</v>
      </c>
      <c r="C70" s="21" t="s">
        <v>30</v>
      </c>
      <c r="D70" s="22">
        <v>1</v>
      </c>
      <c r="E70" s="2">
        <v>10</v>
      </c>
      <c r="F70" s="2">
        <v>1</v>
      </c>
      <c r="G70" s="55">
        <v>0</v>
      </c>
      <c r="H70" s="60">
        <v>1</v>
      </c>
      <c r="I70" s="24" t="s">
        <v>37</v>
      </c>
      <c r="J70" s="24" t="s">
        <v>37</v>
      </c>
      <c r="K70" s="24" t="s">
        <v>37</v>
      </c>
      <c r="L70" s="28">
        <v>17</v>
      </c>
      <c r="M70" s="23">
        <v>0.60795683191176941</v>
      </c>
      <c r="N70" s="29">
        <v>1</v>
      </c>
      <c r="O70" s="25"/>
    </row>
    <row r="71" spans="1:15" s="20" customFormat="1" ht="14" customHeight="1" x14ac:dyDescent="0.2">
      <c r="A71" s="21" t="s">
        <v>10</v>
      </c>
      <c r="B71" s="21" t="s">
        <v>20</v>
      </c>
      <c r="C71" s="21" t="s">
        <v>30</v>
      </c>
      <c r="D71" s="22">
        <v>1</v>
      </c>
      <c r="E71" s="2">
        <v>10</v>
      </c>
      <c r="F71" s="2">
        <v>1</v>
      </c>
      <c r="G71" s="55">
        <v>0</v>
      </c>
      <c r="H71" s="60">
        <v>1</v>
      </c>
      <c r="I71" s="24" t="s">
        <v>37</v>
      </c>
      <c r="J71" s="24" t="s">
        <v>37</v>
      </c>
      <c r="K71" s="24" t="s">
        <v>37</v>
      </c>
      <c r="L71" s="28">
        <v>37</v>
      </c>
      <c r="M71" s="23">
        <v>1.2159136638235388</v>
      </c>
      <c r="N71" s="29">
        <v>2</v>
      </c>
      <c r="O71" s="25"/>
    </row>
    <row r="72" spans="1:15" s="20" customFormat="1" ht="14" customHeight="1" x14ac:dyDescent="0.2">
      <c r="A72" s="34" t="s">
        <v>10</v>
      </c>
      <c r="B72" s="34" t="s">
        <v>21</v>
      </c>
      <c r="C72" s="34" t="s">
        <v>30</v>
      </c>
      <c r="D72" s="35">
        <v>1</v>
      </c>
      <c r="E72" s="3">
        <v>10</v>
      </c>
      <c r="F72" s="3">
        <v>1</v>
      </c>
      <c r="G72" s="56">
        <v>0</v>
      </c>
      <c r="H72" s="61">
        <v>1</v>
      </c>
      <c r="I72" s="36" t="s">
        <v>37</v>
      </c>
      <c r="J72" s="36" t="s">
        <v>37</v>
      </c>
      <c r="K72" s="36" t="s">
        <v>37</v>
      </c>
      <c r="L72" s="30">
        <f>18*30/7</f>
        <v>77.142857142857139</v>
      </c>
      <c r="M72" s="36">
        <v>2.4318273276470777</v>
      </c>
      <c r="N72" s="32">
        <v>4</v>
      </c>
      <c r="O72" s="37"/>
    </row>
  </sheetData>
  <sortState ref="A5:O68">
    <sortCondition ref="A133:A196"/>
    <sortCondition ref="B133:B196"/>
  </sortState>
  <mergeCells count="2">
    <mergeCell ref="B1:H1"/>
    <mergeCell ref="B2:J2"/>
  </mergeCells>
  <conditionalFormatting sqref="E13:G16">
    <cfRule type="containsText" dxfId="23" priority="22" operator="containsText" text="NA">
      <formula>NOT(ISERROR(SEARCH("NA",E13)))</formula>
    </cfRule>
  </conditionalFormatting>
  <conditionalFormatting sqref="E5:G12">
    <cfRule type="containsText" dxfId="22" priority="24" operator="containsText" text="NA">
      <formula>NOT(ISERROR(SEARCH("NA",E5)))</formula>
    </cfRule>
  </conditionalFormatting>
  <conditionalFormatting sqref="E17:G20">
    <cfRule type="containsText" dxfId="21" priority="23" operator="containsText" text="NA">
      <formula>NOT(ISERROR(SEARCH("NA",E17)))</formula>
    </cfRule>
  </conditionalFormatting>
  <conditionalFormatting sqref="E25:F28">
    <cfRule type="containsText" dxfId="20" priority="21" operator="containsText" text="NA">
      <formula>NOT(ISERROR(SEARCH("NA",E25)))</formula>
    </cfRule>
  </conditionalFormatting>
  <conditionalFormatting sqref="E29:G32">
    <cfRule type="containsText" dxfId="19" priority="20" operator="containsText" text="NA">
      <formula>NOT(ISERROR(SEARCH("NA",E29)))</formula>
    </cfRule>
  </conditionalFormatting>
  <conditionalFormatting sqref="E45:G48">
    <cfRule type="containsText" dxfId="18" priority="19" operator="containsText" text="NA">
      <formula>NOT(ISERROR(SEARCH("NA",E45)))</formula>
    </cfRule>
  </conditionalFormatting>
  <conditionalFormatting sqref="E41:F44">
    <cfRule type="containsText" dxfId="17" priority="18" operator="containsText" text="NA">
      <formula>NOT(ISERROR(SEARCH("NA",E41)))</formula>
    </cfRule>
  </conditionalFormatting>
  <conditionalFormatting sqref="E21:F24">
    <cfRule type="containsText" dxfId="16" priority="17" operator="containsText" text="NA">
      <formula>NOT(ISERROR(SEARCH("NA",E21)))</formula>
    </cfRule>
  </conditionalFormatting>
  <conditionalFormatting sqref="E57:F60">
    <cfRule type="containsText" dxfId="15" priority="16" operator="containsText" text="NA">
      <formula>NOT(ISERROR(SEARCH("NA",E57)))</formula>
    </cfRule>
  </conditionalFormatting>
  <conditionalFormatting sqref="E53:G56">
    <cfRule type="containsText" dxfId="14" priority="15" operator="containsText" text="NA">
      <formula>NOT(ISERROR(SEARCH("NA",E53)))</formula>
    </cfRule>
  </conditionalFormatting>
  <conditionalFormatting sqref="E61:F64">
    <cfRule type="containsText" dxfId="13" priority="13" operator="containsText" text="NA">
      <formula>NOT(ISERROR(SEARCH("NA",E61)))</formula>
    </cfRule>
  </conditionalFormatting>
  <conditionalFormatting sqref="G61:G64">
    <cfRule type="containsText" dxfId="12" priority="14" operator="containsText" text="NA">
      <formula>NOT(ISERROR(SEARCH("NA",G61)))</formula>
    </cfRule>
  </conditionalFormatting>
  <conditionalFormatting sqref="E49:F52">
    <cfRule type="containsText" dxfId="11" priority="12" operator="containsText" text="NA">
      <formula>NOT(ISERROR(SEARCH("NA",E49)))</formula>
    </cfRule>
  </conditionalFormatting>
  <conditionalFormatting sqref="G21:G24">
    <cfRule type="containsText" dxfId="10" priority="11" operator="containsText" text="NA">
      <formula>NOT(ISERROR(SEARCH("NA",G21)))</formula>
    </cfRule>
  </conditionalFormatting>
  <conditionalFormatting sqref="G25:G28">
    <cfRule type="containsText" dxfId="9" priority="10" operator="containsText" text="NA">
      <formula>NOT(ISERROR(SEARCH("NA",G25)))</formula>
    </cfRule>
  </conditionalFormatting>
  <conditionalFormatting sqref="G41:G44">
    <cfRule type="containsText" dxfId="8" priority="9" operator="containsText" text="NA">
      <formula>NOT(ISERROR(SEARCH("NA",G41)))</formula>
    </cfRule>
  </conditionalFormatting>
  <conditionalFormatting sqref="G49:G52">
    <cfRule type="containsText" dxfId="7" priority="8" operator="containsText" text="NA">
      <formula>NOT(ISERROR(SEARCH("NA",G49)))</formula>
    </cfRule>
  </conditionalFormatting>
  <conditionalFormatting sqref="G57:G60">
    <cfRule type="containsText" dxfId="6" priority="7" operator="containsText" text="NA">
      <formula>NOT(ISERROR(SEARCH("NA",G57)))</formula>
    </cfRule>
  </conditionalFormatting>
  <conditionalFormatting sqref="E65:F68">
    <cfRule type="containsText" dxfId="5" priority="5" operator="containsText" text="NA">
      <formula>NOT(ISERROR(SEARCH("NA",E65)))</formula>
    </cfRule>
  </conditionalFormatting>
  <conditionalFormatting sqref="G65:G68">
    <cfRule type="containsText" dxfId="4" priority="6" operator="containsText" text="NA">
      <formula>NOT(ISERROR(SEARCH("NA",G65)))</formula>
    </cfRule>
  </conditionalFormatting>
  <conditionalFormatting sqref="E69:F72">
    <cfRule type="containsText" dxfId="3" priority="3" operator="containsText" text="NA">
      <formula>NOT(ISERROR(SEARCH("NA",E69)))</formula>
    </cfRule>
  </conditionalFormatting>
  <conditionalFormatting sqref="G69:G72">
    <cfRule type="containsText" dxfId="2" priority="4" operator="containsText" text="NA">
      <formula>NOT(ISERROR(SEARCH("NA",G69)))</formula>
    </cfRule>
  </conditionalFormatting>
  <conditionalFormatting sqref="E33:G36">
    <cfRule type="containsText" dxfId="1" priority="2" operator="containsText" text="NA">
      <formula>NOT(ISERROR(SEARCH("NA",E33)))</formula>
    </cfRule>
  </conditionalFormatting>
  <conditionalFormatting sqref="E37:G40">
    <cfRule type="containsText" dxfId="0" priority="1" operator="containsText" text="NA">
      <formula>NOT(ISERROR(SEARCH("NA",E37)))</formula>
    </cfRule>
  </conditionalFormatting>
  <dataValidations count="2">
    <dataValidation type="list" allowBlank="1" showInputMessage="1" showErrorMessage="1" sqref="A9:A64">
      <formula1>[0]!ComponentTypeList</formula1>
    </dataValidation>
    <dataValidation type="list" allowBlank="1" showInputMessage="1" showErrorMessage="1" sqref="A65:A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A5:A8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80"/>
  <sheetViews>
    <sheetView zoomScale="110" zoomScaleNormal="110" zoomScalePageLayoutView="110" workbookViewId="0"/>
  </sheetViews>
  <sheetFormatPr baseColWidth="10" defaultColWidth="10.83203125" defaultRowHeight="13" x14ac:dyDescent="0.2"/>
  <cols>
    <col min="1" max="1" width="21.5" style="8" customWidth="1"/>
    <col min="2" max="2" width="14.1640625" style="8" customWidth="1"/>
    <col min="3" max="3" width="89.5" style="44" customWidth="1"/>
    <col min="4" max="4" width="44.6640625" style="10" customWidth="1"/>
    <col min="5" max="16384" width="10.83203125" style="10"/>
  </cols>
  <sheetData>
    <row r="1" spans="1:3" s="6" customFormat="1" ht="20" customHeight="1" x14ac:dyDescent="0.2">
      <c r="A1" s="6" t="s">
        <v>12</v>
      </c>
      <c r="B1" s="6" t="s">
        <v>39</v>
      </c>
    </row>
    <row r="2" spans="1:3" s="6" customFormat="1" ht="40" customHeight="1" x14ac:dyDescent="0.2">
      <c r="A2" s="6" t="s">
        <v>13</v>
      </c>
      <c r="B2" s="7"/>
    </row>
    <row r="3" spans="1:3" ht="14" customHeight="1" x14ac:dyDescent="0.2"/>
    <row r="4" spans="1:3" ht="26" customHeight="1" x14ac:dyDescent="0.2">
      <c r="A4" s="45" t="s">
        <v>0</v>
      </c>
      <c r="B4" s="45" t="s">
        <v>4</v>
      </c>
      <c r="C4" s="46" t="s">
        <v>42</v>
      </c>
    </row>
    <row r="5" spans="1:3" s="20" customFormat="1" ht="15" customHeight="1" x14ac:dyDescent="0.2">
      <c r="A5" s="47"/>
      <c r="B5" s="12" t="s">
        <v>18</v>
      </c>
      <c r="C5" s="48"/>
    </row>
    <row r="6" spans="1:3" s="20" customFormat="1" ht="15" customHeight="1" x14ac:dyDescent="0.2">
      <c r="A6" s="47"/>
      <c r="B6" s="21" t="s">
        <v>19</v>
      </c>
      <c r="C6" s="48"/>
    </row>
    <row r="7" spans="1:3" s="20" customFormat="1" ht="15" customHeight="1" x14ac:dyDescent="0.2">
      <c r="A7" s="47"/>
      <c r="B7" s="21" t="s">
        <v>20</v>
      </c>
      <c r="C7" s="48"/>
    </row>
    <row r="8" spans="1:3" s="20" customFormat="1" ht="15" customHeight="1" x14ac:dyDescent="0.2">
      <c r="A8" s="47"/>
      <c r="B8" s="21" t="s">
        <v>21</v>
      </c>
      <c r="C8" s="48"/>
    </row>
    <row r="9" spans="1:3" s="20" customFormat="1" ht="15" customHeight="1" x14ac:dyDescent="0.2">
      <c r="A9" s="12"/>
      <c r="B9" s="12" t="s">
        <v>18</v>
      </c>
      <c r="C9" s="19"/>
    </row>
    <row r="10" spans="1:3" s="20" customFormat="1" ht="15" customHeight="1" x14ac:dyDescent="0.2">
      <c r="A10" s="21"/>
      <c r="B10" s="21" t="s">
        <v>19</v>
      </c>
      <c r="C10" s="25"/>
    </row>
    <row r="11" spans="1:3" s="20" customFormat="1" ht="15" customHeight="1" x14ac:dyDescent="0.2">
      <c r="A11" s="21"/>
      <c r="B11" s="21" t="s">
        <v>20</v>
      </c>
      <c r="C11" s="25"/>
    </row>
    <row r="12" spans="1:3" s="20" customFormat="1" ht="15" customHeight="1" x14ac:dyDescent="0.2">
      <c r="A12" s="34"/>
      <c r="B12" s="34" t="s">
        <v>21</v>
      </c>
      <c r="C12" s="37"/>
    </row>
    <row r="13" spans="1:3" s="33" customFormat="1" ht="15" customHeight="1" x14ac:dyDescent="0.2">
      <c r="A13" s="21"/>
      <c r="B13" s="21" t="s">
        <v>18</v>
      </c>
      <c r="C13" s="25"/>
    </row>
    <row r="14" spans="1:3" s="20" customFormat="1" ht="15" customHeight="1" x14ac:dyDescent="0.2">
      <c r="A14" s="21"/>
      <c r="B14" s="21" t="s">
        <v>19</v>
      </c>
      <c r="C14" s="25"/>
    </row>
    <row r="15" spans="1:3" s="20" customFormat="1" ht="15" customHeight="1" x14ac:dyDescent="0.2">
      <c r="A15" s="21"/>
      <c r="B15" s="21" t="s">
        <v>20</v>
      </c>
      <c r="C15" s="25"/>
    </row>
    <row r="16" spans="1:3" s="20" customFormat="1" ht="15" customHeight="1" x14ac:dyDescent="0.2">
      <c r="A16" s="21"/>
      <c r="B16" s="21" t="s">
        <v>21</v>
      </c>
      <c r="C16" s="25"/>
    </row>
    <row r="17" spans="1:3" s="20" customFormat="1" ht="15" customHeight="1" x14ac:dyDescent="0.2">
      <c r="A17" s="12"/>
      <c r="B17" s="12" t="s">
        <v>18</v>
      </c>
      <c r="C17" s="19"/>
    </row>
    <row r="18" spans="1:3" s="20" customFormat="1" ht="15" customHeight="1" x14ac:dyDescent="0.2">
      <c r="A18" s="21"/>
      <c r="B18" s="21" t="s">
        <v>19</v>
      </c>
      <c r="C18" s="25"/>
    </row>
    <row r="19" spans="1:3" s="20" customFormat="1" ht="15" customHeight="1" x14ac:dyDescent="0.2">
      <c r="A19" s="21"/>
      <c r="B19" s="21" t="s">
        <v>20</v>
      </c>
      <c r="C19" s="25"/>
    </row>
    <row r="20" spans="1:3" s="20" customFormat="1" ht="15" customHeight="1" x14ac:dyDescent="0.2">
      <c r="A20" s="21"/>
      <c r="B20" s="21" t="s">
        <v>21</v>
      </c>
      <c r="C20" s="25"/>
    </row>
    <row r="21" spans="1:3" s="20" customFormat="1" ht="15" customHeight="1" x14ac:dyDescent="0.2">
      <c r="A21" s="12"/>
      <c r="B21" s="12" t="s">
        <v>18</v>
      </c>
      <c r="C21" s="19"/>
    </row>
    <row r="22" spans="1:3" s="20" customFormat="1" ht="15" customHeight="1" x14ac:dyDescent="0.2">
      <c r="A22" s="21"/>
      <c r="B22" s="21" t="s">
        <v>19</v>
      </c>
      <c r="C22" s="25"/>
    </row>
    <row r="23" spans="1:3" s="20" customFormat="1" ht="15" customHeight="1" x14ac:dyDescent="0.2">
      <c r="A23" s="21"/>
      <c r="B23" s="21" t="s">
        <v>20</v>
      </c>
      <c r="C23" s="25"/>
    </row>
    <row r="24" spans="1:3" s="20" customFormat="1" ht="15" customHeight="1" x14ac:dyDescent="0.2">
      <c r="A24" s="21"/>
      <c r="B24" s="21" t="s">
        <v>21</v>
      </c>
      <c r="C24" s="25"/>
    </row>
    <row r="25" spans="1:3" s="20" customFormat="1" ht="15" customHeight="1" x14ac:dyDescent="0.2">
      <c r="A25" s="12"/>
      <c r="B25" s="12" t="s">
        <v>18</v>
      </c>
      <c r="C25" s="19"/>
    </row>
    <row r="26" spans="1:3" s="20" customFormat="1" ht="15" customHeight="1" x14ac:dyDescent="0.2">
      <c r="A26" s="21"/>
      <c r="B26" s="21" t="s">
        <v>19</v>
      </c>
      <c r="C26" s="25"/>
    </row>
    <row r="27" spans="1:3" s="20" customFormat="1" ht="15" customHeight="1" x14ac:dyDescent="0.2">
      <c r="A27" s="21"/>
      <c r="B27" s="21" t="s">
        <v>20</v>
      </c>
      <c r="C27" s="25"/>
    </row>
    <row r="28" spans="1:3" s="20" customFormat="1" ht="15" customHeight="1" x14ac:dyDescent="0.2">
      <c r="A28" s="21"/>
      <c r="B28" s="21" t="s">
        <v>21</v>
      </c>
      <c r="C28" s="25"/>
    </row>
    <row r="29" spans="1:3" s="20" customFormat="1" ht="15" customHeight="1" x14ac:dyDescent="0.2">
      <c r="A29" s="12"/>
      <c r="B29" s="12" t="s">
        <v>18</v>
      </c>
      <c r="C29" s="19"/>
    </row>
    <row r="30" spans="1:3" s="20" customFormat="1" ht="15" customHeight="1" x14ac:dyDescent="0.2">
      <c r="A30" s="21"/>
      <c r="B30" s="21" t="s">
        <v>19</v>
      </c>
      <c r="C30" s="25"/>
    </row>
    <row r="31" spans="1:3" s="20" customFormat="1" ht="15" customHeight="1" x14ac:dyDescent="0.2">
      <c r="A31" s="21"/>
      <c r="B31" s="21" t="s">
        <v>20</v>
      </c>
      <c r="C31" s="25"/>
    </row>
    <row r="32" spans="1:3" s="20" customFormat="1" ht="15" customHeight="1" x14ac:dyDescent="0.2">
      <c r="A32" s="21"/>
      <c r="B32" s="21" t="s">
        <v>21</v>
      </c>
      <c r="C32" s="25"/>
    </row>
    <row r="33" spans="1:3" s="20" customFormat="1" ht="15" customHeight="1" x14ac:dyDescent="0.2">
      <c r="A33" s="12"/>
      <c r="B33" s="12" t="s">
        <v>18</v>
      </c>
      <c r="C33" s="19"/>
    </row>
    <row r="34" spans="1:3" s="20" customFormat="1" ht="15" customHeight="1" x14ac:dyDescent="0.2">
      <c r="A34" s="21"/>
      <c r="B34" s="21" t="s">
        <v>19</v>
      </c>
      <c r="C34" s="25"/>
    </row>
    <row r="35" spans="1:3" s="20" customFormat="1" ht="15" customHeight="1" x14ac:dyDescent="0.2">
      <c r="A35" s="21"/>
      <c r="B35" s="21" t="s">
        <v>20</v>
      </c>
      <c r="C35" s="25"/>
    </row>
    <row r="36" spans="1:3" s="20" customFormat="1" ht="15" customHeight="1" x14ac:dyDescent="0.2">
      <c r="A36" s="21"/>
      <c r="B36" s="21" t="s">
        <v>21</v>
      </c>
      <c r="C36" s="25"/>
    </row>
    <row r="37" spans="1:3" s="20" customFormat="1" ht="15" customHeight="1" x14ac:dyDescent="0.2">
      <c r="A37" s="12"/>
      <c r="B37" s="12" t="s">
        <v>18</v>
      </c>
      <c r="C37" s="19"/>
    </row>
    <row r="38" spans="1:3" s="20" customFormat="1" ht="15" customHeight="1" x14ac:dyDescent="0.2">
      <c r="A38" s="21"/>
      <c r="B38" s="21" t="s">
        <v>19</v>
      </c>
      <c r="C38" s="25"/>
    </row>
    <row r="39" spans="1:3" s="20" customFormat="1" ht="15" customHeight="1" x14ac:dyDescent="0.2">
      <c r="A39" s="21"/>
      <c r="B39" s="21" t="s">
        <v>20</v>
      </c>
      <c r="C39" s="25"/>
    </row>
    <row r="40" spans="1:3" s="20" customFormat="1" ht="15" customHeight="1" x14ac:dyDescent="0.2">
      <c r="A40" s="34"/>
      <c r="B40" s="34" t="s">
        <v>21</v>
      </c>
      <c r="C40" s="37"/>
    </row>
    <row r="41" spans="1:3" s="20" customFormat="1" ht="15" customHeight="1" x14ac:dyDescent="0.2">
      <c r="A41" s="12"/>
      <c r="B41" s="12" t="s">
        <v>18</v>
      </c>
      <c r="C41" s="19"/>
    </row>
    <row r="42" spans="1:3" s="20" customFormat="1" ht="15" customHeight="1" x14ac:dyDescent="0.2">
      <c r="A42" s="21"/>
      <c r="B42" s="21" t="s">
        <v>19</v>
      </c>
      <c r="C42" s="25"/>
    </row>
    <row r="43" spans="1:3" s="20" customFormat="1" ht="15" customHeight="1" x14ac:dyDescent="0.2">
      <c r="A43" s="21"/>
      <c r="B43" s="21" t="s">
        <v>20</v>
      </c>
      <c r="C43" s="25"/>
    </row>
    <row r="44" spans="1:3" s="20" customFormat="1" ht="15" customHeight="1" x14ac:dyDescent="0.2">
      <c r="A44" s="34"/>
      <c r="B44" s="34" t="s">
        <v>21</v>
      </c>
      <c r="C44" s="37"/>
    </row>
    <row r="45" spans="1:3" s="20" customFormat="1" ht="15" customHeight="1" x14ac:dyDescent="0.2">
      <c r="A45" s="12"/>
      <c r="B45" s="12" t="s">
        <v>18</v>
      </c>
      <c r="C45" s="19"/>
    </row>
    <row r="46" spans="1:3" s="20" customFormat="1" ht="15" customHeight="1" x14ac:dyDescent="0.2">
      <c r="A46" s="21"/>
      <c r="B46" s="21" t="s">
        <v>19</v>
      </c>
      <c r="C46" s="25"/>
    </row>
    <row r="47" spans="1:3" s="20" customFormat="1" ht="15" customHeight="1" x14ac:dyDescent="0.2">
      <c r="A47" s="21"/>
      <c r="B47" s="21" t="s">
        <v>20</v>
      </c>
      <c r="C47" s="25"/>
    </row>
    <row r="48" spans="1:3" s="20" customFormat="1" ht="15" customHeight="1" x14ac:dyDescent="0.2">
      <c r="A48" s="21"/>
      <c r="B48" s="21" t="s">
        <v>21</v>
      </c>
      <c r="C48" s="25"/>
    </row>
    <row r="49" spans="1:3" s="20" customFormat="1" ht="15" customHeight="1" x14ac:dyDescent="0.2">
      <c r="A49" s="12"/>
      <c r="B49" s="12" t="s">
        <v>18</v>
      </c>
      <c r="C49" s="19"/>
    </row>
    <row r="50" spans="1:3" s="20" customFormat="1" ht="15" customHeight="1" x14ac:dyDescent="0.2">
      <c r="A50" s="21"/>
      <c r="B50" s="21" t="s">
        <v>19</v>
      </c>
      <c r="C50" s="25"/>
    </row>
    <row r="51" spans="1:3" s="20" customFormat="1" ht="15" customHeight="1" x14ac:dyDescent="0.2">
      <c r="A51" s="21"/>
      <c r="B51" s="21" t="s">
        <v>20</v>
      </c>
      <c r="C51" s="25"/>
    </row>
    <row r="52" spans="1:3" s="20" customFormat="1" ht="15" customHeight="1" x14ac:dyDescent="0.2">
      <c r="A52" s="21"/>
      <c r="B52" s="21" t="s">
        <v>21</v>
      </c>
      <c r="C52" s="25"/>
    </row>
    <row r="53" spans="1:3" s="20" customFormat="1" ht="15" customHeight="1" x14ac:dyDescent="0.2">
      <c r="A53" s="12"/>
      <c r="B53" s="12" t="s">
        <v>18</v>
      </c>
      <c r="C53" s="19"/>
    </row>
    <row r="54" spans="1:3" s="20" customFormat="1" ht="15" customHeight="1" x14ac:dyDescent="0.2">
      <c r="A54" s="21"/>
      <c r="B54" s="21" t="s">
        <v>19</v>
      </c>
      <c r="C54" s="25"/>
    </row>
    <row r="55" spans="1:3" s="20" customFormat="1" ht="15" customHeight="1" x14ac:dyDescent="0.2">
      <c r="A55" s="21"/>
      <c r="B55" s="21" t="s">
        <v>20</v>
      </c>
      <c r="C55" s="25"/>
    </row>
    <row r="56" spans="1:3" s="20" customFormat="1" ht="15" customHeight="1" x14ac:dyDescent="0.2">
      <c r="A56" s="21"/>
      <c r="B56" s="21" t="s">
        <v>21</v>
      </c>
      <c r="C56" s="25"/>
    </row>
    <row r="57" spans="1:3" s="20" customFormat="1" ht="15" customHeight="1" x14ac:dyDescent="0.2">
      <c r="A57" s="12"/>
      <c r="B57" s="12" t="s">
        <v>18</v>
      </c>
      <c r="C57" s="19"/>
    </row>
    <row r="58" spans="1:3" s="20" customFormat="1" ht="15" customHeight="1" x14ac:dyDescent="0.2">
      <c r="A58" s="21"/>
      <c r="B58" s="21" t="s">
        <v>19</v>
      </c>
      <c r="C58" s="25"/>
    </row>
    <row r="59" spans="1:3" s="20" customFormat="1" ht="15" customHeight="1" x14ac:dyDescent="0.2">
      <c r="A59" s="21"/>
      <c r="B59" s="21" t="s">
        <v>20</v>
      </c>
      <c r="C59" s="25"/>
    </row>
    <row r="60" spans="1:3" s="20" customFormat="1" ht="15" customHeight="1" x14ac:dyDescent="0.2">
      <c r="A60" s="21"/>
      <c r="B60" s="21" t="s">
        <v>21</v>
      </c>
      <c r="C60" s="25"/>
    </row>
    <row r="61" spans="1:3" s="20" customFormat="1" ht="15" customHeight="1" x14ac:dyDescent="0.2">
      <c r="A61" s="12"/>
      <c r="B61" s="12" t="s">
        <v>18</v>
      </c>
      <c r="C61" s="19"/>
    </row>
    <row r="62" spans="1:3" s="20" customFormat="1" ht="15" customHeight="1" x14ac:dyDescent="0.2">
      <c r="A62" s="21"/>
      <c r="B62" s="21" t="s">
        <v>19</v>
      </c>
      <c r="C62" s="25"/>
    </row>
    <row r="63" spans="1:3" s="20" customFormat="1" ht="15" customHeight="1" x14ac:dyDescent="0.2">
      <c r="A63" s="21"/>
      <c r="B63" s="21" t="s">
        <v>20</v>
      </c>
      <c r="C63" s="25"/>
    </row>
    <row r="64" spans="1:3" s="20" customFormat="1" ht="15" customHeight="1" x14ac:dyDescent="0.2">
      <c r="A64" s="21"/>
      <c r="B64" s="21" t="s">
        <v>21</v>
      </c>
      <c r="C64" s="25"/>
    </row>
    <row r="65" spans="1:3" s="20" customFormat="1" ht="15" customHeight="1" x14ac:dyDescent="0.2">
      <c r="A65" s="12"/>
      <c r="B65" s="12" t="s">
        <v>18</v>
      </c>
      <c r="C65" s="19"/>
    </row>
    <row r="66" spans="1:3" s="20" customFormat="1" ht="15" customHeight="1" x14ac:dyDescent="0.2">
      <c r="A66" s="21"/>
      <c r="B66" s="21" t="s">
        <v>19</v>
      </c>
      <c r="C66" s="25"/>
    </row>
    <row r="67" spans="1:3" s="20" customFormat="1" ht="15" customHeight="1" x14ac:dyDescent="0.2">
      <c r="A67" s="21"/>
      <c r="B67" s="21" t="s">
        <v>20</v>
      </c>
      <c r="C67" s="25"/>
    </row>
    <row r="68" spans="1:3" s="33" customFormat="1" ht="15" customHeight="1" x14ac:dyDescent="0.2">
      <c r="A68" s="21"/>
      <c r="B68" s="21" t="s">
        <v>21</v>
      </c>
      <c r="C68" s="25"/>
    </row>
    <row r="69" spans="1:3" s="20" customFormat="1" ht="15" customHeight="1" x14ac:dyDescent="0.2">
      <c r="A69" s="12"/>
      <c r="B69" s="12" t="s">
        <v>18</v>
      </c>
      <c r="C69" s="19"/>
    </row>
    <row r="70" spans="1:3" s="20" customFormat="1" ht="15" customHeight="1" x14ac:dyDescent="0.2">
      <c r="A70" s="21"/>
      <c r="B70" s="21" t="s">
        <v>19</v>
      </c>
      <c r="C70" s="25"/>
    </row>
    <row r="71" spans="1:3" s="20" customFormat="1" ht="15" customHeight="1" x14ac:dyDescent="0.2">
      <c r="A71" s="21"/>
      <c r="B71" s="21" t="s">
        <v>20</v>
      </c>
      <c r="C71" s="25"/>
    </row>
    <row r="72" spans="1:3" s="20" customFormat="1" ht="15" customHeight="1" x14ac:dyDescent="0.2">
      <c r="A72" s="21"/>
      <c r="B72" s="21" t="s">
        <v>21</v>
      </c>
      <c r="C72" s="25"/>
    </row>
    <row r="73" spans="1:3" s="20" customFormat="1" ht="15" customHeight="1" x14ac:dyDescent="0.2">
      <c r="A73" s="49"/>
      <c r="B73" s="49" t="s">
        <v>18</v>
      </c>
      <c r="C73" s="19"/>
    </row>
    <row r="74" spans="1:3" s="20" customFormat="1" ht="15" customHeight="1" x14ac:dyDescent="0.2">
      <c r="A74" s="50"/>
      <c r="B74" s="50" t="s">
        <v>19</v>
      </c>
      <c r="C74" s="25"/>
    </row>
    <row r="75" spans="1:3" s="20" customFormat="1" ht="15" customHeight="1" x14ac:dyDescent="0.2">
      <c r="A75" s="50"/>
      <c r="B75" s="50" t="s">
        <v>20</v>
      </c>
      <c r="C75" s="25"/>
    </row>
    <row r="76" spans="1:3" s="20" customFormat="1" ht="15" customHeight="1" x14ac:dyDescent="0.2">
      <c r="A76" s="51"/>
      <c r="B76" s="51" t="s">
        <v>21</v>
      </c>
      <c r="C76" s="37"/>
    </row>
    <row r="77" spans="1:3" s="20" customFormat="1" ht="15" customHeight="1" x14ac:dyDescent="0.2">
      <c r="A77" s="49"/>
      <c r="B77" s="49" t="s">
        <v>18</v>
      </c>
      <c r="C77" s="19"/>
    </row>
    <row r="78" spans="1:3" s="20" customFormat="1" ht="15" customHeight="1" x14ac:dyDescent="0.2">
      <c r="A78" s="50"/>
      <c r="B78" s="50" t="s">
        <v>19</v>
      </c>
      <c r="C78" s="25"/>
    </row>
    <row r="79" spans="1:3" s="20" customFormat="1" ht="15" customHeight="1" x14ac:dyDescent="0.2">
      <c r="A79" s="50"/>
      <c r="B79" s="50" t="s">
        <v>20</v>
      </c>
      <c r="C79" s="25"/>
    </row>
    <row r="80" spans="1:3" s="20" customFormat="1" ht="15" customHeight="1" x14ac:dyDescent="0.2">
      <c r="A80" s="51"/>
      <c r="B80" s="51" t="s">
        <v>21</v>
      </c>
      <c r="C80" s="37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baseColWidth="10" defaultColWidth="11" defaultRowHeight="16" x14ac:dyDescent="0.2"/>
  <cols>
    <col min="1" max="1" width="34.83203125" style="54" customWidth="1"/>
    <col min="2" max="2" width="33.33203125" style="54" customWidth="1"/>
    <col min="3" max="16384" width="11" style="54"/>
  </cols>
  <sheetData>
    <row r="1" spans="1:2" s="53" customFormat="1" ht="22" customHeight="1" x14ac:dyDescent="0.2">
      <c r="A1" s="52" t="s">
        <v>57</v>
      </c>
      <c r="B1" s="52" t="s">
        <v>65</v>
      </c>
    </row>
    <row r="2" spans="1:2" s="53" customFormat="1" ht="22" customHeight="1" x14ac:dyDescent="0.2">
      <c r="A2" s="53" t="s">
        <v>62</v>
      </c>
    </row>
    <row r="3" spans="1:2" s="53" customFormat="1" ht="22" customHeight="1" x14ac:dyDescent="0.2">
      <c r="A3" s="53" t="s">
        <v>160</v>
      </c>
    </row>
    <row r="4" spans="1:2" s="53" customFormat="1" ht="22" customHeight="1" x14ac:dyDescent="0.2">
      <c r="A4" s="53" t="s">
        <v>75</v>
      </c>
    </row>
    <row r="5" spans="1:2" s="53" customFormat="1" ht="22" customHeight="1" x14ac:dyDescent="0.2">
      <c r="A5" s="53" t="s">
        <v>161</v>
      </c>
    </row>
    <row r="6" spans="1:2" s="53" customFormat="1" ht="22" customHeight="1" x14ac:dyDescent="0.2">
      <c r="A6" s="53" t="s">
        <v>58</v>
      </c>
    </row>
    <row r="7" spans="1:2" s="53" customFormat="1" ht="22" customHeight="1" x14ac:dyDescent="0.2">
      <c r="A7" s="53" t="s">
        <v>67</v>
      </c>
    </row>
    <row r="8" spans="1:2" s="53" customFormat="1" ht="22" customHeight="1" x14ac:dyDescent="0.2">
      <c r="A8" s="53" t="s">
        <v>77</v>
      </c>
    </row>
    <row r="9" spans="1:2" s="53" customFormat="1" ht="22" customHeight="1" x14ac:dyDescent="0.2">
      <c r="A9" s="53" t="s">
        <v>76</v>
      </c>
    </row>
    <row r="10" spans="1:2" s="53" customFormat="1" ht="22" customHeight="1" x14ac:dyDescent="0.2">
      <c r="A10" s="53" t="s">
        <v>71</v>
      </c>
    </row>
    <row r="11" spans="1:2" s="53" customFormat="1" ht="22" customHeight="1" x14ac:dyDescent="0.2">
      <c r="A11" s="53" t="s">
        <v>60</v>
      </c>
    </row>
    <row r="12" spans="1:2" s="53" customFormat="1" ht="22" customHeight="1" x14ac:dyDescent="0.2">
      <c r="A12" s="53" t="s">
        <v>59</v>
      </c>
    </row>
    <row r="13" spans="1:2" s="53" customFormat="1" ht="22" customHeight="1" x14ac:dyDescent="0.2">
      <c r="A13" s="53" t="s">
        <v>166</v>
      </c>
    </row>
    <row r="14" spans="1:2" s="53" customFormat="1" ht="22" customHeight="1" x14ac:dyDescent="0.2">
      <c r="A14" s="53" t="s">
        <v>64</v>
      </c>
    </row>
    <row r="15" spans="1:2" s="53" customFormat="1" ht="22" customHeight="1" x14ac:dyDescent="0.2">
      <c r="A15" s="53" t="s">
        <v>61</v>
      </c>
    </row>
    <row r="16" spans="1:2" s="53" customFormat="1" ht="22" customHeight="1" x14ac:dyDescent="0.2">
      <c r="A16" s="53" t="s">
        <v>66</v>
      </c>
    </row>
    <row r="17" spans="1:1" s="53" customFormat="1" ht="22" customHeight="1" x14ac:dyDescent="0.2">
      <c r="A17" s="53" t="s">
        <v>68</v>
      </c>
    </row>
    <row r="18" spans="1:1" s="53" customFormat="1" ht="22" customHeight="1" x14ac:dyDescent="0.2">
      <c r="A18" s="53" t="s">
        <v>72</v>
      </c>
    </row>
    <row r="19" spans="1:1" s="53" customFormat="1" ht="22" customHeight="1" x14ac:dyDescent="0.2">
      <c r="A19" s="53" t="s">
        <v>130</v>
      </c>
    </row>
    <row r="20" spans="1:1" s="53" customFormat="1" ht="22" customHeight="1" x14ac:dyDescent="0.2">
      <c r="A20" s="53" t="s">
        <v>63</v>
      </c>
    </row>
    <row r="21" spans="1:1" s="53" customFormat="1" ht="22" customHeight="1" x14ac:dyDescent="0.2">
      <c r="A21" s="53" t="s">
        <v>70</v>
      </c>
    </row>
    <row r="22" spans="1:1" s="53" customFormat="1" ht="22" customHeight="1" x14ac:dyDescent="0.2">
      <c r="A22" s="53" t="s">
        <v>164</v>
      </c>
    </row>
    <row r="23" spans="1:1" s="53" customFormat="1" ht="22" customHeight="1" x14ac:dyDescent="0.2">
      <c r="A23" s="53" t="s">
        <v>73</v>
      </c>
    </row>
    <row r="24" spans="1:1" s="53" customFormat="1" ht="22" customHeight="1" x14ac:dyDescent="0.2">
      <c r="A24" s="53" t="s">
        <v>69</v>
      </c>
    </row>
    <row r="25" spans="1:1" s="53" customFormat="1" ht="22" customHeight="1" x14ac:dyDescent="0.2">
      <c r="A25" s="53" t="s">
        <v>165</v>
      </c>
    </row>
    <row r="26" spans="1:1" s="53" customFormat="1" ht="22" customHeight="1" x14ac:dyDescent="0.2">
      <c r="A26" s="53" t="s">
        <v>74</v>
      </c>
    </row>
    <row r="27" spans="1:1" s="53" customFormat="1" ht="22" customHeight="1" x14ac:dyDescent="0.2">
      <c r="A27" s="53" t="s">
        <v>172</v>
      </c>
    </row>
    <row r="28" spans="1:1" s="53" customFormat="1" ht="22" customHeight="1" x14ac:dyDescent="0.2">
      <c r="A28" s="53" t="s">
        <v>176</v>
      </c>
    </row>
    <row r="29" spans="1:1" s="53" customFormat="1" ht="22" customHeight="1" x14ac:dyDescent="0.2">
      <c r="A29" s="53" t="s">
        <v>177</v>
      </c>
    </row>
    <row r="30" spans="1:1" s="53" customFormat="1" ht="22" customHeight="1" x14ac:dyDescent="0.2">
      <c r="A30" s="53" t="s">
        <v>10</v>
      </c>
    </row>
    <row r="31" spans="1:1" s="53" customFormat="1" ht="22" customHeight="1" x14ac:dyDescent="0.2"/>
    <row r="32" spans="1:1" s="53" customFormat="1" ht="22" customHeight="1" x14ac:dyDescent="0.2"/>
    <row r="33" s="53" customFormat="1" ht="22" customHeight="1" x14ac:dyDescent="0.2"/>
    <row r="34" s="53" customFormat="1" ht="22" customHeight="1" x14ac:dyDescent="0.2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17" bestFit="1" customWidth="1"/>
  </cols>
  <sheetData>
    <row r="1" spans="1:1" x14ac:dyDescent="0.2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2016-08-02T00:45:33Z</dcterms:modified>
</cp:coreProperties>
</file>