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4"/>
  <workbookPr showInkAnnotation="0" autoCompressPictures="0"/>
  <mc:AlternateContent xmlns:mc="http://schemas.openxmlformats.org/markup-compatibility/2006">
    <mc:Choice Requires="x15">
      <x15ac:absPath xmlns:x15ac="http://schemas.microsoft.com/office/spreadsheetml/2010/11/ac" url="/Users/marufr/code/testcode/tests/models/substation/input/"/>
    </mc:Choice>
  </mc:AlternateContent>
  <xr:revisionPtr revIDLastSave="0" documentId="13_ncr:1_{F573E51D-5375-584B-88A8-8FDC89EDF513}" xr6:coauthVersionLast="36" xr6:coauthVersionMax="36" xr10:uidLastSave="{00000000-0000-0000-0000-000000000000}"/>
  <bookViews>
    <workbookView xWindow="1120" yWindow="460" windowWidth="28740" windowHeight="16520" tabRatio="707" activeTab="2" xr2:uid="{00000000-000D-0000-FFFF-FFFF00000000}"/>
  </bookViews>
  <sheets>
    <sheet name="system_meta" sheetId="15" r:id="rId1"/>
    <sheet name="table_description" sheetId="13" r:id="rId2"/>
    <sheet name="component_list" sheetId="3" r:id="rId3"/>
    <sheet name="component_connections" sheetId="1" r:id="rId4"/>
    <sheet name="supply_setup" sheetId="10" r:id="rId5"/>
    <sheet name="output_setup" sheetId="2" r:id="rId6"/>
    <sheet name="comp_type_dmg_algo" sheetId="8" r:id="rId7"/>
    <sheet name="damage_state_def" sheetId="12" r:id="rId8"/>
    <sheet name="comptype_costs_230kv" sheetId="11" r:id="rId9"/>
    <sheet name="comptype_costs_all" sheetId="9" r:id="rId10"/>
    <sheet name="VALIDATION_TABLES" sheetId="14" r:id="rId11"/>
  </sheets>
  <definedNames>
    <definedName name="COMPONENT_LOCATION_CONF">VALIDATION_TABLES!$D$2:$D$4</definedName>
    <definedName name="cost_bus" localSheetId="8">comptype_costs_230kv!$F$14</definedName>
    <definedName name="cost_bus">comptype_costs_all!$F$19</definedName>
    <definedName name="cost_ct_230kv" localSheetId="8">comptype_costs_230kv!$F$6</definedName>
    <definedName name="cost_ct_230kv">comptype_costs_all!$F$7</definedName>
    <definedName name="cost_ctrl_bldg" localSheetId="8">comptype_costs_230kv!$F$13</definedName>
    <definedName name="cost_ctrl_bldg">comptype_costs_all!$F$18</definedName>
    <definedName name="cost_cvt_230kv" localSheetId="8">comptype_costs_230kv!$F$5</definedName>
    <definedName name="cost_cvt_230kv">comptype_costs_all!$F$5</definedName>
    <definedName name="cost_cvt_69kv" localSheetId="8">comptype_costs_230kv!#REF!</definedName>
    <definedName name="cost_cvt_69kv">comptype_costs_all!$F$6</definedName>
    <definedName name="cost_ds_230kv" localSheetId="8">comptype_costs_230kv!$F$7</definedName>
    <definedName name="cost_ds_230kv">comptype_costs_all!$F$8</definedName>
    <definedName name="cost_ds_69kv" localSheetId="8">comptype_costs_230kv!#REF!</definedName>
    <definedName name="cost_ds_69kv">comptype_costs_all!$F$9</definedName>
    <definedName name="cost_la" localSheetId="8">comptype_costs_230kv!$F$8</definedName>
    <definedName name="cost_la">comptype_costs_all!$F$10</definedName>
    <definedName name="cost_pcb_230kv1p" localSheetId="8">comptype_costs_230kv!$F$10</definedName>
    <definedName name="cost_pcb_230kv1p">comptype_costs_all!$F$13</definedName>
    <definedName name="cost_pcb_230kv3p" localSheetId="8">comptype_costs_230kv!$F$9</definedName>
    <definedName name="cost_pcb_230kv3p">comptype_costs_all!$F$11</definedName>
    <definedName name="cost_pcb_69kv3p" localSheetId="8">comptype_costs_230kv!#REF!</definedName>
    <definedName name="cost_pcb_69kv3p">comptype_costs_all!$F$12</definedName>
    <definedName name="cost_ptr_100mva" localSheetId="8">comptype_costs_230kv!$F$11</definedName>
    <definedName name="cost_ptr_100mva">comptype_costs_all!$F$14</definedName>
    <definedName name="cost_ptr_2.5mva" localSheetId="8">comptype_costs_230kv!#REF!</definedName>
    <definedName name="cost_ptr_2.5mva">comptype_costs_all!$F$17</definedName>
    <definedName name="cost_ptr_20mva" localSheetId="8">comptype_costs_230kv!#REF!</definedName>
    <definedName name="cost_ptr_20mva">comptype_costs_all!$F$16</definedName>
    <definedName name="cost_ptr_50mva" localSheetId="8">comptype_costs_230kv!$F$12</definedName>
    <definedName name="cost_ptr_50mva">comptype_costs_all!$F$15</definedName>
    <definedName name="INFRASTRUCTURE_LEVEL">VALIDATION_TABLES!$A$2:$A$4</definedName>
    <definedName name="RESTORATION_TIME_UNIT">VALIDATION_TABLES!$C$2:$C$6</definedName>
    <definedName name="SYSTEM_CLASSES">VALIDATION_TABLES!$B$2:$B$9</definedName>
  </definedName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D5" i="11" l="1"/>
  <c r="D6" i="11"/>
  <c r="D7" i="11"/>
  <c r="D8" i="11"/>
  <c r="D9" i="11"/>
  <c r="D10" i="11"/>
  <c r="D11" i="11"/>
  <c r="D12" i="11"/>
  <c r="D13" i="11"/>
  <c r="D14" i="11"/>
  <c r="D16" i="11"/>
  <c r="E12" i="11"/>
  <c r="F12" i="11"/>
  <c r="C16" i="11"/>
  <c r="D19" i="9"/>
  <c r="D5" i="9"/>
  <c r="D6" i="9"/>
  <c r="D7" i="9"/>
  <c r="D8" i="9"/>
  <c r="D9" i="9"/>
  <c r="D10" i="9"/>
  <c r="D11" i="9"/>
  <c r="D12" i="9"/>
  <c r="D13" i="9"/>
  <c r="D14" i="9"/>
  <c r="D15" i="9"/>
  <c r="D16" i="9"/>
  <c r="D17" i="9"/>
  <c r="D18" i="9"/>
  <c r="D21" i="9"/>
  <c r="E6" i="9"/>
  <c r="F6" i="9"/>
  <c r="E10" i="9"/>
  <c r="F10" i="9"/>
  <c r="E13" i="9"/>
  <c r="F13" i="9"/>
  <c r="E14" i="9"/>
  <c r="F14" i="9"/>
  <c r="E18" i="9"/>
  <c r="F18" i="9"/>
  <c r="D4" i="2"/>
  <c r="D9" i="2"/>
  <c r="D8" i="2"/>
  <c r="D7" i="2"/>
  <c r="D6" i="2"/>
  <c r="D5" i="2"/>
  <c r="D3" i="2"/>
  <c r="D2" i="2"/>
  <c r="C2" i="10"/>
  <c r="C3" i="10"/>
  <c r="C4" i="10"/>
  <c r="C6" i="10"/>
  <c r="C5" i="10"/>
  <c r="C21" i="9"/>
  <c r="E6" i="11"/>
  <c r="F6" i="11"/>
  <c r="E5" i="11"/>
  <c r="E9" i="11"/>
  <c r="F9" i="11"/>
  <c r="E13" i="11"/>
  <c r="F13" i="11"/>
  <c r="E11" i="11"/>
  <c r="F11" i="11"/>
  <c r="E7" i="11"/>
  <c r="F7" i="11"/>
  <c r="E14" i="11"/>
  <c r="F14" i="11"/>
  <c r="E10" i="11"/>
  <c r="F10" i="11"/>
  <c r="E16" i="9"/>
  <c r="F16" i="9"/>
  <c r="E8" i="9"/>
  <c r="F8" i="9"/>
  <c r="E19" i="9"/>
  <c r="F19" i="9"/>
  <c r="E17" i="9"/>
  <c r="F17" i="9"/>
  <c r="E15" i="9"/>
  <c r="F15" i="9"/>
  <c r="E12" i="9"/>
  <c r="F12" i="9"/>
  <c r="E11" i="9"/>
  <c r="F11" i="9"/>
  <c r="E9" i="9"/>
  <c r="F9" i="9"/>
  <c r="E7" i="9"/>
  <c r="F7" i="9"/>
  <c r="E5" i="9"/>
  <c r="E8" i="11"/>
  <c r="F8" i="11"/>
  <c r="D158" i="3"/>
  <c r="D157" i="3"/>
  <c r="F5" i="9"/>
  <c r="E21" i="9"/>
  <c r="F5" i="11"/>
  <c r="E1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Maruf Rahman</author>
  </authors>
  <commentList>
    <comment ref="B5" authorId="0" shapeId="0" xr:uid="{00000000-0006-0000-0300-000001000000}">
      <text>
        <r>
          <rPr>
            <b/>
            <sz val="9"/>
            <color indexed="81"/>
            <rFont val="Calibri"/>
            <family val="2"/>
          </rPr>
          <t>Maruf Rahman:</t>
        </r>
        <r>
          <rPr>
            <sz val="9"/>
            <color indexed="81"/>
            <rFont val="Calibri"/>
            <family val="2"/>
          </rPr>
          <t xml:space="preserve">
Value adjusted to match demand. It it still lower than the max monthly average as of data for OCT '14  (370MW).
</t>
        </r>
      </text>
    </comment>
  </commentList>
</comments>
</file>

<file path=xl/sharedStrings.xml><?xml version="1.0" encoding="utf-8"?>
<sst xmlns="http://schemas.openxmlformats.org/spreadsheetml/2006/main" count="2336" uniqueCount="370">
  <si>
    <t>component_type</t>
  </si>
  <si>
    <t>node_type</t>
  </si>
  <si>
    <t>transshipment</t>
  </si>
  <si>
    <t>sink</t>
  </si>
  <si>
    <t>damage_state</t>
  </si>
  <si>
    <t>damage_ratio</t>
  </si>
  <si>
    <t>functionality</t>
  </si>
  <si>
    <t>recovery_mean</t>
  </si>
  <si>
    <t>recovery_std</t>
  </si>
  <si>
    <t>SYSTEM_OUTPUT</t>
  </si>
  <si>
    <t>cost_fraction</t>
  </si>
  <si>
    <t>Description:</t>
  </si>
  <si>
    <t>List of component types with fragility and recovery data</t>
  </si>
  <si>
    <t>Note:</t>
  </si>
  <si>
    <t>node_cluster</t>
  </si>
  <si>
    <t>Lightning Arrester</t>
  </si>
  <si>
    <t>Grounding</t>
  </si>
  <si>
    <t>LA_10</t>
  </si>
  <si>
    <t>Current Transformer 230kV</t>
  </si>
  <si>
    <t>Control Building With Equipment</t>
  </si>
  <si>
    <t>Disconnect Switch 230kV 3-Phase</t>
  </si>
  <si>
    <t>Disconnect Switch 69kV 3-Phase</t>
  </si>
  <si>
    <t>minimum</t>
  </si>
  <si>
    <t>Failure</t>
  </si>
  <si>
    <t>NA</t>
  </si>
  <si>
    <t>Lognormal</t>
  </si>
  <si>
    <t>Power Circuit Breaker 3-Phase 230kV with CTs</t>
  </si>
  <si>
    <t>Sink. Unbreakable.</t>
  </si>
  <si>
    <t>Source. Unbreakable.</t>
  </si>
  <si>
    <t>Assumed same as Lightning Arrester</t>
  </si>
  <si>
    <t>PTR_100MVA</t>
  </si>
  <si>
    <t>PTR_50MVA</t>
  </si>
  <si>
    <t>CTRL_BLDG</t>
  </si>
  <si>
    <t>LA_01</t>
  </si>
  <si>
    <t>LA_02</t>
  </si>
  <si>
    <t>LA_03</t>
  </si>
  <si>
    <t>LA_04</t>
  </si>
  <si>
    <t>LA_05</t>
  </si>
  <si>
    <t>LA_06</t>
  </si>
  <si>
    <t>LA_07</t>
  </si>
  <si>
    <t>LA_08</t>
  </si>
  <si>
    <t>LA_09</t>
  </si>
  <si>
    <t>CVT_230kv_01</t>
  </si>
  <si>
    <t>CVT_230kv_02</t>
  </si>
  <si>
    <t>CVT_230kv_03</t>
  </si>
  <si>
    <t>CVT_230kv_04</t>
  </si>
  <si>
    <t>CVT_230kv_05</t>
  </si>
  <si>
    <t>CVT_230kv_06</t>
  </si>
  <si>
    <t>CVT_230kv_07</t>
  </si>
  <si>
    <t>CT_230kv_01</t>
  </si>
  <si>
    <t>CT_230kv_02</t>
  </si>
  <si>
    <t>CT_230kv_03</t>
  </si>
  <si>
    <t>CT_230kv_04</t>
  </si>
  <si>
    <t>CT_230kv_05</t>
  </si>
  <si>
    <t>CT_230kv_06</t>
  </si>
  <si>
    <t>CT_230kv_07</t>
  </si>
  <si>
    <t>CT_230kv_08</t>
  </si>
  <si>
    <t>CT_230kv_09</t>
  </si>
  <si>
    <t>CT_230kv_10</t>
  </si>
  <si>
    <t>CT_230kv_11</t>
  </si>
  <si>
    <t>CT_230kv_12</t>
  </si>
  <si>
    <t>CT_230kv_13</t>
  </si>
  <si>
    <t>CT_230kv_14</t>
  </si>
  <si>
    <t>CT_230kv_15</t>
  </si>
  <si>
    <t>CT_230kv_16</t>
  </si>
  <si>
    <t>CT_230kv_17</t>
  </si>
  <si>
    <t>CT_230kv_18</t>
  </si>
  <si>
    <t>CT_230kv_19</t>
  </si>
  <si>
    <t>CT_230kv_20</t>
  </si>
  <si>
    <t>CT_230kv_21</t>
  </si>
  <si>
    <t>CT_230kv_22</t>
  </si>
  <si>
    <t>CT_230kv_23</t>
  </si>
  <si>
    <t>CT_230kv_24</t>
  </si>
  <si>
    <t>CT_230kv_25</t>
  </si>
  <si>
    <t>CT_230kv_26</t>
  </si>
  <si>
    <t>CT_230kv_27</t>
  </si>
  <si>
    <t>CT_230kv_28</t>
  </si>
  <si>
    <t>CT_230kv_29</t>
  </si>
  <si>
    <t>CT_230kv_30</t>
  </si>
  <si>
    <t>CT_230kv_31</t>
  </si>
  <si>
    <t>CT_230kv_32</t>
  </si>
  <si>
    <t>CT_230kv_33</t>
  </si>
  <si>
    <t>CT_230kv_34</t>
  </si>
  <si>
    <t>CT_230kv_35</t>
  </si>
  <si>
    <t>CT_230kv_36</t>
  </si>
  <si>
    <t>DS_230kv_01</t>
  </si>
  <si>
    <t>DS_230kv_02</t>
  </si>
  <si>
    <t>DS_230kv_03</t>
  </si>
  <si>
    <t>DS_230kv_04</t>
  </si>
  <si>
    <t>DS_230kv_05</t>
  </si>
  <si>
    <t>DS_230kv_06</t>
  </si>
  <si>
    <t>DS_230kv_07</t>
  </si>
  <si>
    <t>DS_230kv_08</t>
  </si>
  <si>
    <t>DS_230kv_09</t>
  </si>
  <si>
    <t>DS_230kv_10</t>
  </si>
  <si>
    <t>DS_230kv_11</t>
  </si>
  <si>
    <t>DS_230kv_12</t>
  </si>
  <si>
    <t>DS_230kv_13</t>
  </si>
  <si>
    <t>DS_230kv_14</t>
  </si>
  <si>
    <t>DS_230kv_15</t>
  </si>
  <si>
    <t>DS_230kv_16</t>
  </si>
  <si>
    <t>DS_230kv_17</t>
  </si>
  <si>
    <t>DS_230kv_18</t>
  </si>
  <si>
    <t>DS_230kv_19</t>
  </si>
  <si>
    <t>DS_230kv_20</t>
  </si>
  <si>
    <t>DS_230kv_21</t>
  </si>
  <si>
    <t>DS_230kv_22</t>
  </si>
  <si>
    <t>DS_230kv_23</t>
  </si>
  <si>
    <t>DS_230kv_24</t>
  </si>
  <si>
    <t>DS_230kv_25</t>
  </si>
  <si>
    <t>DS_230kv_26</t>
  </si>
  <si>
    <t>DS_230kv_27</t>
  </si>
  <si>
    <t>DS_230kv_28</t>
  </si>
  <si>
    <t>DS_230kv_29</t>
  </si>
  <si>
    <t>DS_230kv_30</t>
  </si>
  <si>
    <t>DS_230kv_31</t>
  </si>
  <si>
    <t>DS_230kv_32</t>
  </si>
  <si>
    <t>DS_230kv_33</t>
  </si>
  <si>
    <t>DS_230kv_34</t>
  </si>
  <si>
    <t>DS_230kv_35</t>
  </si>
  <si>
    <t>DS_230kv_36</t>
  </si>
  <si>
    <t>DS_230kv_37</t>
  </si>
  <si>
    <t>DS_230kv_38</t>
  </si>
  <si>
    <t>DS_230kv_39</t>
  </si>
  <si>
    <t>DS_230kv_40</t>
  </si>
  <si>
    <t>DS_230kv_41</t>
  </si>
  <si>
    <t>DS_230kv_42</t>
  </si>
  <si>
    <t>DS_230kv_43</t>
  </si>
  <si>
    <t>DS_230kv_44</t>
  </si>
  <si>
    <t>DS_230kv_45</t>
  </si>
  <si>
    <t>DS_230kv_46</t>
  </si>
  <si>
    <t>DS_230kv_47</t>
  </si>
  <si>
    <t>DS_230kv_48</t>
  </si>
  <si>
    <t>DS_230kv_49</t>
  </si>
  <si>
    <t>DS_230kv_50</t>
  </si>
  <si>
    <t>PCB_230kv_3p_01</t>
  </si>
  <si>
    <t>PCB_230kv_3p_02</t>
  </si>
  <si>
    <t>PCB_230kv_3p_03</t>
  </si>
  <si>
    <t>PCB_230kv_3p_04</t>
  </si>
  <si>
    <t>PCB_230kv_3p_05</t>
  </si>
  <si>
    <t>PCB_230kv_3p_06</t>
  </si>
  <si>
    <t>PCB_230kv_3p_07</t>
  </si>
  <si>
    <t>PCB_230kv_3p_08</t>
  </si>
  <si>
    <t>PCB_230kv_3p_09</t>
  </si>
  <si>
    <t>PCB_230kv_3p_10</t>
  </si>
  <si>
    <t>PCB_230kv_3p_11</t>
  </si>
  <si>
    <t>PCB_230kv_3p_12</t>
  </si>
  <si>
    <t>PCB_230kv_1p_01</t>
  </si>
  <si>
    <t>PCB_230kv_1p_02</t>
  </si>
  <si>
    <t>PCB_230kv_1p_03</t>
  </si>
  <si>
    <t>PCB_230kv_1p_04</t>
  </si>
  <si>
    <t>PCB_230kv_1p_05</t>
  </si>
  <si>
    <t>PCB_230kv_1p_06</t>
  </si>
  <si>
    <t>PCB_230kv_1p_07</t>
  </si>
  <si>
    <t>PCB_230kv_1p_08</t>
  </si>
  <si>
    <t>PCB_230kv_1p_09</t>
  </si>
  <si>
    <t>PCB_230kv_1p_10</t>
  </si>
  <si>
    <t>PCB_230kv_1p_11</t>
  </si>
  <si>
    <t>PCB_230kv_1p_12</t>
  </si>
  <si>
    <t>PCB_230kv_1p_13</t>
  </si>
  <si>
    <t>PCB_230kv_1p_14</t>
  </si>
  <si>
    <t>PCB_230kv_1p_15</t>
  </si>
  <si>
    <t>PCB_230kv_1p_16</t>
  </si>
  <si>
    <t>PCB_230kv_1p_17</t>
  </si>
  <si>
    <t>PCB_230kv_1p_18</t>
  </si>
  <si>
    <t>PCB_230kv_1p_19</t>
  </si>
  <si>
    <t>PCB_230kv_1p_20</t>
  </si>
  <si>
    <t>PCB_230kv_1p_21</t>
  </si>
  <si>
    <t>Bus</t>
  </si>
  <si>
    <t>Shinozuka, Dong, Chen, and Jin (2007)</t>
  </si>
  <si>
    <t>Capacitive Voltage Transformer 230kV</t>
  </si>
  <si>
    <t>Capacitive Voltage Transformer 69kV</t>
  </si>
  <si>
    <t>Power Circuit Breaker 3-Phase 69kV with CTs</t>
  </si>
  <si>
    <t>Power Circuit Breaker 1-Phase 230kV</t>
  </si>
  <si>
    <t>Power Transformer 100MVA 230/69</t>
  </si>
  <si>
    <t>Power Transformer 50MVA 230/69</t>
  </si>
  <si>
    <t>Power Transformer 20MVA 69/4.36</t>
  </si>
  <si>
    <t>Power Transformer 2.5MVA 69/4.16</t>
  </si>
  <si>
    <t>BUS_230kV_A</t>
  </si>
  <si>
    <t>BUS_230kV_B</t>
  </si>
  <si>
    <t>DS_230kv_51</t>
  </si>
  <si>
    <t>CT_230kv_37</t>
  </si>
  <si>
    <t>CT_230kv_38</t>
  </si>
  <si>
    <t>Gasket leakage to 2 or more bushings.  One porcelain bushing breakage and major break in radiator</t>
  </si>
  <si>
    <t>Porcelain cracking or overturning</t>
  </si>
  <si>
    <t>Anchorage failure or overturning.</t>
  </si>
  <si>
    <t>Median mid-way between Vanzi current and voltage transformer with damage threshold just below 0.4g</t>
  </si>
  <si>
    <t>Midway between Vanzi discharger and ligntning arrestor (Syner-G Table 5.4 and Table 5,5)</t>
  </si>
  <si>
    <t>Two porcelain column breakages with damage to anchorge</t>
  </si>
  <si>
    <t>Most infill walls exhibit large cracks.  Some bricks may dislodge and fall.  Some walls may bulge out-of-plane.  A few walls may fall partially or fully.  A few concrete columns or beams may fail in shear resulting in partial collapse.  Structure may exhibit permanent lateral deformation. Most partitions are cracked and many need replacement.  Ceiling “T” bar system exhibits extensive buckling and with many light fittings fall.  Extensive damage to exterior wall panels and most connections require inspection.</t>
  </si>
  <si>
    <t>RC Frame with masonry infill wall adapation of power house (0.3g assumed design level) at extensive damage state.  Extensive damage state is assmed to be the severity at which the control equipment is rendered inoperable.</t>
  </si>
  <si>
    <t>BAY83</t>
  </si>
  <si>
    <t>BAY81</t>
  </si>
  <si>
    <t>XNODE_B83_A</t>
  </si>
  <si>
    <t>XNODE_B83_B</t>
  </si>
  <si>
    <t>CONN_NODE</t>
  </si>
  <si>
    <t>XNODE_B81_B</t>
  </si>
  <si>
    <t>XNODE_B81_A</t>
  </si>
  <si>
    <t>XNODE_B84_A</t>
  </si>
  <si>
    <t>XNODE_B84_B</t>
  </si>
  <si>
    <t>BAY87_A</t>
  </si>
  <si>
    <t>BAY84_A</t>
  </si>
  <si>
    <t>BAY83_A</t>
  </si>
  <si>
    <t>SUBSTN69_L2</t>
  </si>
  <si>
    <t>SUBSTN69_L4</t>
  </si>
  <si>
    <t>BAY87</t>
  </si>
  <si>
    <t>BAY84</t>
  </si>
  <si>
    <t>BAY81_A</t>
  </si>
  <si>
    <t>XNODE_B82_A</t>
  </si>
  <si>
    <t>XNODE_B82_B</t>
  </si>
  <si>
    <t>CVT_230kv_BUS_A</t>
  </si>
  <si>
    <t>CVT_230kv_BUS_B</t>
  </si>
  <si>
    <t>CVT_230kv_RITA2</t>
  </si>
  <si>
    <t>CVT_230kv_RITA1</t>
  </si>
  <si>
    <t>XNODE_B85_A</t>
  </si>
  <si>
    <t>XNODE_B86_A</t>
  </si>
  <si>
    <t>XNODE_B86_B</t>
  </si>
  <si>
    <t>BAY86_A</t>
  </si>
  <si>
    <t>BAY82_A</t>
  </si>
  <si>
    <t>BAY85_A</t>
  </si>
  <si>
    <t>BAY85</t>
  </si>
  <si>
    <t>BAY86</t>
  </si>
  <si>
    <t>BAY82</t>
  </si>
  <si>
    <t>Dummy node for interconnections.</t>
  </si>
  <si>
    <t>Vanzi voltage transformer Syner-G Table 5.14</t>
  </si>
  <si>
    <t>Cost of the system components</t>
  </si>
  <si>
    <t>Other components (not accounted here)</t>
  </si>
  <si>
    <t>TOTAL</t>
  </si>
  <si>
    <t>Recovery/Replacement Time (Mean)</t>
  </si>
  <si>
    <t>Recovery/Replacement Time (Likely Variation - Standard Dev)</t>
  </si>
  <si>
    <t># Assets</t>
  </si>
  <si>
    <t>Cost per Unit</t>
  </si>
  <si>
    <t>Aggregate cost for component type</t>
  </si>
  <si>
    <t>supply</t>
  </si>
  <si>
    <t>Fractional Cost (for each component type)</t>
  </si>
  <si>
    <t>Fractional Cost (aggregated by component type)</t>
  </si>
  <si>
    <t>dependency</t>
  </si>
  <si>
    <t>component_class</t>
  </si>
  <si>
    <t>Voltage Transformer</t>
  </si>
  <si>
    <t>Current Transformer</t>
  </si>
  <si>
    <t>Disconnect Switch</t>
  </si>
  <si>
    <t>Circuit Breaker</t>
  </si>
  <si>
    <t>Power Transformer</t>
  </si>
  <si>
    <t>Control Building</t>
  </si>
  <si>
    <t>Bus 230kV</t>
  </si>
  <si>
    <t>JUNCTION POINT</t>
  </si>
  <si>
    <t>damage_function</t>
  </si>
  <si>
    <t>BAY87_B</t>
  </si>
  <si>
    <t>BAY84_B</t>
  </si>
  <si>
    <t>component_id</t>
  </si>
  <si>
    <t>fragility_source</t>
  </si>
  <si>
    <t>electricity</t>
  </si>
  <si>
    <t>Control Building With Equipment SDL0.4g</t>
  </si>
  <si>
    <t>Assigned extremely high fragility as Bus is not modelled</t>
  </si>
  <si>
    <t>Control Building With Equipment BAK</t>
  </si>
  <si>
    <t>Generation Source</t>
  </si>
  <si>
    <t>recovery_95percentile</t>
  </si>
  <si>
    <t>damage_state_definition</t>
  </si>
  <si>
    <t>origin</t>
  </si>
  <si>
    <t>destination</t>
  </si>
  <si>
    <t>link_capacity</t>
  </si>
  <si>
    <t>weight</t>
  </si>
  <si>
    <t>input_node</t>
  </si>
  <si>
    <t>input_capacity</t>
  </si>
  <si>
    <t>capacity_fraction</t>
  </si>
  <si>
    <t>commodity_type</t>
  </si>
  <si>
    <t>output_node</t>
  </si>
  <si>
    <t>production_node</t>
  </si>
  <si>
    <t>output_node_capacity</t>
  </si>
  <si>
    <t>priority</t>
  </si>
  <si>
    <t>not available</t>
  </si>
  <si>
    <t>component_list</t>
  </si>
  <si>
    <t>component_connections</t>
  </si>
  <si>
    <t>supply_setup</t>
  </si>
  <si>
    <t>output_setup</t>
  </si>
  <si>
    <t>comp_type_dmg_algo</t>
  </si>
  <si>
    <t>damage_state_def</t>
  </si>
  <si>
    <t>beta</t>
  </si>
  <si>
    <t>median</t>
  </si>
  <si>
    <t>id</t>
  </si>
  <si>
    <t>is_piecewise</t>
  </si>
  <si>
    <t>no</t>
  </si>
  <si>
    <t>upper_limit</t>
  </si>
  <si>
    <t>lower_limit</t>
  </si>
  <si>
    <t>null</t>
  </si>
  <si>
    <t>recovery_function</t>
  </si>
  <si>
    <t>Normal</t>
  </si>
  <si>
    <t>location</t>
  </si>
  <si>
    <t>INFRASTRUCTURE_LEVEL</t>
  </si>
  <si>
    <t>SYSTEM_CLASSES</t>
  </si>
  <si>
    <t>RESTORATION_TIME_UNIT</t>
  </si>
  <si>
    <t>COMPONENT_LOCATION_CONF</t>
  </si>
  <si>
    <t>facility</t>
  </si>
  <si>
    <t>PowerStation</t>
  </si>
  <si>
    <t>days</t>
  </si>
  <si>
    <t>defined</t>
  </si>
  <si>
    <t>network</t>
  </si>
  <si>
    <t>Substation</t>
  </si>
  <si>
    <t>weeks</t>
  </si>
  <si>
    <t>undefined</t>
  </si>
  <si>
    <t>PotableWaterTreatmentPlant</t>
  </si>
  <si>
    <t>months</t>
  </si>
  <si>
    <t>PWTP</t>
  </si>
  <si>
    <t>years</t>
  </si>
  <si>
    <t>WasteWaterTreatmentPlant</t>
  </si>
  <si>
    <t>WWTP</t>
  </si>
  <si>
    <t>PotableWaterPumpStation</t>
  </si>
  <si>
    <t>Expert judgment at symposium with some validation to performance testing of CB by manufacturer.</t>
  </si>
  <si>
    <t>Expert judgment at symposium. With some validation to performance testing of CB by manufacturer.  Modified using med to low voltage adjustment made by FEMA (Syner-G Table 5.3 anchored of 0.3g at median and 0.05g at threshold)</t>
  </si>
  <si>
    <t>Expert judgment derived through consensus at symposium with some validation to performance testing of CB by manufacturer.</t>
  </si>
  <si>
    <t>Expert judgment at symposium.  Note that vulnerability is greater than that assessed by Anagnos (Syner-G Table 3.22)</t>
  </si>
  <si>
    <t>Expert judgment at symposium. Shifted 0.12g to the right at median but no change at threshold to a lower vulnerability to reflect Syner G Table 5.11 presenting HAZUS functions.</t>
  </si>
  <si>
    <t>Expert judgment at symposium. Vulnerability corresponds closely with Vanzi horizontal disconnect (Syner-G Table 5.6).</t>
  </si>
  <si>
    <t>Expert judgment at symposium. Vulnerability corresponds closely with Vanzi horizontal disconnect (Syner-G Table 5.6) but shifted proportionately as per MN HAZUS curves in Tbale 5.7 of Syner-G (0.36g at medium with no change at threshold).</t>
  </si>
  <si>
    <t>LOCALE_A_L1</t>
  </si>
  <si>
    <t>LOCALE_A_L2</t>
  </si>
  <si>
    <t>CVT_230kv_LOCA1</t>
  </si>
  <si>
    <t>CVT_230kv_LOCA2</t>
  </si>
  <si>
    <t>CVT_230kv_LOCB</t>
  </si>
  <si>
    <t>LOCALE_B</t>
  </si>
  <si>
    <t>LOCALE_C</t>
  </si>
  <si>
    <t>CVT_230kv_LOCC</t>
  </si>
  <si>
    <t>AL_PLANT</t>
  </si>
  <si>
    <t>CVT_230kv_ALPLANT</t>
  </si>
  <si>
    <t>GEN_PLANT_ASSETS</t>
  </si>
  <si>
    <t>LOCAL_AREA_DEMAND</t>
  </si>
  <si>
    <t>STEEL_PLANT</t>
  </si>
  <si>
    <t>G1_PS_COAL_A</t>
  </si>
  <si>
    <t>G2_PS_COAL_A</t>
  </si>
  <si>
    <t>G3_PS_GAS</t>
  </si>
  <si>
    <t>G4_PS_X_L1</t>
  </si>
  <si>
    <t>G5_PS_X_L2</t>
  </si>
  <si>
    <t>model_config_param</t>
  </si>
  <si>
    <t>value</t>
  </si>
  <si>
    <t>notes</t>
  </si>
  <si>
    <t>MODEL_NAME</t>
  </si>
  <si>
    <t>SYSTEM_CLASS</t>
  </si>
  <si>
    <t>SYSTEM_SUBCLASS</t>
  </si>
  <si>
    <t>Transmission Substation</t>
  </si>
  <si>
    <t>SYSTEM_COMPONENT_LOCATION_CONF</t>
  </si>
  <si>
    <t>HAZARD_INTENSITY_MEASURE_PARAM</t>
  </si>
  <si>
    <t>PGA</t>
  </si>
  <si>
    <t>HAZARD_INTENSITY_MEASURE_UNIT</t>
  </si>
  <si>
    <t>g</t>
  </si>
  <si>
    <t>AP 230kV Substation</t>
  </si>
  <si>
    <t>Expert judgement derived at Symposium .  Vulnerability corresponds closely with Vanzi horizontal disconnect (Syner-G Table 5.6).</t>
  </si>
  <si>
    <t>Expert judgement derived at Symposium .  Vulnerability corresponds closely with Vanzi horizontal disconnect (Syner-G Table 5.6) but shifted proportionately as per MN HAZUS curves in Tbale 5.7 of Syner-G (0.36g at medium with no change at threshold).</t>
  </si>
  <si>
    <t>Expert judgement derived at Symposium with some validation to performance testing of CB by manufacturer.</t>
  </si>
  <si>
    <t>Expert judgement derived at Symposium with some validation to performance testing of CB by manufacturer.  Modified using med to low voltage adjustment made by FEMA (Syner-G Table 5.3 anchored of 0.3g at median and 0.05g at threshold)</t>
  </si>
  <si>
    <t>Expert judgement derived through concensus at Symposium. Shifted 0.12g to the right at median but no change at threshold to a lower vulnerability to reflect Syner G Table 5.11 presenting HAZUS functions.</t>
  </si>
  <si>
    <t>Expert judgement derived through concensus at Symposium. Note that vulnerability is greater than that assessed by Anagnos (Syner-G Table 3.22)</t>
  </si>
  <si>
    <t>Expert judgement derived at Symposium. Note that vulnerability is greater than that assessed by Anagnos (Syner-G Table 3.22)</t>
  </si>
  <si>
    <t>operating_capacity</t>
  </si>
  <si>
    <t>pos_x</t>
  </si>
  <si>
    <t>pos_y</t>
  </si>
  <si>
    <t>Table Name</t>
  </si>
  <si>
    <t>Description</t>
  </si>
  <si>
    <t>Note</t>
  </si>
  <si>
    <r>
      <t xml:space="preserve">This table lists the components constituting the Northern Terminal substation in Malaga, WA. Assumed component design level </t>
    </r>
    <r>
      <rPr>
        <sz val="10"/>
        <color theme="8"/>
        <rFont val="Trebuchet MS"/>
        <family val="2"/>
      </rPr>
      <t>x.xx g</t>
    </r>
    <r>
      <rPr>
        <sz val="10"/>
        <color theme="1"/>
        <rFont val="Trebuchet MS"/>
        <family val="2"/>
      </rPr>
      <t>.</t>
    </r>
  </si>
  <si>
    <r>
      <t xml:space="preserve">Cost fraction is a normalised value of components in the system. 
It defines economic value of individual components relative to the cost of the entire system.
Data includes a </t>
    </r>
    <r>
      <rPr>
        <sz val="10"/>
        <color theme="8"/>
        <rFont val="Trebuchet MS"/>
        <family val="2"/>
      </rPr>
      <t>__% allowance</t>
    </r>
    <r>
      <rPr>
        <sz val="10"/>
        <color theme="1"/>
        <rFont val="Trebuchet MS"/>
        <family val="2"/>
      </rPr>
      <t xml:space="preserve"> for components not included in the model.</t>
    </r>
  </si>
  <si>
    <t xml:space="preserve">Network connections. Each pair of nodes implies a connecting edge. Directionality is defined by order of nodes in a row (Orig -&gt; Dest). </t>
  </si>
  <si>
    <t>Used by: (1) network algorithm package for flow calculations, (2) Pygraphviz to draw the system layout.</t>
  </si>
  <si>
    <t>Necessary input materiél required for plant operation.</t>
  </si>
  <si>
    <t>Capacity given as percentage.</t>
  </si>
  <si>
    <t>Output capacity measured in MW.</t>
  </si>
  <si>
    <r>
      <t xml:space="preserve">Fragilities are defined according to discrete damage states. Recovery time is in </t>
    </r>
    <r>
      <rPr>
        <u/>
        <sz val="10"/>
        <color theme="8"/>
        <rFont val="Trebuchet MS"/>
        <family val="2"/>
      </rPr>
      <t>DAYS</t>
    </r>
    <r>
      <rPr>
        <sz val="10"/>
        <color theme="1"/>
        <rFont val="Trebuchet MS"/>
        <family val="2"/>
      </rPr>
      <t xml:space="preserve">. </t>
    </r>
  </si>
  <si>
    <t>Definitions of damage states of the list of component types in the system</t>
  </si>
  <si>
    <t>Capacity at the output nodes on the extremity of the component network. Values given an percentages.</t>
  </si>
  <si>
    <t>Surge Protection</t>
  </si>
  <si>
    <t>MODEL ARTEFACT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</si>
</sst>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
    <numFmt numFmtId="166" formatCode="&quot;$&quot;#,##0.00"/>
    <numFmt numFmtId="167" formatCode="0.0000"/>
    <numFmt numFmtId="168" formatCode="0.000"/>
  </numFmts>
  <fonts count="45"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theme="1"/>
      <name val="Cambria"/>
      <scheme val="major"/>
    </font>
    <font>
      <b/>
      <sz val="12"/>
      <color rgb="FF008040"/>
      <name val="Cambria"/>
      <scheme val="major"/>
    </font>
    <font>
      <sz val="12"/>
      <color rgb="FF008040"/>
      <name val="Cambria"/>
      <scheme val="major"/>
    </font>
    <font>
      <sz val="12"/>
      <color rgb="FF3366FF"/>
      <name val="Cambria"/>
      <scheme val="major"/>
    </font>
    <font>
      <b/>
      <sz val="12"/>
      <color theme="1"/>
      <name val="Cambria"/>
      <scheme val="major"/>
    </font>
    <font>
      <sz val="12"/>
      <name val="Cambria"/>
      <family val="1"/>
      <scheme val="major"/>
    </font>
    <font>
      <sz val="12"/>
      <color theme="1"/>
      <name val="Cambria"/>
    </font>
    <font>
      <b/>
      <sz val="12"/>
      <color theme="1"/>
      <name val="Cambria"/>
    </font>
    <font>
      <b/>
      <sz val="12"/>
      <color theme="1" tint="0.249977111117893"/>
      <name val="Cambria"/>
    </font>
    <font>
      <b/>
      <sz val="12"/>
      <color theme="3" tint="0.39997558519241921"/>
      <name val="Cambria"/>
    </font>
    <font>
      <b/>
      <sz val="12"/>
      <color rgb="FF7030A0"/>
      <name val="Cambria"/>
    </font>
    <font>
      <b/>
      <sz val="12"/>
      <color rgb="FFC00000"/>
      <name val="Cambria"/>
    </font>
    <font>
      <sz val="12"/>
      <color rgb="FFC6605E"/>
      <name val="Cambria"/>
    </font>
    <font>
      <sz val="12"/>
      <name val="Cambria"/>
    </font>
    <font>
      <sz val="12"/>
      <color rgb="FFFF0000"/>
      <name val="Cambria"/>
    </font>
    <font>
      <b/>
      <sz val="12"/>
      <color rgb="FFFF0000"/>
      <name val="Cambria"/>
    </font>
    <font>
      <b/>
      <sz val="12"/>
      <color rgb="FFFF0000"/>
      <name val="Cambria"/>
      <scheme val="major"/>
    </font>
    <font>
      <b/>
      <sz val="12"/>
      <color rgb="FF008040"/>
      <name val="Cambria"/>
    </font>
    <font>
      <b/>
      <sz val="12"/>
      <color rgb="FFE77401"/>
      <name val="Cambria"/>
      <scheme val="major"/>
    </font>
    <font>
      <sz val="12"/>
      <color rgb="FF006100"/>
      <name val="Calibri"/>
      <family val="2"/>
      <scheme val="minor"/>
    </font>
    <font>
      <sz val="12"/>
      <color rgb="FF9C0006"/>
      <name val="Calibri"/>
      <family val="2"/>
      <scheme val="minor"/>
    </font>
    <font>
      <sz val="12"/>
      <color rgb="FF9C0006"/>
      <name val="Cambria"/>
      <scheme val="major"/>
    </font>
    <font>
      <sz val="12"/>
      <color rgb="FF006100"/>
      <name val="Cambria"/>
      <scheme val="major"/>
    </font>
    <font>
      <sz val="9"/>
      <color indexed="81"/>
      <name val="Calibri"/>
      <family val="2"/>
    </font>
    <font>
      <b/>
      <sz val="9"/>
      <color indexed="81"/>
      <name val="Calibri"/>
      <family val="2"/>
    </font>
    <font>
      <sz val="12"/>
      <color theme="1"/>
      <name val="Cambria"/>
      <family val="1"/>
    </font>
    <font>
      <sz val="12"/>
      <color theme="5" tint="-0.249977111117893"/>
      <name val="Cambria"/>
    </font>
    <font>
      <b/>
      <sz val="12"/>
      <color theme="9" tint="-0.249977111117893"/>
      <name val="Cambria"/>
      <scheme val="major"/>
    </font>
    <font>
      <b/>
      <sz val="12"/>
      <color theme="5" tint="-0.249977111117893"/>
      <name val="Cambria"/>
    </font>
    <font>
      <b/>
      <i/>
      <sz val="12"/>
      <color rgb="FF008040"/>
      <name val="Cambria"/>
    </font>
    <font>
      <sz val="11"/>
      <color theme="1"/>
      <name val="Cambria"/>
      <family val="1"/>
    </font>
    <font>
      <sz val="11"/>
      <color theme="1"/>
      <name val="Trebuchet MS"/>
      <family val="2"/>
    </font>
    <font>
      <b/>
      <sz val="10"/>
      <color theme="0"/>
      <name val="Trebuchet MS"/>
      <family val="2"/>
    </font>
    <font>
      <sz val="10"/>
      <color theme="1"/>
      <name val="Trebuchet MS"/>
      <family val="2"/>
    </font>
    <font>
      <b/>
      <sz val="10"/>
      <color rgb="FF00B050"/>
      <name val="Trebuchet MS"/>
      <family val="2"/>
    </font>
    <font>
      <b/>
      <sz val="10"/>
      <color rgb="FFE64823"/>
      <name val="Trebuchet MS"/>
      <family val="2"/>
    </font>
    <font>
      <sz val="10"/>
      <color theme="0" tint="-0.499984740745262"/>
      <name val="Trebuchet MS"/>
      <family val="2"/>
    </font>
    <font>
      <b/>
      <sz val="10"/>
      <color rgb="FFCA1E00"/>
      <name val="Trebuchet MS"/>
      <family val="2"/>
    </font>
    <font>
      <sz val="10"/>
      <color theme="8"/>
      <name val="Trebuchet MS"/>
      <family val="2"/>
    </font>
    <font>
      <u/>
      <sz val="10"/>
      <color theme="8"/>
      <name val="Trebuchet MS"/>
      <family val="2"/>
    </font>
  </fonts>
  <fills count="19">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CCFF66"/>
        <bgColor indexed="64"/>
      </patternFill>
    </fill>
    <fill>
      <patternFill patternType="solid">
        <fgColor rgb="FFFFC000"/>
        <bgColor indexed="64"/>
      </patternFill>
    </fill>
    <fill>
      <patternFill patternType="solid">
        <fgColor theme="0"/>
        <bgColor indexed="64"/>
      </patternFill>
    </fill>
    <fill>
      <patternFill patternType="solid">
        <fgColor rgb="FFFFFF66"/>
        <bgColor indexed="64"/>
      </patternFill>
    </fill>
    <fill>
      <patternFill patternType="solid">
        <fgColor theme="8" tint="0.79998168889431442"/>
        <bgColor indexed="65"/>
      </patternFill>
    </fill>
    <fill>
      <patternFill patternType="solid">
        <fgColor rgb="FFCCCCCC"/>
        <bgColor indexed="64"/>
      </patternFill>
    </fill>
    <fill>
      <patternFill patternType="solid">
        <fgColor rgb="FFC6EFCE"/>
      </patternFill>
    </fill>
    <fill>
      <patternFill patternType="solid">
        <fgColor rgb="FFFFC7CE"/>
      </patternFill>
    </fill>
    <fill>
      <patternFill patternType="solid">
        <fgColor theme="3"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424242"/>
        <bgColor indexed="64"/>
      </patternFill>
    </fill>
    <fill>
      <patternFill patternType="solid">
        <fgColor theme="0" tint="-4.9989318521683403E-2"/>
        <bgColor indexed="64"/>
      </patternFill>
    </fill>
    <fill>
      <patternFill patternType="solid">
        <fgColor rgb="FFEBEBEB"/>
        <bgColor indexed="64"/>
      </patternFill>
    </fill>
  </fills>
  <borders count="15">
    <border>
      <left/>
      <right/>
      <top/>
      <bottom/>
      <diagonal/>
    </border>
    <border>
      <left/>
      <right/>
      <top style="thin">
        <color auto="1"/>
      </top>
      <bottom style="thin">
        <color auto="1"/>
      </bottom>
      <diagonal/>
    </border>
    <border>
      <left/>
      <right/>
      <top style="thin">
        <color rgb="FF0070C0"/>
      </top>
      <bottom/>
      <diagonal/>
    </border>
    <border>
      <left/>
      <right/>
      <top/>
      <bottom style="medium">
        <color rgb="FF00B0F0"/>
      </bottom>
      <diagonal/>
    </border>
    <border>
      <left/>
      <right/>
      <top style="medium">
        <color rgb="FF00B0F0"/>
      </top>
      <bottom/>
      <diagonal/>
    </border>
    <border>
      <left/>
      <right/>
      <top style="medium">
        <color rgb="FF00B0F0"/>
      </top>
      <bottom style="medium">
        <color rgb="FF00B0F0"/>
      </bottom>
      <diagonal/>
    </border>
    <border>
      <left/>
      <right/>
      <top style="thin">
        <color auto="1"/>
      </top>
      <bottom/>
      <diagonal/>
    </border>
    <border>
      <left/>
      <right/>
      <top/>
      <bottom style="thin">
        <color auto="1"/>
      </bottom>
      <diagonal/>
    </border>
    <border>
      <left/>
      <right/>
      <top style="thin">
        <color theme="1" tint="0.499984740745262"/>
      </top>
      <bottom style="thin">
        <color theme="1" tint="0.499984740745262"/>
      </bottom>
      <diagonal/>
    </border>
    <border>
      <left style="thin">
        <color theme="0"/>
      </left>
      <right style="thin">
        <color theme="0"/>
      </right>
      <top/>
      <bottom style="thin">
        <color auto="1"/>
      </bottom>
      <diagonal/>
    </border>
    <border>
      <left style="thin">
        <color theme="0"/>
      </left>
      <right style="thin">
        <color theme="0"/>
      </right>
      <top/>
      <bottom/>
      <diagonal/>
    </border>
    <border>
      <left/>
      <right/>
      <top style="thin">
        <color theme="0" tint="-0.24994659260841701"/>
      </top>
      <bottom style="thin">
        <color theme="0" tint="-0.2499465926084170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89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8">
    <xf numFmtId="0" fontId="0" fillId="0" borderId="0" xfId="0"/>
    <xf numFmtId="0" fontId="5" fillId="0" borderId="0" xfId="0" applyFont="1" applyAlignment="1">
      <alignment horizontal="left" vertical="center"/>
    </xf>
    <xf numFmtId="0" fontId="6" fillId="8" borderId="0" xfId="0" applyFont="1" applyFill="1" applyAlignment="1">
      <alignment horizontal="left" vertical="center"/>
    </xf>
    <xf numFmtId="0" fontId="7" fillId="8" borderId="0" xfId="0" applyFont="1" applyFill="1" applyAlignment="1">
      <alignment horizontal="left" vertical="center"/>
    </xf>
    <xf numFmtId="165" fontId="7" fillId="8" borderId="0" xfId="0" applyNumberFormat="1" applyFont="1" applyFill="1" applyAlignment="1">
      <alignment horizontal="center" vertical="center"/>
    </xf>
    <xf numFmtId="0" fontId="5" fillId="0" borderId="0" xfId="0" applyFont="1" applyAlignment="1">
      <alignment vertical="center"/>
    </xf>
    <xf numFmtId="0" fontId="6" fillId="8" borderId="0" xfId="0" applyFont="1" applyFill="1" applyBorder="1" applyAlignment="1">
      <alignment horizontal="left" vertical="center"/>
    </xf>
    <xf numFmtId="0" fontId="7" fillId="8" borderId="0" xfId="0" applyFont="1" applyFill="1" applyBorder="1" applyAlignment="1">
      <alignment horizontal="left" vertical="center"/>
    </xf>
    <xf numFmtId="165" fontId="7" fillId="8" borderId="0" xfId="0" applyNumberFormat="1" applyFont="1" applyFill="1" applyBorder="1" applyAlignment="1">
      <alignment horizontal="center" vertical="center"/>
    </xf>
    <xf numFmtId="0" fontId="5" fillId="0" borderId="4" xfId="0" applyFont="1" applyFill="1" applyBorder="1" applyAlignment="1">
      <alignment horizontal="left" vertical="center"/>
    </xf>
    <xf numFmtId="0" fontId="5" fillId="0" borderId="4" xfId="0" applyFont="1" applyBorder="1" applyAlignment="1">
      <alignment horizontal="left" vertical="center"/>
    </xf>
    <xf numFmtId="165" fontId="5" fillId="0" borderId="4" xfId="0" applyNumberFormat="1" applyFont="1" applyBorder="1" applyAlignment="1">
      <alignment horizontal="center" vertical="center"/>
    </xf>
    <xf numFmtId="0" fontId="5" fillId="0" borderId="0" xfId="0" applyFont="1" applyFill="1" applyAlignment="1">
      <alignment horizontal="left" vertical="center"/>
    </xf>
    <xf numFmtId="165" fontId="5" fillId="0" borderId="0" xfId="0" applyNumberFormat="1" applyFont="1" applyAlignment="1">
      <alignment horizontal="center" vertical="center"/>
    </xf>
    <xf numFmtId="0" fontId="5" fillId="0" borderId="3" xfId="0" applyFont="1" applyFill="1" applyBorder="1" applyAlignment="1">
      <alignment horizontal="left" vertical="center"/>
    </xf>
    <xf numFmtId="0" fontId="5" fillId="0" borderId="3" xfId="0" applyFont="1" applyBorder="1" applyAlignment="1">
      <alignment horizontal="left" vertical="center"/>
    </xf>
    <xf numFmtId="165" fontId="5" fillId="0" borderId="3" xfId="0" applyNumberFormat="1" applyFont="1" applyBorder="1" applyAlignment="1">
      <alignment horizontal="center" vertical="center"/>
    </xf>
    <xf numFmtId="0" fontId="5" fillId="0" borderId="2" xfId="0" applyFont="1" applyFill="1" applyBorder="1" applyAlignment="1">
      <alignment horizontal="left" vertical="center"/>
    </xf>
    <xf numFmtId="0" fontId="5" fillId="0" borderId="2" xfId="0" applyFont="1" applyBorder="1" applyAlignment="1">
      <alignment horizontal="left" vertical="center"/>
    </xf>
    <xf numFmtId="165" fontId="5" fillId="0" borderId="0" xfId="0" applyNumberFormat="1" applyFont="1" applyBorder="1" applyAlignment="1">
      <alignment horizontal="center" vertical="center"/>
    </xf>
    <xf numFmtId="0" fontId="5" fillId="0" borderId="0" xfId="0" applyFont="1" applyFill="1" applyBorder="1" applyAlignment="1">
      <alignment horizontal="left" vertical="center"/>
    </xf>
    <xf numFmtId="0" fontId="5" fillId="0" borderId="0" xfId="0" applyFont="1" applyBorder="1" applyAlignment="1">
      <alignment horizontal="left" vertical="center"/>
    </xf>
    <xf numFmtId="165" fontId="5" fillId="0" borderId="2" xfId="0" applyNumberFormat="1" applyFont="1" applyBorder="1" applyAlignment="1">
      <alignment horizontal="center" vertical="center"/>
    </xf>
    <xf numFmtId="0" fontId="5" fillId="4" borderId="0" xfId="0" applyFont="1" applyFill="1" applyBorder="1" applyAlignment="1">
      <alignment horizontal="left" vertical="center"/>
    </xf>
    <xf numFmtId="165" fontId="5" fillId="4" borderId="0" xfId="0" applyNumberFormat="1" applyFont="1" applyFill="1" applyBorder="1" applyAlignment="1">
      <alignment horizontal="center" vertical="center"/>
    </xf>
    <xf numFmtId="0" fontId="5" fillId="5" borderId="5" xfId="0" applyFont="1" applyFill="1" applyBorder="1" applyAlignment="1">
      <alignment horizontal="left" vertical="center"/>
    </xf>
    <xf numFmtId="165" fontId="5" fillId="5" borderId="5" xfId="0" applyNumberFormat="1" applyFont="1" applyFill="1" applyBorder="1" applyAlignment="1">
      <alignment horizontal="center" vertical="center"/>
    </xf>
    <xf numFmtId="0" fontId="8" fillId="0" borderId="0" xfId="0" applyFont="1" applyFill="1" applyAlignment="1">
      <alignment horizontal="left" vertical="center"/>
    </xf>
    <xf numFmtId="0" fontId="8" fillId="0" borderId="0" xfId="0" applyFont="1" applyAlignment="1">
      <alignment horizontal="left" vertical="center"/>
    </xf>
    <xf numFmtId="165" fontId="8" fillId="0" borderId="0" xfId="0" applyNumberFormat="1" applyFont="1" applyAlignment="1">
      <alignment horizontal="center" vertical="center"/>
    </xf>
    <xf numFmtId="0" fontId="8" fillId="0" borderId="3" xfId="0" applyFont="1" applyFill="1" applyBorder="1" applyAlignment="1">
      <alignment horizontal="left" vertical="center"/>
    </xf>
    <xf numFmtId="0" fontId="8" fillId="0" borderId="3" xfId="0" applyFont="1" applyBorder="1" applyAlignment="1">
      <alignment horizontal="left" vertical="center"/>
    </xf>
    <xf numFmtId="165" fontId="8" fillId="0" borderId="3" xfId="0" applyNumberFormat="1" applyFont="1" applyBorder="1" applyAlignment="1">
      <alignment horizontal="center" vertical="center"/>
    </xf>
    <xf numFmtId="0" fontId="5" fillId="0" borderId="0" xfId="0" applyFont="1" applyFill="1" applyAlignment="1">
      <alignment vertical="center"/>
    </xf>
    <xf numFmtId="0" fontId="5" fillId="0" borderId="0" xfId="0" applyFont="1"/>
    <xf numFmtId="2" fontId="5" fillId="0" borderId="0" xfId="0" applyNumberFormat="1" applyFont="1" applyAlignment="1">
      <alignment horizontal="centerContinuous" vertical="center"/>
    </xf>
    <xf numFmtId="0" fontId="5" fillId="0" borderId="0" xfId="0" applyFont="1" applyAlignment="1">
      <alignment horizontal="right" vertical="center"/>
    </xf>
    <xf numFmtId="0" fontId="9" fillId="3" borderId="1" xfId="0" applyFont="1" applyFill="1" applyBorder="1" applyAlignment="1">
      <alignment horizontal="left" vertical="center"/>
    </xf>
    <xf numFmtId="0" fontId="9" fillId="3" borderId="1" xfId="0" applyFont="1" applyFill="1" applyBorder="1" applyAlignment="1">
      <alignment horizontal="right" vertical="center"/>
    </xf>
    <xf numFmtId="0" fontId="9" fillId="8" borderId="0" xfId="0" applyFont="1" applyFill="1" applyAlignment="1">
      <alignment vertical="center"/>
    </xf>
    <xf numFmtId="164" fontId="5" fillId="0" borderId="0" xfId="0" applyNumberFormat="1" applyFont="1" applyAlignment="1">
      <alignment horizontal="right" vertical="center"/>
    </xf>
    <xf numFmtId="164" fontId="0" fillId="0" borderId="0" xfId="0" applyNumberFormat="1" applyFont="1" applyAlignment="1">
      <alignment horizontal="right" vertical="center"/>
    </xf>
    <xf numFmtId="0" fontId="0" fillId="0" borderId="0" xfId="0" applyFont="1" applyAlignment="1">
      <alignment horizontal="right" vertical="center"/>
    </xf>
    <xf numFmtId="0" fontId="5" fillId="5" borderId="0" xfId="0" applyFont="1" applyFill="1" applyBorder="1" applyAlignment="1">
      <alignment horizontal="left" vertical="center"/>
    </xf>
    <xf numFmtId="0" fontId="5" fillId="0" borderId="6" xfId="0" applyFont="1" applyBorder="1" applyAlignment="1">
      <alignment vertical="center"/>
    </xf>
    <xf numFmtId="164" fontId="5" fillId="0" borderId="6" xfId="0" applyNumberFormat="1" applyFont="1" applyBorder="1" applyAlignment="1">
      <alignment horizontal="right" vertical="center"/>
    </xf>
    <xf numFmtId="0" fontId="5" fillId="0" borderId="6" xfId="0" applyFont="1" applyBorder="1" applyAlignment="1">
      <alignment horizontal="right" vertical="center"/>
    </xf>
    <xf numFmtId="0" fontId="5" fillId="0" borderId="0" xfId="0" applyFont="1" applyBorder="1" applyAlignment="1">
      <alignment vertical="center"/>
    </xf>
    <xf numFmtId="0" fontId="5" fillId="5" borderId="0" xfId="0" applyFont="1" applyFill="1" applyAlignment="1">
      <alignment vertical="center"/>
    </xf>
    <xf numFmtId="164" fontId="5" fillId="0" borderId="0" xfId="0" applyNumberFormat="1" applyFont="1" applyBorder="1" applyAlignment="1">
      <alignment horizontal="right" vertical="center"/>
    </xf>
    <xf numFmtId="0" fontId="5" fillId="0" borderId="0" xfId="0" applyFont="1" applyBorder="1" applyAlignment="1">
      <alignment horizontal="right" vertical="center"/>
    </xf>
    <xf numFmtId="0" fontId="9" fillId="0" borderId="0" xfId="0" applyFont="1" applyAlignment="1">
      <alignment vertical="center"/>
    </xf>
    <xf numFmtId="0" fontId="9" fillId="6" borderId="0" xfId="0" applyFont="1" applyFill="1" applyAlignment="1">
      <alignment vertical="center"/>
    </xf>
    <xf numFmtId="0" fontId="5" fillId="0" borderId="7" xfId="0" applyFont="1" applyBorder="1" applyAlignment="1">
      <alignment vertical="center"/>
    </xf>
    <xf numFmtId="164" fontId="5" fillId="0" borderId="7" xfId="0" applyNumberFormat="1" applyFont="1" applyBorder="1" applyAlignment="1">
      <alignment horizontal="right" vertical="center"/>
    </xf>
    <xf numFmtId="0" fontId="5" fillId="0" borderId="7" xfId="0" applyFont="1" applyBorder="1" applyAlignment="1">
      <alignment horizontal="right" vertical="center"/>
    </xf>
    <xf numFmtId="0" fontId="5" fillId="5" borderId="7" xfId="0" applyFont="1" applyFill="1" applyBorder="1" applyAlignment="1">
      <alignment vertical="center"/>
    </xf>
    <xf numFmtId="0" fontId="9" fillId="0" borderId="0" xfId="0" applyFont="1" applyBorder="1" applyAlignment="1">
      <alignment vertical="center"/>
    </xf>
    <xf numFmtId="0" fontId="5" fillId="0" borderId="0" xfId="0" applyFont="1" applyFill="1" applyBorder="1" applyAlignment="1">
      <alignment vertical="center"/>
    </xf>
    <xf numFmtId="0" fontId="9" fillId="6" borderId="0" xfId="0" applyFont="1" applyFill="1" applyBorder="1" applyAlignment="1">
      <alignment vertical="center"/>
    </xf>
    <xf numFmtId="0" fontId="5" fillId="5" borderId="0" xfId="0" applyFont="1" applyFill="1" applyBorder="1" applyAlignment="1">
      <alignment vertical="center"/>
    </xf>
    <xf numFmtId="0" fontId="9" fillId="6" borderId="7" xfId="0" applyFont="1" applyFill="1" applyBorder="1" applyAlignment="1">
      <alignment vertical="center"/>
    </xf>
    <xf numFmtId="0" fontId="5" fillId="5" borderId="0" xfId="0" applyFont="1" applyFill="1" applyAlignment="1">
      <alignment horizontal="left" vertical="center"/>
    </xf>
    <xf numFmtId="0" fontId="9" fillId="0" borderId="0" xfId="0" applyFont="1" applyAlignment="1">
      <alignment horizontal="left" vertical="center"/>
    </xf>
    <xf numFmtId="0" fontId="5" fillId="0" borderId="7" xfId="0" applyFont="1" applyBorder="1" applyAlignment="1">
      <alignment horizontal="left" vertical="center"/>
    </xf>
    <xf numFmtId="0" fontId="5" fillId="5" borderId="7" xfId="0" applyFont="1" applyFill="1" applyBorder="1" applyAlignment="1">
      <alignment horizontal="left" vertical="center"/>
    </xf>
    <xf numFmtId="0" fontId="5" fillId="5" borderId="6" xfId="0" applyFont="1" applyFill="1" applyBorder="1" applyAlignment="1">
      <alignment vertical="center"/>
    </xf>
    <xf numFmtId="0" fontId="9" fillId="8" borderId="6" xfId="0" applyFont="1" applyFill="1" applyBorder="1" applyAlignment="1">
      <alignment vertical="center"/>
    </xf>
    <xf numFmtId="0" fontId="5" fillId="0" borderId="6" xfId="0" applyFont="1" applyBorder="1" applyAlignment="1">
      <alignment horizontal="left" vertical="center"/>
    </xf>
    <xf numFmtId="0" fontId="10" fillId="0" borderId="0" xfId="0" applyFont="1" applyAlignment="1">
      <alignment horizontal="left" vertical="center"/>
    </xf>
    <xf numFmtId="0" fontId="10" fillId="0" borderId="0" xfId="0" applyFont="1" applyBorder="1" applyAlignment="1">
      <alignment horizontal="left" vertical="center"/>
    </xf>
    <xf numFmtId="0" fontId="9" fillId="2" borderId="1" xfId="0" applyFont="1" applyFill="1" applyBorder="1" applyAlignment="1">
      <alignment vertical="center"/>
    </xf>
    <xf numFmtId="0" fontId="9" fillId="2" borderId="1" xfId="0" applyFont="1" applyFill="1" applyBorder="1" applyAlignment="1">
      <alignment horizontal="right" vertical="center"/>
    </xf>
    <xf numFmtId="2" fontId="5" fillId="0" borderId="0" xfId="0" applyNumberFormat="1" applyFont="1" applyAlignment="1">
      <alignment vertical="center"/>
    </xf>
    <xf numFmtId="168" fontId="5" fillId="0" borderId="0" xfId="0" applyNumberFormat="1" applyFont="1" applyAlignment="1">
      <alignment vertical="center"/>
    </xf>
    <xf numFmtId="0" fontId="11" fillId="0" borderId="0" xfId="0" applyFont="1" applyAlignment="1">
      <alignment horizontal="left" vertical="center"/>
    </xf>
    <xf numFmtId="0" fontId="11" fillId="0" borderId="0" xfId="0" applyFont="1" applyAlignment="1">
      <alignment horizontal="right" vertical="center"/>
    </xf>
    <xf numFmtId="0" fontId="11" fillId="0" borderId="0" xfId="0" applyFont="1" applyAlignment="1">
      <alignment horizontal="center" vertical="center"/>
    </xf>
    <xf numFmtId="49" fontId="11" fillId="0" borderId="0" xfId="0" applyNumberFormat="1" applyFont="1" applyAlignment="1">
      <alignment horizontal="left" vertical="center"/>
    </xf>
    <xf numFmtId="0" fontId="11" fillId="0" borderId="0" xfId="0" applyFont="1" applyAlignment="1">
      <alignment vertical="center"/>
    </xf>
    <xf numFmtId="49" fontId="11" fillId="0" borderId="0" xfId="0" applyNumberFormat="1" applyFont="1" applyFill="1" applyAlignment="1">
      <alignment horizontal="left" vertical="center"/>
    </xf>
    <xf numFmtId="2" fontId="11" fillId="0" borderId="0" xfId="0" applyNumberFormat="1" applyFont="1" applyFill="1" applyAlignment="1">
      <alignment horizontal="center" vertical="center"/>
    </xf>
    <xf numFmtId="2" fontId="18" fillId="0" borderId="0" xfId="0" applyNumberFormat="1" applyFont="1" applyAlignment="1">
      <alignment horizontal="left" vertical="center" wrapText="1"/>
    </xf>
    <xf numFmtId="2" fontId="18" fillId="0" borderId="0" xfId="0" applyNumberFormat="1" applyFont="1" applyFill="1" applyAlignment="1">
      <alignment horizontal="left" vertical="center" wrapText="1"/>
    </xf>
    <xf numFmtId="49" fontId="11" fillId="0" borderId="0" xfId="0" applyNumberFormat="1" applyFont="1" applyFill="1" applyAlignment="1">
      <alignment horizontal="left" vertical="center" wrapText="1"/>
    </xf>
    <xf numFmtId="49" fontId="19" fillId="0" borderId="0" xfId="0" applyNumberFormat="1" applyFont="1" applyFill="1" applyAlignment="1">
      <alignment horizontal="left" vertical="center"/>
    </xf>
    <xf numFmtId="49" fontId="20" fillId="0" borderId="0" xfId="0" applyNumberFormat="1" applyFont="1" applyFill="1" applyAlignment="1">
      <alignment horizontal="left" vertical="center"/>
    </xf>
    <xf numFmtId="49" fontId="12" fillId="0" borderId="0" xfId="0" applyNumberFormat="1" applyFont="1" applyFill="1" applyAlignment="1">
      <alignment horizontal="left" vertical="center"/>
    </xf>
    <xf numFmtId="0" fontId="12" fillId="0" borderId="0" xfId="0" applyFont="1" applyAlignment="1">
      <alignment horizontal="left" vertical="center"/>
    </xf>
    <xf numFmtId="2" fontId="11" fillId="0" borderId="0" xfId="0" applyNumberFormat="1" applyFont="1" applyAlignment="1">
      <alignment horizontal="center" vertical="center"/>
    </xf>
    <xf numFmtId="0" fontId="5" fillId="0" borderId="10" xfId="0" applyFont="1" applyBorder="1" applyAlignment="1">
      <alignment horizontal="left" vertical="center"/>
    </xf>
    <xf numFmtId="0" fontId="5" fillId="0" borderId="10" xfId="0" applyFont="1" applyBorder="1" applyAlignment="1">
      <alignment horizontal="center" vertical="center"/>
    </xf>
    <xf numFmtId="0" fontId="5" fillId="0" borderId="9" xfId="0" applyFont="1" applyBorder="1" applyAlignment="1">
      <alignment horizontal="left" vertical="center"/>
    </xf>
    <xf numFmtId="0" fontId="5" fillId="0" borderId="9" xfId="0" applyFont="1" applyBorder="1" applyAlignment="1">
      <alignment horizontal="center" vertical="center"/>
    </xf>
    <xf numFmtId="0" fontId="5" fillId="0" borderId="0" xfId="0" applyFont="1" applyAlignment="1">
      <alignment vertical="center" wrapText="1"/>
    </xf>
    <xf numFmtId="49" fontId="5" fillId="7" borderId="8" xfId="0" applyNumberFormat="1" applyFont="1" applyFill="1" applyBorder="1" applyAlignment="1">
      <alignment horizontal="left" vertical="center"/>
    </xf>
    <xf numFmtId="3" fontId="5" fillId="7" borderId="8" xfId="0" applyNumberFormat="1" applyFont="1" applyFill="1" applyBorder="1" applyAlignment="1">
      <alignment horizontal="center" vertical="center"/>
    </xf>
    <xf numFmtId="166" fontId="5" fillId="7" borderId="8" xfId="0" applyNumberFormat="1" applyFont="1" applyFill="1" applyBorder="1" applyAlignment="1">
      <alignment horizontal="right" vertical="center"/>
    </xf>
    <xf numFmtId="167" fontId="5" fillId="7" borderId="8" xfId="0" applyNumberFormat="1" applyFont="1" applyFill="1" applyBorder="1" applyAlignment="1">
      <alignment horizontal="center" vertical="center"/>
    </xf>
    <xf numFmtId="49" fontId="5" fillId="7" borderId="8" xfId="0" applyNumberFormat="1" applyFont="1" applyFill="1" applyBorder="1" applyAlignment="1">
      <alignment horizontal="left" vertical="center" wrapText="1"/>
    </xf>
    <xf numFmtId="49" fontId="21" fillId="7" borderId="8" xfId="0" applyNumberFormat="1" applyFont="1" applyFill="1" applyBorder="1" applyAlignment="1">
      <alignment horizontal="left" vertical="center"/>
    </xf>
    <xf numFmtId="0" fontId="5" fillId="0" borderId="0" xfId="0" applyFont="1" applyAlignment="1">
      <alignment horizontal="center" vertical="center"/>
    </xf>
    <xf numFmtId="49" fontId="5" fillId="7" borderId="8" xfId="0" applyNumberFormat="1" applyFont="1" applyFill="1" applyBorder="1" applyAlignment="1">
      <alignment horizontal="center" vertical="center"/>
    </xf>
    <xf numFmtId="49" fontId="5" fillId="7" borderId="8" xfId="0" applyNumberFormat="1" applyFont="1" applyFill="1" applyBorder="1" applyAlignment="1">
      <alignment horizontal="center" vertical="center" wrapText="1"/>
    </xf>
    <xf numFmtId="49" fontId="21" fillId="7" borderId="8" xfId="0" applyNumberFormat="1" applyFont="1" applyFill="1" applyBorder="1" applyAlignment="1">
      <alignment horizontal="center" vertical="center"/>
    </xf>
    <xf numFmtId="0" fontId="9" fillId="3" borderId="1" xfId="0" applyFont="1" applyFill="1" applyBorder="1" applyAlignment="1">
      <alignment horizontal="center" vertical="center"/>
    </xf>
    <xf numFmtId="0" fontId="13" fillId="10" borderId="1" xfId="0" applyFont="1" applyFill="1" applyBorder="1" applyAlignment="1">
      <alignment horizontal="left" vertical="center"/>
    </xf>
    <xf numFmtId="0" fontId="13" fillId="10" borderId="1" xfId="0" applyFont="1" applyFill="1" applyBorder="1" applyAlignment="1">
      <alignment horizontal="center" vertical="center"/>
    </xf>
    <xf numFmtId="0" fontId="14" fillId="10" borderId="1" xfId="0" applyFont="1" applyFill="1" applyBorder="1" applyAlignment="1">
      <alignment horizontal="center" vertical="center"/>
    </xf>
    <xf numFmtId="0" fontId="15" fillId="10" borderId="1" xfId="0" applyFont="1" applyFill="1" applyBorder="1" applyAlignment="1">
      <alignment horizontal="center" vertical="center"/>
    </xf>
    <xf numFmtId="0" fontId="16" fillId="10" borderId="1" xfId="0" applyFont="1" applyFill="1" applyBorder="1" applyAlignment="1">
      <alignment horizontal="center" vertical="center"/>
    </xf>
    <xf numFmtId="49" fontId="12" fillId="10" borderId="1" xfId="0" applyNumberFormat="1" applyFont="1" applyFill="1" applyBorder="1" applyAlignment="1">
      <alignment horizontal="left" vertical="center" indent="1"/>
    </xf>
    <xf numFmtId="0" fontId="12" fillId="2" borderId="1" xfId="0" applyFont="1" applyFill="1" applyBorder="1" applyAlignment="1">
      <alignment horizontal="left" vertical="center"/>
    </xf>
    <xf numFmtId="0" fontId="22" fillId="10" borderId="1" xfId="0" applyFont="1" applyFill="1" applyBorder="1" applyAlignment="1">
      <alignment horizontal="center" vertical="center"/>
    </xf>
    <xf numFmtId="0" fontId="22" fillId="10" borderId="1" xfId="0" applyFont="1" applyFill="1" applyBorder="1" applyAlignment="1">
      <alignment horizontal="left" vertical="center"/>
    </xf>
    <xf numFmtId="0" fontId="5" fillId="2" borderId="6" xfId="0" applyFont="1" applyFill="1" applyBorder="1" applyAlignment="1">
      <alignment horizontal="left" vertical="center" wrapText="1"/>
    </xf>
    <xf numFmtId="0" fontId="5" fillId="2" borderId="6" xfId="0" applyFont="1" applyFill="1" applyBorder="1" applyAlignment="1">
      <alignment horizontal="center" vertical="center" wrapText="1"/>
    </xf>
    <xf numFmtId="0" fontId="5" fillId="2" borderId="6" xfId="0" applyFont="1" applyFill="1" applyBorder="1" applyAlignment="1">
      <alignment horizontal="right" vertical="center" wrapText="1"/>
    </xf>
    <xf numFmtId="49" fontId="9" fillId="9" borderId="8" xfId="699" applyNumberFormat="1" applyFont="1" applyBorder="1" applyAlignment="1">
      <alignment horizontal="right" vertical="center"/>
    </xf>
    <xf numFmtId="3" fontId="9" fillId="9" borderId="8" xfId="699" applyNumberFormat="1" applyFont="1" applyBorder="1" applyAlignment="1">
      <alignment horizontal="center" vertical="center"/>
    </xf>
    <xf numFmtId="0" fontId="9" fillId="9" borderId="8" xfId="699" applyNumberFormat="1" applyFont="1" applyBorder="1" applyAlignment="1">
      <alignment horizontal="center" vertical="center"/>
    </xf>
    <xf numFmtId="0" fontId="9" fillId="0" borderId="0" xfId="0" applyFont="1"/>
    <xf numFmtId="166" fontId="23" fillId="9" borderId="8" xfId="699" applyNumberFormat="1" applyFont="1" applyBorder="1" applyAlignment="1">
      <alignment horizontal="right" vertical="center"/>
    </xf>
    <xf numFmtId="167" fontId="23" fillId="9" borderId="8" xfId="699" applyNumberFormat="1" applyFont="1" applyBorder="1" applyAlignment="1">
      <alignment horizontal="center" vertical="center"/>
    </xf>
    <xf numFmtId="2" fontId="17" fillId="0" borderId="0" xfId="0" applyNumberFormat="1" applyFont="1" applyAlignment="1">
      <alignment horizontal="left" vertical="center"/>
    </xf>
    <xf numFmtId="49" fontId="11" fillId="0" borderId="0" xfId="0" applyNumberFormat="1" applyFont="1" applyAlignment="1">
      <alignment horizontal="left" vertical="center" wrapText="1"/>
    </xf>
    <xf numFmtId="0" fontId="11" fillId="0" borderId="0" xfId="0" applyFont="1" applyAlignment="1">
      <alignment horizontal="left" vertical="center" wrapText="1"/>
    </xf>
    <xf numFmtId="2" fontId="7" fillId="8" borderId="0" xfId="0" applyNumberFormat="1" applyFont="1" applyFill="1" applyAlignment="1">
      <alignment horizontal="center" vertical="center"/>
    </xf>
    <xf numFmtId="2" fontId="7" fillId="8" borderId="0" xfId="0" applyNumberFormat="1" applyFont="1" applyFill="1" applyBorder="1" applyAlignment="1">
      <alignment horizontal="center" vertical="center"/>
    </xf>
    <xf numFmtId="2" fontId="5" fillId="0" borderId="4" xfId="0" applyNumberFormat="1" applyFont="1" applyBorder="1" applyAlignment="1">
      <alignment horizontal="center" vertical="center"/>
    </xf>
    <xf numFmtId="2" fontId="5" fillId="0" borderId="0" xfId="0" applyNumberFormat="1" applyFont="1" applyAlignment="1">
      <alignment horizontal="center" vertical="center"/>
    </xf>
    <xf numFmtId="2" fontId="5" fillId="0" borderId="0"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2" xfId="0" applyNumberFormat="1" applyFont="1" applyBorder="1" applyAlignment="1">
      <alignment horizontal="center" vertical="center"/>
    </xf>
    <xf numFmtId="2" fontId="5" fillId="4" borderId="0" xfId="0" applyNumberFormat="1" applyFont="1" applyFill="1" applyBorder="1" applyAlignment="1">
      <alignment horizontal="center" vertical="center"/>
    </xf>
    <xf numFmtId="2" fontId="5" fillId="5" borderId="5" xfId="0" applyNumberFormat="1" applyFont="1" applyFill="1" applyBorder="1" applyAlignment="1">
      <alignment horizontal="center" vertical="center"/>
    </xf>
    <xf numFmtId="2" fontId="8" fillId="0" borderId="0" xfId="0" applyNumberFormat="1" applyFont="1" applyAlignment="1">
      <alignment horizontal="center" vertical="center"/>
    </xf>
    <xf numFmtId="2" fontId="8" fillId="0" borderId="3" xfId="0" applyNumberFormat="1" applyFont="1" applyBorder="1" applyAlignment="1">
      <alignment horizontal="center" vertical="center"/>
    </xf>
    <xf numFmtId="2" fontId="5" fillId="0" borderId="0" xfId="0" applyNumberFormat="1" applyFont="1" applyAlignment="1">
      <alignment horizontal="center"/>
    </xf>
    <xf numFmtId="2" fontId="26" fillId="12" borderId="0" xfId="787" applyNumberFormat="1" applyFont="1" applyAlignment="1">
      <alignment vertical="center"/>
    </xf>
    <xf numFmtId="2" fontId="27" fillId="11" borderId="0" xfId="786" applyNumberFormat="1" applyFont="1" applyAlignment="1">
      <alignment vertical="center"/>
    </xf>
    <xf numFmtId="0" fontId="9" fillId="0" borderId="0" xfId="0" applyFont="1" applyBorder="1" applyAlignment="1">
      <alignment horizontal="left" vertical="center"/>
    </xf>
    <xf numFmtId="0" fontId="5" fillId="13" borderId="0" xfId="0" applyFont="1" applyFill="1" applyAlignment="1">
      <alignment vertical="center"/>
    </xf>
    <xf numFmtId="0" fontId="5" fillId="13" borderId="0" xfId="0" applyFont="1" applyFill="1" applyBorder="1" applyAlignment="1">
      <alignment vertical="center"/>
    </xf>
    <xf numFmtId="0" fontId="5" fillId="13" borderId="7" xfId="0" applyFont="1" applyFill="1" applyBorder="1" applyAlignment="1">
      <alignment vertical="center"/>
    </xf>
    <xf numFmtId="49" fontId="11" fillId="0" borderId="0" xfId="0" applyNumberFormat="1" applyFont="1" applyAlignment="1">
      <alignment horizontal="left" vertical="center" wrapText="1" indent="1"/>
    </xf>
    <xf numFmtId="49" fontId="11" fillId="0" borderId="0" xfId="0" applyNumberFormat="1" applyFont="1" applyFill="1" applyAlignment="1">
      <alignment horizontal="left" vertical="center" wrapText="1" indent="1"/>
    </xf>
    <xf numFmtId="49" fontId="30" fillId="0" borderId="0" xfId="0" applyNumberFormat="1" applyFont="1" applyAlignment="1">
      <alignment horizontal="left" vertical="center" wrapText="1" indent="1"/>
    </xf>
    <xf numFmtId="49" fontId="30" fillId="0" borderId="0" xfId="0" applyNumberFormat="1" applyFont="1" applyFill="1" applyAlignment="1">
      <alignment horizontal="left" vertical="center" wrapText="1" indent="1"/>
    </xf>
    <xf numFmtId="2" fontId="31" fillId="14" borderId="0" xfId="0" applyNumberFormat="1" applyFont="1" applyFill="1" applyAlignment="1">
      <alignment horizontal="center" vertical="center"/>
    </xf>
    <xf numFmtId="2" fontId="31" fillId="0" borderId="0" xfId="0" applyNumberFormat="1" applyFont="1" applyAlignment="1">
      <alignment horizontal="center" vertical="center"/>
    </xf>
    <xf numFmtId="49" fontId="20" fillId="15" borderId="0" xfId="0" applyNumberFormat="1" applyFont="1" applyFill="1" applyAlignment="1">
      <alignment horizontal="left" vertical="center"/>
    </xf>
    <xf numFmtId="49" fontId="11" fillId="15" borderId="0" xfId="0" applyNumberFormat="1" applyFont="1" applyFill="1" applyAlignment="1">
      <alignment horizontal="left" vertical="center"/>
    </xf>
    <xf numFmtId="2" fontId="11" fillId="15" borderId="0" xfId="0" applyNumberFormat="1" applyFont="1" applyFill="1" applyAlignment="1">
      <alignment horizontal="center" vertical="center"/>
    </xf>
    <xf numFmtId="2" fontId="31" fillId="15" borderId="0" xfId="0" applyNumberFormat="1" applyFont="1" applyFill="1" applyAlignment="1">
      <alignment horizontal="center" vertical="center"/>
    </xf>
    <xf numFmtId="49" fontId="11" fillId="15" borderId="0" xfId="0" applyNumberFormat="1" applyFont="1" applyFill="1" applyAlignment="1">
      <alignment horizontal="left" vertical="center" wrapText="1" indent="1"/>
    </xf>
    <xf numFmtId="1" fontId="5" fillId="5" borderId="0" xfId="0" applyNumberFormat="1" applyFont="1" applyFill="1" applyAlignment="1">
      <alignment vertical="center"/>
    </xf>
    <xf numFmtId="0" fontId="32" fillId="5" borderId="5" xfId="0" applyFont="1" applyFill="1" applyBorder="1" applyAlignment="1">
      <alignment horizontal="left" vertical="center"/>
    </xf>
    <xf numFmtId="2" fontId="33" fillId="0" borderId="0" xfId="0" applyNumberFormat="1" applyFont="1" applyAlignment="1">
      <alignment horizontal="center" vertical="center"/>
    </xf>
    <xf numFmtId="2" fontId="33" fillId="15" borderId="0" xfId="0" applyNumberFormat="1" applyFont="1" applyFill="1" applyAlignment="1">
      <alignment horizontal="center" vertical="center"/>
    </xf>
    <xf numFmtId="0" fontId="34" fillId="10" borderId="1" xfId="0" applyFont="1" applyFill="1" applyBorder="1" applyAlignment="1">
      <alignment horizontal="center" vertical="center"/>
    </xf>
    <xf numFmtId="2" fontId="12" fillId="15" borderId="0" xfId="0" applyNumberFormat="1" applyFont="1" applyFill="1" applyAlignment="1">
      <alignment horizontal="center" vertical="center"/>
    </xf>
    <xf numFmtId="0" fontId="12" fillId="2" borderId="1" xfId="0" applyFont="1" applyFill="1" applyBorder="1" applyAlignment="1">
      <alignment horizontal="center" vertical="center"/>
    </xf>
    <xf numFmtId="0" fontId="35" fillId="2" borderId="0" xfId="0" applyFont="1" applyFill="1" applyAlignment="1">
      <alignment vertical="center"/>
    </xf>
    <xf numFmtId="0" fontId="35" fillId="0" borderId="0" xfId="0" applyFont="1" applyAlignment="1">
      <alignment vertical="center"/>
    </xf>
    <xf numFmtId="0" fontId="36" fillId="0" borderId="0" xfId="0" applyFont="1"/>
    <xf numFmtId="0" fontId="37" fillId="16" borderId="11" xfId="0" applyFont="1" applyFill="1" applyBorder="1" applyAlignment="1">
      <alignment horizontal="left" vertical="center" indent="1"/>
    </xf>
    <xf numFmtId="0" fontId="38" fillId="17" borderId="0" xfId="0" applyFont="1" applyFill="1" applyAlignment="1">
      <alignment horizontal="left" vertical="top"/>
    </xf>
    <xf numFmtId="0" fontId="39" fillId="7" borderId="12" xfId="0" applyFont="1" applyFill="1" applyBorder="1" applyAlignment="1">
      <alignment horizontal="left" vertical="center" wrapText="1" indent="1"/>
    </xf>
    <xf numFmtId="0" fontId="38" fillId="7" borderId="13" xfId="0" applyFont="1" applyFill="1" applyBorder="1" applyAlignment="1">
      <alignment horizontal="left" vertical="center" wrapText="1" indent="1"/>
    </xf>
    <xf numFmtId="0" fontId="38" fillId="7" borderId="14" xfId="0" applyFont="1" applyFill="1" applyBorder="1" applyAlignment="1">
      <alignment horizontal="left" vertical="center" wrapText="1" indent="1"/>
    </xf>
    <xf numFmtId="0" fontId="38" fillId="17" borderId="0" xfId="0" applyFont="1" applyFill="1" applyAlignment="1">
      <alignment horizontal="left" vertical="center" wrapText="1"/>
    </xf>
    <xf numFmtId="0" fontId="40" fillId="7" borderId="12" xfId="0" applyFont="1" applyFill="1" applyBorder="1" applyAlignment="1">
      <alignment horizontal="left" vertical="center" wrapText="1" indent="1"/>
    </xf>
    <xf numFmtId="0" fontId="41" fillId="7" borderId="13" xfId="0" applyFont="1" applyFill="1" applyBorder="1" applyAlignment="1">
      <alignment horizontal="left" vertical="center" wrapText="1" indent="1"/>
    </xf>
    <xf numFmtId="0" fontId="38" fillId="17" borderId="0" xfId="0" applyFont="1" applyFill="1" applyAlignment="1">
      <alignment horizontal="left" vertical="top" wrapText="1"/>
    </xf>
    <xf numFmtId="0" fontId="42" fillId="18" borderId="11" xfId="0" applyFont="1" applyFill="1" applyBorder="1" applyAlignment="1">
      <alignment horizontal="left" vertical="top" wrapText="1" indent="1"/>
    </xf>
    <xf numFmtId="0" fontId="38" fillId="7" borderId="11" xfId="0" applyFont="1" applyFill="1" applyBorder="1" applyAlignment="1">
      <alignment horizontal="left" vertical="top" wrapText="1" indent="1"/>
    </xf>
    <xf numFmtId="0" fontId="0" fillId="17" borderId="0" xfId="0" applyFill="1"/>
  </cellXfs>
  <cellStyles count="896">
    <cellStyle name="20% - Accent5" xfId="699" builtinId="46"/>
    <cellStyle name="Bad" xfId="787"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Good" xfId="786"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Normal" xfId="0" builtinId="0"/>
  </cellStyles>
  <dxfs count="45">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s>
  <tableStyles count="0" defaultTableStyle="TableStyleMedium9" defaultPivotStyle="PivotStyleMedium4"/>
  <colors>
    <mruColors>
      <color rgb="FFCCFF66"/>
      <color rgb="FF009644"/>
      <color rgb="FFC6605E"/>
      <color rgb="FF00A4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7D861-AB0A-6842-BCA1-F24A39F40C0E}">
  <dimension ref="A1:C34"/>
  <sheetViews>
    <sheetView workbookViewId="0">
      <selection activeCell="B3" sqref="B3"/>
    </sheetView>
  </sheetViews>
  <sheetFormatPr baseColWidth="10" defaultColWidth="9" defaultRowHeight="13" x14ac:dyDescent="0.2"/>
  <cols>
    <col min="1" max="1" width="39.6640625" style="167" customWidth="1"/>
    <col min="2" max="2" width="37.5" style="167" customWidth="1"/>
    <col min="3" max="3" width="59.83203125" style="167" customWidth="1"/>
    <col min="4" max="16384" width="9" style="167"/>
  </cols>
  <sheetData>
    <row r="1" spans="1:3" ht="30" customHeight="1" x14ac:dyDescent="0.2">
      <c r="A1" s="166" t="s">
        <v>332</v>
      </c>
      <c r="B1" s="166" t="s">
        <v>333</v>
      </c>
      <c r="C1" s="166" t="s">
        <v>334</v>
      </c>
    </row>
    <row r="2" spans="1:3" s="171" customFormat="1" ht="20" customHeight="1" x14ac:dyDescent="0.2">
      <c r="A2" s="168" t="s">
        <v>335</v>
      </c>
      <c r="B2" s="169" t="s">
        <v>344</v>
      </c>
      <c r="C2" s="170"/>
    </row>
    <row r="3" spans="1:3" s="171" customFormat="1" ht="20" customHeight="1" x14ac:dyDescent="0.2">
      <c r="A3" s="172" t="s">
        <v>288</v>
      </c>
      <c r="B3" s="169" t="s">
        <v>292</v>
      </c>
      <c r="C3" s="170"/>
    </row>
    <row r="4" spans="1:3" s="171" customFormat="1" ht="20" customHeight="1" x14ac:dyDescent="0.2">
      <c r="A4" s="172" t="s">
        <v>336</v>
      </c>
      <c r="B4" s="169" t="s">
        <v>297</v>
      </c>
      <c r="C4" s="170"/>
    </row>
    <row r="5" spans="1:3" s="171" customFormat="1" ht="20" customHeight="1" x14ac:dyDescent="0.2">
      <c r="A5" s="172" t="s">
        <v>337</v>
      </c>
      <c r="B5" s="173" t="s">
        <v>338</v>
      </c>
      <c r="C5" s="170"/>
    </row>
    <row r="6" spans="1:3" s="171" customFormat="1" ht="20" customHeight="1" x14ac:dyDescent="0.2">
      <c r="A6" s="172" t="s">
        <v>339</v>
      </c>
      <c r="B6" s="169" t="s">
        <v>299</v>
      </c>
      <c r="C6" s="170"/>
    </row>
    <row r="7" spans="1:3" s="171" customFormat="1" ht="20" customHeight="1" x14ac:dyDescent="0.2">
      <c r="A7" s="172" t="s">
        <v>290</v>
      </c>
      <c r="B7" s="169" t="s">
        <v>294</v>
      </c>
      <c r="C7" s="170"/>
    </row>
    <row r="8" spans="1:3" s="171" customFormat="1" ht="20" customHeight="1" x14ac:dyDescent="0.2">
      <c r="A8" s="172" t="s">
        <v>340</v>
      </c>
      <c r="B8" s="169" t="s">
        <v>341</v>
      </c>
      <c r="C8" s="170"/>
    </row>
    <row r="9" spans="1:3" s="171" customFormat="1" ht="20" customHeight="1" x14ac:dyDescent="0.2">
      <c r="A9" s="172" t="s">
        <v>342</v>
      </c>
      <c r="B9" s="169" t="s">
        <v>343</v>
      </c>
      <c r="C9" s="170"/>
    </row>
    <row r="10" spans="1:3" x14ac:dyDescent="0.2">
      <c r="A10" s="174"/>
      <c r="B10" s="174"/>
      <c r="C10" s="174"/>
    </row>
    <row r="11" spans="1:3" x14ac:dyDescent="0.2">
      <c r="A11" s="174"/>
      <c r="B11" s="174"/>
      <c r="C11" s="174"/>
    </row>
    <row r="12" spans="1:3" x14ac:dyDescent="0.2">
      <c r="A12" s="174"/>
      <c r="B12" s="174"/>
      <c r="C12" s="174"/>
    </row>
    <row r="13" spans="1:3" x14ac:dyDescent="0.2">
      <c r="A13" s="174"/>
      <c r="B13" s="174"/>
      <c r="C13" s="174"/>
    </row>
    <row r="14" spans="1:3" x14ac:dyDescent="0.2">
      <c r="A14" s="174"/>
      <c r="B14" s="174"/>
      <c r="C14" s="174"/>
    </row>
    <row r="15" spans="1:3" x14ac:dyDescent="0.2">
      <c r="A15" s="174"/>
      <c r="B15" s="174"/>
      <c r="C15" s="174"/>
    </row>
    <row r="16" spans="1:3" x14ac:dyDescent="0.2">
      <c r="A16" s="174"/>
      <c r="B16" s="174"/>
      <c r="C16" s="174"/>
    </row>
    <row r="17" spans="1:3" x14ac:dyDescent="0.2">
      <c r="A17" s="174"/>
      <c r="B17" s="174"/>
      <c r="C17" s="174"/>
    </row>
    <row r="18" spans="1:3" x14ac:dyDescent="0.2">
      <c r="A18" s="174"/>
      <c r="B18" s="174"/>
      <c r="C18" s="174"/>
    </row>
    <row r="19" spans="1:3" x14ac:dyDescent="0.2">
      <c r="A19" s="174"/>
      <c r="B19" s="174"/>
      <c r="C19" s="174"/>
    </row>
    <row r="20" spans="1:3" x14ac:dyDescent="0.2">
      <c r="A20" s="174"/>
      <c r="B20" s="174"/>
      <c r="C20" s="174"/>
    </row>
    <row r="21" spans="1:3" x14ac:dyDescent="0.2">
      <c r="A21" s="174"/>
      <c r="B21" s="174"/>
      <c r="C21" s="174"/>
    </row>
    <row r="22" spans="1:3" x14ac:dyDescent="0.2">
      <c r="A22" s="174"/>
      <c r="B22" s="174"/>
      <c r="C22" s="174"/>
    </row>
    <row r="23" spans="1:3" x14ac:dyDescent="0.2">
      <c r="A23" s="174"/>
      <c r="B23" s="174"/>
      <c r="C23" s="174"/>
    </row>
    <row r="24" spans="1:3" x14ac:dyDescent="0.2">
      <c r="A24" s="174"/>
      <c r="B24" s="174"/>
      <c r="C24" s="174"/>
    </row>
    <row r="25" spans="1:3" x14ac:dyDescent="0.2">
      <c r="A25" s="174"/>
      <c r="B25" s="174"/>
      <c r="C25" s="174"/>
    </row>
    <row r="26" spans="1:3" x14ac:dyDescent="0.2">
      <c r="A26" s="174"/>
      <c r="B26" s="174"/>
      <c r="C26" s="174"/>
    </row>
    <row r="27" spans="1:3" x14ac:dyDescent="0.2">
      <c r="A27" s="174"/>
      <c r="B27" s="174"/>
      <c r="C27" s="174"/>
    </row>
    <row r="28" spans="1:3" x14ac:dyDescent="0.2">
      <c r="A28" s="174"/>
      <c r="B28" s="174"/>
      <c r="C28" s="174"/>
    </row>
    <row r="29" spans="1:3" x14ac:dyDescent="0.2">
      <c r="A29" s="174"/>
      <c r="B29" s="174"/>
      <c r="C29" s="174"/>
    </row>
    <row r="30" spans="1:3" x14ac:dyDescent="0.2">
      <c r="A30" s="174"/>
      <c r="B30" s="174"/>
      <c r="C30" s="174"/>
    </row>
    <row r="31" spans="1:3" x14ac:dyDescent="0.2">
      <c r="A31" s="174"/>
      <c r="B31" s="174"/>
      <c r="C31" s="174"/>
    </row>
    <row r="32" spans="1:3" x14ac:dyDescent="0.2">
      <c r="A32" s="174"/>
      <c r="B32" s="174"/>
      <c r="C32" s="174"/>
    </row>
    <row r="33" spans="1:3" x14ac:dyDescent="0.2">
      <c r="A33" s="174"/>
      <c r="B33" s="174"/>
      <c r="C33" s="174"/>
    </row>
    <row r="34" spans="1:3" x14ac:dyDescent="0.2">
      <c r="A34" s="174"/>
      <c r="B34" s="174"/>
      <c r="C34" s="174"/>
    </row>
  </sheetData>
  <dataValidations count="4">
    <dataValidation type="list" allowBlank="1" showInputMessage="1" showErrorMessage="1" sqref="B6:B7" xr:uid="{A327B4DF-3992-0548-A1CC-CE9786927978}">
      <formula1>COMPONENT_LOCATION_CONF</formula1>
    </dataValidation>
    <dataValidation type="list" allowBlank="1" showInputMessage="1" showErrorMessage="1" sqref="B7" xr:uid="{1CD802F3-2A85-5346-AEA5-D82C3AB67A1D}">
      <formula1>RESTORATION_TIME_UNIT</formula1>
    </dataValidation>
    <dataValidation type="list" allowBlank="1" showInputMessage="1" showErrorMessage="1" sqref="B4" xr:uid="{97A607EE-5E37-1D4F-8A4A-49E4F2A95878}">
      <formula1>SYSTEM_CLASSES</formula1>
    </dataValidation>
    <dataValidation type="list" allowBlank="1" showInputMessage="1" showErrorMessage="1" sqref="B3" xr:uid="{3872BA22-7FBE-924E-8F47-64F5B944F057}">
      <formula1>INFRASTRUCTURE_LEVEL</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8000"/>
  </sheetPr>
  <dimension ref="A1:H21"/>
  <sheetViews>
    <sheetView zoomScale="85" zoomScaleNormal="85" zoomScalePageLayoutView="85" workbookViewId="0">
      <selection activeCell="E24" sqref="E24"/>
    </sheetView>
  </sheetViews>
  <sheetFormatPr baseColWidth="10" defaultColWidth="10.83203125" defaultRowHeight="20" customHeight="1" x14ac:dyDescent="0.2"/>
  <cols>
    <col min="1" max="1" width="47.33203125" style="1" customWidth="1"/>
    <col min="2" max="2" width="11.6640625" style="101" customWidth="1"/>
    <col min="3" max="3" width="21.1640625" style="1" customWidth="1"/>
    <col min="4" max="4" width="22.1640625" style="1" customWidth="1"/>
    <col min="5" max="5" width="19.83203125" style="101" customWidth="1"/>
    <col min="6" max="6" width="24.33203125" style="101" customWidth="1"/>
    <col min="7" max="7" width="29.1640625" style="101" customWidth="1"/>
    <col min="8" max="8" width="31.1640625" style="101" customWidth="1"/>
    <col min="9" max="16384" width="10.83203125" style="34"/>
  </cols>
  <sheetData>
    <row r="1" spans="1:8" ht="20" customHeight="1" x14ac:dyDescent="0.2">
      <c r="A1" s="90" t="s">
        <v>11</v>
      </c>
      <c r="B1" s="90" t="s">
        <v>225</v>
      </c>
      <c r="D1" s="90"/>
      <c r="E1" s="91"/>
      <c r="F1" s="91"/>
      <c r="G1" s="91"/>
      <c r="H1" s="91"/>
    </row>
    <row r="2" spans="1:8" ht="20" customHeight="1" x14ac:dyDescent="0.2">
      <c r="A2" s="90" t="s">
        <v>13</v>
      </c>
      <c r="B2" s="91"/>
      <c r="C2" s="90"/>
      <c r="D2" s="90"/>
      <c r="E2" s="91"/>
      <c r="F2" s="91"/>
      <c r="G2" s="91"/>
      <c r="H2" s="91"/>
    </row>
    <row r="3" spans="1:8" ht="20" customHeight="1" x14ac:dyDescent="0.2">
      <c r="A3" s="92"/>
      <c r="B3" s="93"/>
      <c r="C3" s="92"/>
      <c r="D3" s="92"/>
      <c r="E3" s="93"/>
      <c r="F3" s="93"/>
      <c r="G3" s="93"/>
      <c r="H3" s="93"/>
    </row>
    <row r="4" spans="1:8" s="94" customFormat="1" ht="54" customHeight="1" x14ac:dyDescent="0.2">
      <c r="A4" s="115" t="s">
        <v>0</v>
      </c>
      <c r="B4" s="116" t="s">
        <v>230</v>
      </c>
      <c r="C4" s="117" t="s">
        <v>231</v>
      </c>
      <c r="D4" s="117" t="s">
        <v>232</v>
      </c>
      <c r="E4" s="116" t="s">
        <v>235</v>
      </c>
      <c r="F4" s="116" t="s">
        <v>234</v>
      </c>
      <c r="G4" s="116" t="s">
        <v>228</v>
      </c>
      <c r="H4" s="116" t="s">
        <v>229</v>
      </c>
    </row>
    <row r="5" spans="1:8" ht="23" customHeight="1" x14ac:dyDescent="0.2">
      <c r="A5" s="95" t="s">
        <v>170</v>
      </c>
      <c r="B5" s="96">
        <v>16</v>
      </c>
      <c r="C5" s="97">
        <v>8000</v>
      </c>
      <c r="D5" s="97">
        <f>C5*B5</f>
        <v>128000</v>
      </c>
      <c r="E5" s="98">
        <f>D5/D$21</f>
        <v>1.3731842856223314E-2</v>
      </c>
      <c r="F5" s="98">
        <f>E5/B5</f>
        <v>8.5824017851395711E-4</v>
      </c>
      <c r="G5" s="102"/>
      <c r="H5" s="102"/>
    </row>
    <row r="6" spans="1:8" ht="23" customHeight="1" x14ac:dyDescent="0.2">
      <c r="A6" s="95" t="s">
        <v>171</v>
      </c>
      <c r="B6" s="96">
        <v>15</v>
      </c>
      <c r="C6" s="97">
        <v>5200</v>
      </c>
      <c r="D6" s="97">
        <f t="shared" ref="D6:D19" si="0">C6*B6</f>
        <v>78000</v>
      </c>
      <c r="E6" s="98">
        <f t="shared" ref="E6:E19" si="1">D6/D$21</f>
        <v>8.3678417405110821E-3</v>
      </c>
      <c r="F6" s="98">
        <f t="shared" ref="F6:F19" si="2">E6/B6</f>
        <v>5.5785611603407213E-4</v>
      </c>
      <c r="G6" s="102"/>
      <c r="H6" s="102"/>
    </row>
    <row r="7" spans="1:8" ht="23" customHeight="1" x14ac:dyDescent="0.2">
      <c r="A7" s="95" t="s">
        <v>18</v>
      </c>
      <c r="B7" s="96">
        <v>38</v>
      </c>
      <c r="C7" s="97">
        <v>11000</v>
      </c>
      <c r="D7" s="97">
        <f t="shared" si="0"/>
        <v>418000</v>
      </c>
      <c r="E7" s="98">
        <f t="shared" si="1"/>
        <v>4.4843049327354258E-2</v>
      </c>
      <c r="F7" s="98">
        <f t="shared" si="2"/>
        <v>1.180080245456691E-3</v>
      </c>
      <c r="G7" s="102"/>
      <c r="H7" s="102"/>
    </row>
    <row r="8" spans="1:8" ht="23" customHeight="1" x14ac:dyDescent="0.2">
      <c r="A8" s="95" t="s">
        <v>20</v>
      </c>
      <c r="B8" s="96">
        <v>51</v>
      </c>
      <c r="C8" s="97">
        <v>11900</v>
      </c>
      <c r="D8" s="97">
        <f t="shared" si="0"/>
        <v>606900</v>
      </c>
      <c r="E8" s="98">
        <f t="shared" si="1"/>
        <v>6.510824554251507E-2</v>
      </c>
      <c r="F8" s="98">
        <f t="shared" si="2"/>
        <v>1.2766322655395112E-3</v>
      </c>
      <c r="G8" s="102"/>
      <c r="H8" s="102"/>
    </row>
    <row r="9" spans="1:8" ht="23" customHeight="1" x14ac:dyDescent="0.2">
      <c r="A9" s="95" t="s">
        <v>21</v>
      </c>
      <c r="B9" s="96">
        <v>10</v>
      </c>
      <c r="C9" s="97">
        <v>7700</v>
      </c>
      <c r="D9" s="97">
        <f t="shared" si="0"/>
        <v>77000</v>
      </c>
      <c r="E9" s="98">
        <f t="shared" si="1"/>
        <v>8.2605617181968367E-3</v>
      </c>
      <c r="F9" s="98">
        <f t="shared" si="2"/>
        <v>8.2605617181968362E-4</v>
      </c>
      <c r="G9" s="102"/>
      <c r="H9" s="102"/>
    </row>
    <row r="10" spans="1:8" ht="23" customHeight="1" x14ac:dyDescent="0.2">
      <c r="A10" s="95" t="s">
        <v>15</v>
      </c>
      <c r="B10" s="96">
        <v>14</v>
      </c>
      <c r="C10" s="97">
        <v>3000</v>
      </c>
      <c r="D10" s="97">
        <f t="shared" si="0"/>
        <v>42000</v>
      </c>
      <c r="E10" s="98">
        <f t="shared" si="1"/>
        <v>4.5057609371982749E-3</v>
      </c>
      <c r="F10" s="98">
        <f t="shared" si="2"/>
        <v>3.218400669427339E-4</v>
      </c>
      <c r="G10" s="102"/>
      <c r="H10" s="102"/>
    </row>
    <row r="11" spans="1:8" ht="23" customHeight="1" x14ac:dyDescent="0.2">
      <c r="A11" s="95" t="s">
        <v>26</v>
      </c>
      <c r="B11" s="96">
        <v>12</v>
      </c>
      <c r="C11" s="97">
        <v>124000</v>
      </c>
      <c r="D11" s="97">
        <f t="shared" si="0"/>
        <v>1488000</v>
      </c>
      <c r="E11" s="98">
        <f t="shared" si="1"/>
        <v>0.15963267320359603</v>
      </c>
      <c r="F11" s="98">
        <f t="shared" si="2"/>
        <v>1.3302722766966335E-2</v>
      </c>
      <c r="G11" s="102"/>
      <c r="H11" s="102"/>
    </row>
    <row r="12" spans="1:8" ht="23" customHeight="1" x14ac:dyDescent="0.2">
      <c r="A12" s="95" t="s">
        <v>172</v>
      </c>
      <c r="B12" s="96">
        <v>6</v>
      </c>
      <c r="C12" s="97">
        <v>46000</v>
      </c>
      <c r="D12" s="97">
        <f t="shared" si="0"/>
        <v>276000</v>
      </c>
      <c r="E12" s="98">
        <f t="shared" si="1"/>
        <v>2.960928615873152E-2</v>
      </c>
      <c r="F12" s="98">
        <f t="shared" si="2"/>
        <v>4.9348810264552533E-3</v>
      </c>
      <c r="G12" s="102"/>
      <c r="H12" s="102"/>
    </row>
    <row r="13" spans="1:8" ht="23" customHeight="1" x14ac:dyDescent="0.2">
      <c r="A13" s="95" t="s">
        <v>173</v>
      </c>
      <c r="B13" s="96">
        <v>21</v>
      </c>
      <c r="C13" s="97">
        <v>60000</v>
      </c>
      <c r="D13" s="97">
        <f t="shared" si="0"/>
        <v>1260000</v>
      </c>
      <c r="E13" s="98">
        <f t="shared" si="1"/>
        <v>0.13517282811594825</v>
      </c>
      <c r="F13" s="98">
        <f t="shared" si="2"/>
        <v>6.4368013388546785E-3</v>
      </c>
      <c r="G13" s="102"/>
      <c r="H13" s="102"/>
    </row>
    <row r="14" spans="1:8" ht="23" customHeight="1" x14ac:dyDescent="0.2">
      <c r="A14" s="95" t="s">
        <v>174</v>
      </c>
      <c r="B14" s="96">
        <v>1</v>
      </c>
      <c r="C14" s="97">
        <v>1290000</v>
      </c>
      <c r="D14" s="97">
        <f t="shared" si="0"/>
        <v>1290000</v>
      </c>
      <c r="E14" s="98">
        <f t="shared" si="1"/>
        <v>0.13839122878537558</v>
      </c>
      <c r="F14" s="98">
        <f t="shared" si="2"/>
        <v>0.13839122878537558</v>
      </c>
      <c r="G14" s="102"/>
      <c r="H14" s="102"/>
    </row>
    <row r="15" spans="1:8" ht="23" customHeight="1" x14ac:dyDescent="0.2">
      <c r="A15" s="95" t="s">
        <v>175</v>
      </c>
      <c r="B15" s="96">
        <v>1</v>
      </c>
      <c r="C15" s="97">
        <v>1120000</v>
      </c>
      <c r="D15" s="97">
        <f t="shared" si="0"/>
        <v>1120000</v>
      </c>
      <c r="E15" s="98">
        <f t="shared" si="1"/>
        <v>0.12015362499195399</v>
      </c>
      <c r="F15" s="98">
        <f t="shared" si="2"/>
        <v>0.12015362499195399</v>
      </c>
      <c r="G15" s="102"/>
      <c r="H15" s="102"/>
    </row>
    <row r="16" spans="1:8" ht="23" customHeight="1" x14ac:dyDescent="0.2">
      <c r="A16" s="95" t="s">
        <v>176</v>
      </c>
      <c r="B16" s="96">
        <v>1</v>
      </c>
      <c r="C16" s="97">
        <v>300000</v>
      </c>
      <c r="D16" s="97">
        <f t="shared" si="0"/>
        <v>300000</v>
      </c>
      <c r="E16" s="98">
        <f t="shared" si="1"/>
        <v>3.218400669427339E-2</v>
      </c>
      <c r="F16" s="98">
        <f t="shared" si="2"/>
        <v>3.218400669427339E-2</v>
      </c>
      <c r="G16" s="102"/>
      <c r="H16" s="102"/>
    </row>
    <row r="17" spans="1:8" ht="23" customHeight="1" x14ac:dyDescent="0.2">
      <c r="A17" s="95" t="s">
        <v>177</v>
      </c>
      <c r="B17" s="96">
        <v>1</v>
      </c>
      <c r="C17" s="97">
        <v>37500</v>
      </c>
      <c r="D17" s="97">
        <f t="shared" si="0"/>
        <v>37500</v>
      </c>
      <c r="E17" s="98">
        <f t="shared" si="1"/>
        <v>4.0230008367841737E-3</v>
      </c>
      <c r="F17" s="98">
        <f t="shared" si="2"/>
        <v>4.0230008367841737E-3</v>
      </c>
      <c r="G17" s="102"/>
      <c r="H17" s="102"/>
    </row>
    <row r="18" spans="1:8" ht="23" customHeight="1" x14ac:dyDescent="0.2">
      <c r="A18" s="99" t="s">
        <v>19</v>
      </c>
      <c r="B18" s="96">
        <v>1</v>
      </c>
      <c r="C18" s="97">
        <v>2200000</v>
      </c>
      <c r="D18" s="97">
        <f t="shared" si="0"/>
        <v>2200000</v>
      </c>
      <c r="E18" s="98">
        <f t="shared" si="1"/>
        <v>0.23601604909133822</v>
      </c>
      <c r="F18" s="98">
        <f t="shared" si="2"/>
        <v>0.23601604909133822</v>
      </c>
      <c r="G18" s="103"/>
      <c r="H18" s="103"/>
    </row>
    <row r="19" spans="1:8" ht="23" customHeight="1" x14ac:dyDescent="0.2">
      <c r="A19" s="100" t="s">
        <v>168</v>
      </c>
      <c r="B19" s="96">
        <v>3</v>
      </c>
      <c r="C19" s="97">
        <v>0</v>
      </c>
      <c r="D19" s="97">
        <f t="shared" si="0"/>
        <v>0</v>
      </c>
      <c r="E19" s="98">
        <f t="shared" si="1"/>
        <v>0</v>
      </c>
      <c r="F19" s="98">
        <f t="shared" si="2"/>
        <v>0</v>
      </c>
      <c r="G19" s="104"/>
      <c r="H19" s="104"/>
    </row>
    <row r="20" spans="1:8" ht="23" customHeight="1" x14ac:dyDescent="0.2">
      <c r="A20" s="99" t="s">
        <v>226</v>
      </c>
      <c r="B20" s="96"/>
      <c r="C20" s="97"/>
      <c r="D20" s="97"/>
      <c r="E20" s="98"/>
      <c r="F20" s="98"/>
      <c r="G20" s="104"/>
      <c r="H20" s="104"/>
    </row>
    <row r="21" spans="1:8" s="121" customFormat="1" ht="23" customHeight="1" x14ac:dyDescent="0.2">
      <c r="A21" s="118" t="s">
        <v>227</v>
      </c>
      <c r="B21" s="119"/>
      <c r="C21" s="122">
        <f>SUM(C5:C20)</f>
        <v>5224300</v>
      </c>
      <c r="D21" s="122">
        <f>SUM(D5:D20)</f>
        <v>9321400</v>
      </c>
      <c r="E21" s="123">
        <f>SUM(E5:E20)</f>
        <v>1</v>
      </c>
      <c r="F21" s="123"/>
      <c r="G21" s="120"/>
      <c r="H21" s="120"/>
    </row>
  </sheetData>
  <conditionalFormatting sqref="A5:A18 B5:C21">
    <cfRule type="cellIs" dxfId="16" priority="23" operator="equal">
      <formula>"NA"</formula>
    </cfRule>
  </conditionalFormatting>
  <conditionalFormatting sqref="A19">
    <cfRule type="cellIs" dxfId="15" priority="22" operator="equal">
      <formula>"NA"</formula>
    </cfRule>
  </conditionalFormatting>
  <conditionalFormatting sqref="E5:E20">
    <cfRule type="cellIs" dxfId="14" priority="19" operator="equal">
      <formula>"NA"</formula>
    </cfRule>
  </conditionalFormatting>
  <conditionalFormatting sqref="A21">
    <cfRule type="cellIs" dxfId="13" priority="17" operator="equal">
      <formula>"NA"</formula>
    </cfRule>
  </conditionalFormatting>
  <conditionalFormatting sqref="E21">
    <cfRule type="cellIs" dxfId="12" priority="15" operator="equal">
      <formula>"NA"</formula>
    </cfRule>
  </conditionalFormatting>
  <conditionalFormatting sqref="A20">
    <cfRule type="cellIs" dxfId="11" priority="14" operator="equal">
      <formula>"NA"</formula>
    </cfRule>
  </conditionalFormatting>
  <conditionalFormatting sqref="G5:G18">
    <cfRule type="cellIs" dxfId="10" priority="13" operator="equal">
      <formula>"NA"</formula>
    </cfRule>
  </conditionalFormatting>
  <conditionalFormatting sqref="G19">
    <cfRule type="cellIs" dxfId="9" priority="12" operator="equal">
      <formula>"NA"</formula>
    </cfRule>
  </conditionalFormatting>
  <conditionalFormatting sqref="G20:G21">
    <cfRule type="cellIs" dxfId="8" priority="11" operator="equal">
      <formula>"NA"</formula>
    </cfRule>
  </conditionalFormatting>
  <conditionalFormatting sqref="H5:H18">
    <cfRule type="cellIs" dxfId="7" priority="10" operator="equal">
      <formula>"NA"</formula>
    </cfRule>
  </conditionalFormatting>
  <conditionalFormatting sqref="H19">
    <cfRule type="cellIs" dxfId="6" priority="9" operator="equal">
      <formula>"NA"</formula>
    </cfRule>
  </conditionalFormatting>
  <conditionalFormatting sqref="H20:H21">
    <cfRule type="cellIs" dxfId="5" priority="8" operator="equal">
      <formula>"NA"</formula>
    </cfRule>
  </conditionalFormatting>
  <conditionalFormatting sqref="D5:D20">
    <cfRule type="cellIs" dxfId="4" priority="5" operator="equal">
      <formula>"NA"</formula>
    </cfRule>
  </conditionalFormatting>
  <conditionalFormatting sqref="D21">
    <cfRule type="cellIs" dxfId="3" priority="4" operator="equal">
      <formula>"NA"</formula>
    </cfRule>
  </conditionalFormatting>
  <conditionalFormatting sqref="F5:F12 F14:F20">
    <cfRule type="cellIs" dxfId="2" priority="3" operator="equal">
      <formula>"NA"</formula>
    </cfRule>
  </conditionalFormatting>
  <conditionalFormatting sqref="F21">
    <cfRule type="cellIs" dxfId="1" priority="2" operator="equal">
      <formula>"NA"</formula>
    </cfRule>
  </conditionalFormatting>
  <conditionalFormatting sqref="F13">
    <cfRule type="cellIs" dxfId="0" priority="1" operator="equal">
      <formula>"NA"</formula>
    </cfRule>
  </conditionalFormatting>
  <pageMargins left="0.75" right="0.75" top="1" bottom="1" header="0.5" footer="0.5"/>
  <pageSetup paperSize="9" orientation="portrait" horizontalDpi="4294967292" verticalDpi="4294967292"/>
  <ignoredErrors>
    <ignoredError sqref="C21:E21 D19" emptyCellReferenc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21B58-0296-BB4E-8B0A-3F579DDB1975}">
  <dimension ref="A1:D8"/>
  <sheetViews>
    <sheetView workbookViewId="0">
      <selection activeCell="B10" sqref="B10"/>
    </sheetView>
  </sheetViews>
  <sheetFormatPr baseColWidth="10" defaultRowHeight="16" x14ac:dyDescent="0.2"/>
  <cols>
    <col min="1" max="4" width="30.83203125" style="165" customWidth="1"/>
  </cols>
  <sheetData>
    <row r="1" spans="1:4" x14ac:dyDescent="0.2">
      <c r="A1" s="163" t="s">
        <v>288</v>
      </c>
      <c r="B1" s="163" t="s">
        <v>289</v>
      </c>
      <c r="C1" s="163" t="s">
        <v>290</v>
      </c>
      <c r="D1" s="163" t="s">
        <v>291</v>
      </c>
    </row>
    <row r="2" spans="1:4" x14ac:dyDescent="0.2">
      <c r="A2" s="164" t="s">
        <v>292</v>
      </c>
      <c r="B2" s="164" t="s">
        <v>293</v>
      </c>
      <c r="C2" s="164" t="s">
        <v>294</v>
      </c>
      <c r="D2" s="164" t="s">
        <v>295</v>
      </c>
    </row>
    <row r="3" spans="1:4" x14ac:dyDescent="0.2">
      <c r="A3" s="164" t="s">
        <v>296</v>
      </c>
      <c r="B3" s="164" t="s">
        <v>297</v>
      </c>
      <c r="C3" s="164" t="s">
        <v>298</v>
      </c>
      <c r="D3" s="164" t="s">
        <v>299</v>
      </c>
    </row>
    <row r="4" spans="1:4" x14ac:dyDescent="0.2">
      <c r="A4" s="164"/>
      <c r="B4" s="164" t="s">
        <v>300</v>
      </c>
      <c r="C4" s="164" t="s">
        <v>301</v>
      </c>
      <c r="D4" s="164"/>
    </row>
    <row r="5" spans="1:4" x14ac:dyDescent="0.2">
      <c r="A5" s="164"/>
      <c r="B5" s="164" t="s">
        <v>302</v>
      </c>
      <c r="C5" s="164" t="s">
        <v>303</v>
      </c>
      <c r="D5" s="164"/>
    </row>
    <row r="6" spans="1:4" x14ac:dyDescent="0.2">
      <c r="A6" s="164"/>
      <c r="B6" s="164" t="s">
        <v>304</v>
      </c>
      <c r="C6" s="164"/>
      <c r="D6" s="164"/>
    </row>
    <row r="7" spans="1:4" x14ac:dyDescent="0.2">
      <c r="A7" s="164"/>
      <c r="B7" s="164" t="s">
        <v>305</v>
      </c>
      <c r="C7" s="164"/>
      <c r="D7" s="164"/>
    </row>
    <row r="8" spans="1:4" x14ac:dyDescent="0.2">
      <c r="A8" s="164"/>
      <c r="B8" s="164" t="s">
        <v>306</v>
      </c>
      <c r="C8" s="164"/>
      <c r="D8" s="16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zoomScale="120" zoomScaleNormal="120" workbookViewId="0">
      <selection activeCell="B8" sqref="B8"/>
    </sheetView>
  </sheetViews>
  <sheetFormatPr baseColWidth="10" defaultColWidth="8.83203125" defaultRowHeight="16" x14ac:dyDescent="0.2"/>
  <cols>
    <col min="1" max="1" width="25.5" style="177" customWidth="1"/>
    <col min="2" max="2" width="65.83203125" style="177" customWidth="1"/>
    <col min="3" max="3" width="85.1640625" style="177" customWidth="1"/>
    <col min="4" max="16384" width="8.83203125" style="177"/>
  </cols>
  <sheetData>
    <row r="1" spans="1:3" s="167" customFormat="1" ht="30" customHeight="1" x14ac:dyDescent="0.2">
      <c r="A1" s="166" t="s">
        <v>355</v>
      </c>
      <c r="B1" s="166" t="s">
        <v>356</v>
      </c>
      <c r="C1" s="166" t="s">
        <v>357</v>
      </c>
    </row>
    <row r="2" spans="1:3" s="174" customFormat="1" ht="50" customHeight="1" x14ac:dyDescent="0.2">
      <c r="A2" s="175" t="s">
        <v>271</v>
      </c>
      <c r="B2" s="176" t="s">
        <v>358</v>
      </c>
      <c r="C2" s="176" t="s">
        <v>359</v>
      </c>
    </row>
    <row r="3" spans="1:3" s="174" customFormat="1" ht="50" customHeight="1" x14ac:dyDescent="0.2">
      <c r="A3" s="175" t="s">
        <v>272</v>
      </c>
      <c r="B3" s="176" t="s">
        <v>360</v>
      </c>
      <c r="C3" s="176" t="s">
        <v>361</v>
      </c>
    </row>
    <row r="4" spans="1:3" s="174" customFormat="1" ht="50" customHeight="1" x14ac:dyDescent="0.2">
      <c r="A4" s="175" t="s">
        <v>273</v>
      </c>
      <c r="B4" s="176" t="s">
        <v>362</v>
      </c>
      <c r="C4" s="176" t="s">
        <v>363</v>
      </c>
    </row>
    <row r="5" spans="1:3" s="174" customFormat="1" ht="50" customHeight="1" x14ac:dyDescent="0.2">
      <c r="A5" s="175" t="s">
        <v>274</v>
      </c>
      <c r="B5" s="176" t="s">
        <v>364</v>
      </c>
      <c r="C5" s="176" t="s">
        <v>367</v>
      </c>
    </row>
    <row r="6" spans="1:3" s="174" customFormat="1" ht="50" customHeight="1" x14ac:dyDescent="0.2">
      <c r="A6" s="175" t="s">
        <v>275</v>
      </c>
      <c r="B6" s="176" t="s">
        <v>12</v>
      </c>
      <c r="C6" s="176" t="s">
        <v>365</v>
      </c>
    </row>
    <row r="7" spans="1:3" s="174" customFormat="1" ht="50" customHeight="1" x14ac:dyDescent="0.2">
      <c r="A7" s="175" t="s">
        <v>276</v>
      </c>
      <c r="B7" s="176" t="s">
        <v>366</v>
      </c>
      <c r="C7" s="17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I343"/>
  <sheetViews>
    <sheetView tabSelected="1" zoomScale="120" zoomScaleNormal="120" zoomScalePageLayoutView="120" workbookViewId="0">
      <pane ySplit="1" topLeftCell="A147" activePane="bottomLeft" state="frozen"/>
      <selection pane="bottomLeft" activeCell="C177" sqref="C177"/>
    </sheetView>
  </sheetViews>
  <sheetFormatPr baseColWidth="10" defaultColWidth="11" defaultRowHeight="16" x14ac:dyDescent="0.2"/>
  <cols>
    <col min="1" max="1" width="23.83203125" style="34" customWidth="1"/>
    <col min="2" max="2" width="44" style="34" customWidth="1"/>
    <col min="3" max="3" width="29.6640625" style="34" customWidth="1"/>
    <col min="4" max="4" width="15.5" style="34" customWidth="1"/>
    <col min="5" max="5" width="17.5" style="34" customWidth="1"/>
    <col min="6" max="6" width="16.33203125" style="34" customWidth="1"/>
    <col min="7" max="7" width="19.33203125" style="34" customWidth="1"/>
    <col min="8" max="9" width="13.83203125" style="34" customWidth="1"/>
    <col min="10" max="16384" width="11" style="34"/>
  </cols>
  <sheetData>
    <row r="1" spans="1:9" s="63" customFormat="1" ht="26" customHeight="1" x14ac:dyDescent="0.2">
      <c r="A1" s="37" t="s">
        <v>249</v>
      </c>
      <c r="B1" s="37" t="s">
        <v>0</v>
      </c>
      <c r="C1" s="37" t="s">
        <v>237</v>
      </c>
      <c r="D1" s="105" t="s">
        <v>10</v>
      </c>
      <c r="E1" s="37" t="s">
        <v>1</v>
      </c>
      <c r="F1" s="37" t="s">
        <v>14</v>
      </c>
      <c r="G1" s="105" t="s">
        <v>352</v>
      </c>
      <c r="H1" s="105" t="s">
        <v>353</v>
      </c>
      <c r="I1" s="105" t="s">
        <v>354</v>
      </c>
    </row>
    <row r="2" spans="1:9" s="1" customFormat="1" ht="20" customHeight="1" x14ac:dyDescent="0.2">
      <c r="A2" s="2" t="s">
        <v>327</v>
      </c>
      <c r="B2" s="3" t="s">
        <v>255</v>
      </c>
      <c r="C2" s="3" t="s">
        <v>369</v>
      </c>
      <c r="D2" s="4">
        <v>0</v>
      </c>
      <c r="E2" s="3" t="s">
        <v>233</v>
      </c>
      <c r="F2" s="3"/>
      <c r="G2" s="127">
        <v>1</v>
      </c>
      <c r="H2" s="127" t="s">
        <v>24</v>
      </c>
      <c r="I2" s="127" t="s">
        <v>24</v>
      </c>
    </row>
    <row r="3" spans="1:9" s="1" customFormat="1" ht="20" customHeight="1" x14ac:dyDescent="0.2">
      <c r="A3" s="2" t="s">
        <v>328</v>
      </c>
      <c r="B3" s="3" t="s">
        <v>255</v>
      </c>
      <c r="C3" s="3" t="s">
        <v>369</v>
      </c>
      <c r="D3" s="4">
        <v>0</v>
      </c>
      <c r="E3" s="3" t="s">
        <v>233</v>
      </c>
      <c r="F3" s="3"/>
      <c r="G3" s="127">
        <v>1</v>
      </c>
      <c r="H3" s="127" t="s">
        <v>24</v>
      </c>
      <c r="I3" s="127" t="s">
        <v>24</v>
      </c>
    </row>
    <row r="4" spans="1:9" s="1" customFormat="1" ht="20" customHeight="1" x14ac:dyDescent="0.2">
      <c r="A4" s="2" t="s">
        <v>329</v>
      </c>
      <c r="B4" s="3" t="s">
        <v>255</v>
      </c>
      <c r="C4" s="3" t="s">
        <v>369</v>
      </c>
      <c r="D4" s="4">
        <v>0</v>
      </c>
      <c r="E4" s="3" t="s">
        <v>233</v>
      </c>
      <c r="F4" s="3"/>
      <c r="G4" s="127">
        <v>1</v>
      </c>
      <c r="H4" s="127" t="s">
        <v>24</v>
      </c>
      <c r="I4" s="127" t="s">
        <v>24</v>
      </c>
    </row>
    <row r="5" spans="1:9" s="1" customFormat="1" ht="20" customHeight="1" x14ac:dyDescent="0.2">
      <c r="A5" s="6" t="s">
        <v>330</v>
      </c>
      <c r="B5" s="7" t="s">
        <v>255</v>
      </c>
      <c r="C5" s="7" t="s">
        <v>369</v>
      </c>
      <c r="D5" s="8">
        <v>0</v>
      </c>
      <c r="E5" s="7" t="s">
        <v>233</v>
      </c>
      <c r="F5" s="7"/>
      <c r="G5" s="128">
        <v>1</v>
      </c>
      <c r="H5" s="128" t="s">
        <v>24</v>
      </c>
      <c r="I5" s="128" t="s">
        <v>24</v>
      </c>
    </row>
    <row r="6" spans="1:9" s="1" customFormat="1" ht="20" customHeight="1" thickBot="1" x14ac:dyDescent="0.25">
      <c r="A6" s="6" t="s">
        <v>331</v>
      </c>
      <c r="B6" s="7" t="s">
        <v>255</v>
      </c>
      <c r="C6" s="7" t="s">
        <v>369</v>
      </c>
      <c r="D6" s="8">
        <v>0</v>
      </c>
      <c r="E6" s="7" t="s">
        <v>233</v>
      </c>
      <c r="F6" s="7"/>
      <c r="G6" s="128">
        <v>1</v>
      </c>
      <c r="H6" s="128" t="s">
        <v>24</v>
      </c>
      <c r="I6" s="128" t="s">
        <v>24</v>
      </c>
    </row>
    <row r="7" spans="1:9" s="1" customFormat="1" ht="20" customHeight="1" x14ac:dyDescent="0.2">
      <c r="A7" s="9" t="s">
        <v>42</v>
      </c>
      <c r="B7" s="10" t="s">
        <v>170</v>
      </c>
      <c r="C7" s="10" t="s">
        <v>238</v>
      </c>
      <c r="D7" s="11">
        <v>9.3666943764708632E-4</v>
      </c>
      <c r="E7" s="10" t="s">
        <v>2</v>
      </c>
      <c r="F7" s="10" t="s">
        <v>202</v>
      </c>
      <c r="G7" s="129">
        <v>1</v>
      </c>
      <c r="H7" s="129" t="s">
        <v>24</v>
      </c>
      <c r="I7" s="129" t="s">
        <v>24</v>
      </c>
    </row>
    <row r="8" spans="1:9" s="1" customFormat="1" ht="20" customHeight="1" x14ac:dyDescent="0.2">
      <c r="A8" s="12" t="s">
        <v>43</v>
      </c>
      <c r="B8" s="1" t="s">
        <v>170</v>
      </c>
      <c r="C8" s="1" t="s">
        <v>238</v>
      </c>
      <c r="D8" s="13">
        <v>9.3666943764708632E-4</v>
      </c>
      <c r="E8" s="1" t="s">
        <v>2</v>
      </c>
      <c r="F8" s="1" t="s">
        <v>202</v>
      </c>
      <c r="G8" s="130">
        <v>1</v>
      </c>
      <c r="H8" s="130" t="s">
        <v>24</v>
      </c>
      <c r="I8" s="130" t="s">
        <v>24</v>
      </c>
    </row>
    <row r="9" spans="1:9" s="1" customFormat="1" ht="20" customHeight="1" x14ac:dyDescent="0.2">
      <c r="A9" s="12" t="s">
        <v>44</v>
      </c>
      <c r="B9" s="1" t="s">
        <v>170</v>
      </c>
      <c r="C9" s="1" t="s">
        <v>238</v>
      </c>
      <c r="D9" s="13">
        <v>9.3666943764708632E-4</v>
      </c>
      <c r="E9" s="1" t="s">
        <v>2</v>
      </c>
      <c r="F9" s="1" t="s">
        <v>202</v>
      </c>
      <c r="G9" s="130">
        <v>1</v>
      </c>
      <c r="H9" s="130" t="s">
        <v>24</v>
      </c>
      <c r="I9" s="130" t="s">
        <v>24</v>
      </c>
    </row>
    <row r="10" spans="1:9" s="1" customFormat="1" ht="20" customHeight="1" x14ac:dyDescent="0.2">
      <c r="A10" s="12" t="s">
        <v>45</v>
      </c>
      <c r="B10" s="1" t="s">
        <v>170</v>
      </c>
      <c r="C10" s="1" t="s">
        <v>238</v>
      </c>
      <c r="D10" s="13">
        <v>9.3666943764708632E-4</v>
      </c>
      <c r="E10" s="1" t="s">
        <v>2</v>
      </c>
      <c r="F10" s="1" t="s">
        <v>207</v>
      </c>
      <c r="G10" s="130">
        <v>1</v>
      </c>
      <c r="H10" s="130" t="s">
        <v>24</v>
      </c>
      <c r="I10" s="130" t="s">
        <v>24</v>
      </c>
    </row>
    <row r="11" spans="1:9" s="1" customFormat="1" ht="20" customHeight="1" x14ac:dyDescent="0.2">
      <c r="A11" s="12" t="s">
        <v>46</v>
      </c>
      <c r="B11" s="1" t="s">
        <v>170</v>
      </c>
      <c r="C11" s="1" t="s">
        <v>238</v>
      </c>
      <c r="D11" s="13">
        <v>9.3666943764708632E-4</v>
      </c>
      <c r="E11" s="1" t="s">
        <v>2</v>
      </c>
      <c r="F11" s="1" t="s">
        <v>207</v>
      </c>
      <c r="G11" s="130">
        <v>1</v>
      </c>
      <c r="H11" s="130" t="s">
        <v>24</v>
      </c>
      <c r="I11" s="130" t="s">
        <v>24</v>
      </c>
    </row>
    <row r="12" spans="1:9" s="1" customFormat="1" ht="20" customHeight="1" x14ac:dyDescent="0.2">
      <c r="A12" s="12" t="s">
        <v>47</v>
      </c>
      <c r="B12" s="1" t="s">
        <v>170</v>
      </c>
      <c r="C12" s="1" t="s">
        <v>238</v>
      </c>
      <c r="D12" s="13">
        <v>9.3666943764708632E-4</v>
      </c>
      <c r="E12" s="1" t="s">
        <v>2</v>
      </c>
      <c r="F12" s="1" t="s">
        <v>207</v>
      </c>
      <c r="G12" s="130">
        <v>1</v>
      </c>
      <c r="H12" s="130" t="s">
        <v>24</v>
      </c>
      <c r="I12" s="130" t="s">
        <v>24</v>
      </c>
    </row>
    <row r="13" spans="1:9" s="1" customFormat="1" ht="20" customHeight="1" x14ac:dyDescent="0.2">
      <c r="A13" s="12" t="s">
        <v>48</v>
      </c>
      <c r="B13" s="1" t="s">
        <v>170</v>
      </c>
      <c r="C13" s="1" t="s">
        <v>238</v>
      </c>
      <c r="D13" s="13">
        <v>9.3666943764708632E-4</v>
      </c>
      <c r="E13" s="1" t="s">
        <v>2</v>
      </c>
      <c r="F13" s="1" t="s">
        <v>217</v>
      </c>
      <c r="G13" s="130">
        <v>1</v>
      </c>
      <c r="H13" s="130" t="s">
        <v>24</v>
      </c>
      <c r="I13" s="130" t="s">
        <v>24</v>
      </c>
    </row>
    <row r="14" spans="1:9" s="1" customFormat="1" ht="20" customHeight="1" x14ac:dyDescent="0.2">
      <c r="A14" s="12" t="s">
        <v>210</v>
      </c>
      <c r="B14" s="1" t="s">
        <v>170</v>
      </c>
      <c r="C14" s="1" t="s">
        <v>238</v>
      </c>
      <c r="D14" s="13">
        <v>9.3666943764708632E-4</v>
      </c>
      <c r="E14" s="1" t="s">
        <v>2</v>
      </c>
      <c r="G14" s="130">
        <v>1</v>
      </c>
      <c r="H14" s="130" t="s">
        <v>24</v>
      </c>
      <c r="I14" s="130" t="s">
        <v>24</v>
      </c>
    </row>
    <row r="15" spans="1:9" s="1" customFormat="1" ht="20" customHeight="1" x14ac:dyDescent="0.2">
      <c r="A15" s="12" t="s">
        <v>211</v>
      </c>
      <c r="B15" s="1" t="s">
        <v>170</v>
      </c>
      <c r="C15" s="1" t="s">
        <v>238</v>
      </c>
      <c r="D15" s="13">
        <v>9.3666943764708632E-4</v>
      </c>
      <c r="E15" s="1" t="s">
        <v>2</v>
      </c>
      <c r="G15" s="130">
        <v>1</v>
      </c>
      <c r="H15" s="130" t="s">
        <v>24</v>
      </c>
      <c r="I15" s="130" t="s">
        <v>24</v>
      </c>
    </row>
    <row r="16" spans="1:9" s="1" customFormat="1" ht="20" customHeight="1" x14ac:dyDescent="0.2">
      <c r="A16" s="12" t="s">
        <v>323</v>
      </c>
      <c r="B16" s="1" t="s">
        <v>170</v>
      </c>
      <c r="C16" s="1" t="s">
        <v>238</v>
      </c>
      <c r="D16" s="13">
        <v>9.3666943764708632E-4</v>
      </c>
      <c r="E16" s="1" t="s">
        <v>2</v>
      </c>
      <c r="F16" s="1" t="s">
        <v>200</v>
      </c>
      <c r="G16" s="130">
        <v>1</v>
      </c>
      <c r="H16" s="130" t="s">
        <v>24</v>
      </c>
      <c r="I16" s="130" t="s">
        <v>24</v>
      </c>
    </row>
    <row r="17" spans="1:9" s="1" customFormat="1" ht="20" customHeight="1" x14ac:dyDescent="0.2">
      <c r="A17" s="12" t="s">
        <v>317</v>
      </c>
      <c r="B17" s="1" t="s">
        <v>170</v>
      </c>
      <c r="C17" s="1" t="s">
        <v>238</v>
      </c>
      <c r="D17" s="13">
        <v>9.3666943764708632E-4</v>
      </c>
      <c r="E17" s="1" t="s">
        <v>2</v>
      </c>
      <c r="F17" s="1" t="s">
        <v>201</v>
      </c>
      <c r="G17" s="130">
        <v>1</v>
      </c>
      <c r="H17" s="130" t="s">
        <v>24</v>
      </c>
      <c r="I17" s="130" t="s">
        <v>24</v>
      </c>
    </row>
    <row r="18" spans="1:9" s="1" customFormat="1" ht="20" customHeight="1" x14ac:dyDescent="0.2">
      <c r="A18" s="12" t="s">
        <v>316</v>
      </c>
      <c r="B18" s="1" t="s">
        <v>170</v>
      </c>
      <c r="C18" s="1" t="s">
        <v>238</v>
      </c>
      <c r="D18" s="13">
        <v>9.3666943764708632E-4</v>
      </c>
      <c r="E18" s="1" t="s">
        <v>2</v>
      </c>
      <c r="F18" s="1" t="s">
        <v>202</v>
      </c>
      <c r="G18" s="130">
        <v>1</v>
      </c>
      <c r="H18" s="130" t="s">
        <v>24</v>
      </c>
      <c r="I18" s="130" t="s">
        <v>24</v>
      </c>
    </row>
    <row r="19" spans="1:9" s="1" customFormat="1" ht="20" customHeight="1" x14ac:dyDescent="0.2">
      <c r="A19" s="12" t="s">
        <v>318</v>
      </c>
      <c r="B19" s="1" t="s">
        <v>170</v>
      </c>
      <c r="C19" s="1" t="s">
        <v>238</v>
      </c>
      <c r="D19" s="13">
        <v>9.3666943764708632E-4</v>
      </c>
      <c r="E19" s="1" t="s">
        <v>2</v>
      </c>
      <c r="F19" s="1" t="s">
        <v>218</v>
      </c>
      <c r="G19" s="130">
        <v>1</v>
      </c>
      <c r="H19" s="130" t="s">
        <v>24</v>
      </c>
      <c r="I19" s="130" t="s">
        <v>24</v>
      </c>
    </row>
    <row r="20" spans="1:9" s="1" customFormat="1" ht="20" customHeight="1" x14ac:dyDescent="0.2">
      <c r="A20" s="12" t="s">
        <v>321</v>
      </c>
      <c r="B20" s="1" t="s">
        <v>170</v>
      </c>
      <c r="C20" s="1" t="s">
        <v>238</v>
      </c>
      <c r="D20" s="13">
        <v>9.3666943764708632E-4</v>
      </c>
      <c r="E20" s="1" t="s">
        <v>2</v>
      </c>
      <c r="F20" s="1" t="s">
        <v>207</v>
      </c>
      <c r="G20" s="130">
        <v>1</v>
      </c>
      <c r="H20" s="130" t="s">
        <v>24</v>
      </c>
      <c r="I20" s="130" t="s">
        <v>24</v>
      </c>
    </row>
    <row r="21" spans="1:9" s="1" customFormat="1" ht="20" customHeight="1" x14ac:dyDescent="0.2">
      <c r="A21" s="12" t="s">
        <v>212</v>
      </c>
      <c r="B21" s="1" t="s">
        <v>170</v>
      </c>
      <c r="C21" s="1" t="s">
        <v>238</v>
      </c>
      <c r="D21" s="13">
        <v>9.3666943764708632E-4</v>
      </c>
      <c r="E21" s="1" t="s">
        <v>2</v>
      </c>
      <c r="F21" s="1" t="s">
        <v>219</v>
      </c>
      <c r="G21" s="130">
        <v>1</v>
      </c>
      <c r="H21" s="130" t="s">
        <v>24</v>
      </c>
      <c r="I21" s="130" t="s">
        <v>24</v>
      </c>
    </row>
    <row r="22" spans="1:9" s="1" customFormat="1" ht="20" customHeight="1" thickBot="1" x14ac:dyDescent="0.25">
      <c r="A22" s="12" t="s">
        <v>213</v>
      </c>
      <c r="B22" s="1" t="s">
        <v>170</v>
      </c>
      <c r="C22" s="1" t="s">
        <v>238</v>
      </c>
      <c r="D22" s="13">
        <v>9.3666943764708632E-4</v>
      </c>
      <c r="E22" s="1" t="s">
        <v>2</v>
      </c>
      <c r="F22" s="1" t="s">
        <v>217</v>
      </c>
      <c r="G22" s="130">
        <v>1</v>
      </c>
      <c r="H22" s="130" t="s">
        <v>24</v>
      </c>
      <c r="I22" s="130" t="s">
        <v>24</v>
      </c>
    </row>
    <row r="23" spans="1:9" s="1" customFormat="1" ht="20" customHeight="1" x14ac:dyDescent="0.2">
      <c r="A23" s="9" t="s">
        <v>49</v>
      </c>
      <c r="B23" s="10" t="s">
        <v>18</v>
      </c>
      <c r="C23" s="10" t="s">
        <v>239</v>
      </c>
      <c r="D23" s="11">
        <v>1.2879204767647437E-3</v>
      </c>
      <c r="E23" s="10" t="s">
        <v>2</v>
      </c>
      <c r="F23" s="10" t="s">
        <v>220</v>
      </c>
      <c r="G23" s="129">
        <v>1</v>
      </c>
      <c r="H23" s="129" t="s">
        <v>24</v>
      </c>
      <c r="I23" s="129" t="s">
        <v>24</v>
      </c>
    </row>
    <row r="24" spans="1:9" s="1" customFormat="1" ht="20" customHeight="1" x14ac:dyDescent="0.2">
      <c r="A24" s="20" t="s">
        <v>50</v>
      </c>
      <c r="B24" s="21" t="s">
        <v>18</v>
      </c>
      <c r="C24" s="21" t="s">
        <v>239</v>
      </c>
      <c r="D24" s="19">
        <v>1.2879204767647437E-3</v>
      </c>
      <c r="E24" s="21" t="s">
        <v>2</v>
      </c>
      <c r="F24" s="21" t="s">
        <v>220</v>
      </c>
      <c r="G24" s="131">
        <v>1</v>
      </c>
      <c r="H24" s="131" t="s">
        <v>24</v>
      </c>
      <c r="I24" s="131" t="s">
        <v>24</v>
      </c>
    </row>
    <row r="25" spans="1:9" s="1" customFormat="1" ht="20" customHeight="1" x14ac:dyDescent="0.2">
      <c r="A25" s="20" t="s">
        <v>51</v>
      </c>
      <c r="B25" s="21" t="s">
        <v>18</v>
      </c>
      <c r="C25" s="21" t="s">
        <v>239</v>
      </c>
      <c r="D25" s="19">
        <v>1.2879204767647437E-3</v>
      </c>
      <c r="E25" s="21" t="s">
        <v>2</v>
      </c>
      <c r="F25" s="21" t="s">
        <v>220</v>
      </c>
      <c r="G25" s="131">
        <v>1</v>
      </c>
      <c r="H25" s="131" t="s">
        <v>24</v>
      </c>
      <c r="I25" s="131" t="s">
        <v>24</v>
      </c>
    </row>
    <row r="26" spans="1:9" s="1" customFormat="1" ht="20" customHeight="1" x14ac:dyDescent="0.2">
      <c r="A26" s="20" t="s">
        <v>52</v>
      </c>
      <c r="B26" s="21" t="s">
        <v>18</v>
      </c>
      <c r="C26" s="21" t="s">
        <v>239</v>
      </c>
      <c r="D26" s="19">
        <v>1.2879204767647437E-3</v>
      </c>
      <c r="E26" s="21" t="s">
        <v>2</v>
      </c>
      <c r="F26" s="21" t="s">
        <v>220</v>
      </c>
      <c r="G26" s="131">
        <v>1</v>
      </c>
      <c r="H26" s="131" t="s">
        <v>24</v>
      </c>
      <c r="I26" s="131" t="s">
        <v>24</v>
      </c>
    </row>
    <row r="27" spans="1:9" s="1" customFormat="1" ht="20" customHeight="1" x14ac:dyDescent="0.2">
      <c r="A27" s="20" t="s">
        <v>53</v>
      </c>
      <c r="B27" s="21" t="s">
        <v>18</v>
      </c>
      <c r="C27" s="21" t="s">
        <v>239</v>
      </c>
      <c r="D27" s="19">
        <v>1.2879204767647437E-3</v>
      </c>
      <c r="E27" s="21" t="s">
        <v>2</v>
      </c>
      <c r="F27" s="21" t="s">
        <v>220</v>
      </c>
      <c r="G27" s="131">
        <v>1</v>
      </c>
      <c r="H27" s="131" t="s">
        <v>24</v>
      </c>
      <c r="I27" s="131" t="s">
        <v>24</v>
      </c>
    </row>
    <row r="28" spans="1:9" s="1" customFormat="1" ht="20" customHeight="1" x14ac:dyDescent="0.2">
      <c r="A28" s="20" t="s">
        <v>54</v>
      </c>
      <c r="B28" s="21" t="s">
        <v>18</v>
      </c>
      <c r="C28" s="21" t="s">
        <v>239</v>
      </c>
      <c r="D28" s="19">
        <v>1.2879204767647437E-3</v>
      </c>
      <c r="E28" s="21" t="s">
        <v>2</v>
      </c>
      <c r="F28" s="21" t="s">
        <v>220</v>
      </c>
      <c r="G28" s="131">
        <v>1</v>
      </c>
      <c r="H28" s="131" t="s">
        <v>24</v>
      </c>
      <c r="I28" s="131" t="s">
        <v>24</v>
      </c>
    </row>
    <row r="29" spans="1:9" s="1" customFormat="1" ht="20" customHeight="1" x14ac:dyDescent="0.2">
      <c r="A29" s="20" t="s">
        <v>55</v>
      </c>
      <c r="B29" s="21" t="s">
        <v>18</v>
      </c>
      <c r="C29" s="21" t="s">
        <v>239</v>
      </c>
      <c r="D29" s="19">
        <v>1.2879204767647437E-3</v>
      </c>
      <c r="E29" s="21" t="s">
        <v>2</v>
      </c>
      <c r="F29" s="21" t="s">
        <v>220</v>
      </c>
      <c r="G29" s="131">
        <v>1</v>
      </c>
      <c r="H29" s="131" t="s">
        <v>24</v>
      </c>
      <c r="I29" s="131" t="s">
        <v>24</v>
      </c>
    </row>
    <row r="30" spans="1:9" s="1" customFormat="1" ht="20" customHeight="1" x14ac:dyDescent="0.2">
      <c r="A30" s="20" t="s">
        <v>56</v>
      </c>
      <c r="B30" s="21" t="s">
        <v>18</v>
      </c>
      <c r="C30" s="21" t="s">
        <v>239</v>
      </c>
      <c r="D30" s="19">
        <v>1.2879204767647437E-3</v>
      </c>
      <c r="E30" s="21" t="s">
        <v>2</v>
      </c>
      <c r="F30" s="21" t="s">
        <v>220</v>
      </c>
      <c r="G30" s="131">
        <v>1</v>
      </c>
      <c r="H30" s="131" t="s">
        <v>24</v>
      </c>
      <c r="I30" s="131" t="s">
        <v>24</v>
      </c>
    </row>
    <row r="31" spans="1:9" s="1" customFormat="1" ht="20" customHeight="1" x14ac:dyDescent="0.2">
      <c r="A31" s="20" t="s">
        <v>57</v>
      </c>
      <c r="B31" s="21" t="s">
        <v>18</v>
      </c>
      <c r="C31" s="21" t="s">
        <v>239</v>
      </c>
      <c r="D31" s="19">
        <v>1.2879204767647437E-3</v>
      </c>
      <c r="E31" s="21" t="s">
        <v>2</v>
      </c>
      <c r="F31" s="21" t="s">
        <v>220</v>
      </c>
      <c r="G31" s="131">
        <v>1</v>
      </c>
      <c r="H31" s="131" t="s">
        <v>24</v>
      </c>
      <c r="I31" s="131" t="s">
        <v>24</v>
      </c>
    </row>
    <row r="32" spans="1:9" s="1" customFormat="1" ht="20" customHeight="1" x14ac:dyDescent="0.2">
      <c r="A32" s="20" t="s">
        <v>58</v>
      </c>
      <c r="B32" s="21" t="s">
        <v>18</v>
      </c>
      <c r="C32" s="21" t="s">
        <v>239</v>
      </c>
      <c r="D32" s="19">
        <v>1.2879204767647437E-3</v>
      </c>
      <c r="E32" s="21" t="s">
        <v>2</v>
      </c>
      <c r="F32" s="21" t="s">
        <v>220</v>
      </c>
      <c r="G32" s="131">
        <v>1</v>
      </c>
      <c r="H32" s="131" t="s">
        <v>24</v>
      </c>
      <c r="I32" s="131" t="s">
        <v>24</v>
      </c>
    </row>
    <row r="33" spans="1:9" s="1" customFormat="1" ht="20" customHeight="1" x14ac:dyDescent="0.2">
      <c r="A33" s="20" t="s">
        <v>59</v>
      </c>
      <c r="B33" s="21" t="s">
        <v>18</v>
      </c>
      <c r="C33" s="21" t="s">
        <v>239</v>
      </c>
      <c r="D33" s="19">
        <v>1.2879204767647437E-3</v>
      </c>
      <c r="E33" s="21" t="s">
        <v>2</v>
      </c>
      <c r="F33" s="21" t="s">
        <v>220</v>
      </c>
      <c r="G33" s="131">
        <v>1</v>
      </c>
      <c r="H33" s="131" t="s">
        <v>24</v>
      </c>
      <c r="I33" s="131" t="s">
        <v>24</v>
      </c>
    </row>
    <row r="34" spans="1:9" s="1" customFormat="1" ht="20" customHeight="1" x14ac:dyDescent="0.2">
      <c r="A34" s="20" t="s">
        <v>60</v>
      </c>
      <c r="B34" s="21" t="s">
        <v>18</v>
      </c>
      <c r="C34" s="21" t="s">
        <v>239</v>
      </c>
      <c r="D34" s="19">
        <v>1.2879204767647437E-3</v>
      </c>
      <c r="E34" s="21" t="s">
        <v>2</v>
      </c>
      <c r="F34" s="21" t="s">
        <v>221</v>
      </c>
      <c r="G34" s="131">
        <v>1</v>
      </c>
      <c r="H34" s="131" t="s">
        <v>24</v>
      </c>
      <c r="I34" s="131" t="s">
        <v>24</v>
      </c>
    </row>
    <row r="35" spans="1:9" s="1" customFormat="1" ht="20" customHeight="1" x14ac:dyDescent="0.2">
      <c r="A35" s="20" t="s">
        <v>61</v>
      </c>
      <c r="B35" s="21" t="s">
        <v>18</v>
      </c>
      <c r="C35" s="21" t="s">
        <v>239</v>
      </c>
      <c r="D35" s="19">
        <v>1.2879204767647437E-3</v>
      </c>
      <c r="E35" s="21" t="s">
        <v>2</v>
      </c>
      <c r="F35" s="21" t="s">
        <v>221</v>
      </c>
      <c r="G35" s="131">
        <v>1</v>
      </c>
      <c r="H35" s="131" t="s">
        <v>24</v>
      </c>
      <c r="I35" s="131" t="s">
        <v>24</v>
      </c>
    </row>
    <row r="36" spans="1:9" s="1" customFormat="1" ht="20" customHeight="1" x14ac:dyDescent="0.2">
      <c r="A36" s="20" t="s">
        <v>62</v>
      </c>
      <c r="B36" s="21" t="s">
        <v>18</v>
      </c>
      <c r="C36" s="21" t="s">
        <v>239</v>
      </c>
      <c r="D36" s="19">
        <v>1.2879204767647437E-3</v>
      </c>
      <c r="E36" s="21" t="s">
        <v>2</v>
      </c>
      <c r="F36" s="21" t="s">
        <v>221</v>
      </c>
      <c r="G36" s="131">
        <v>1</v>
      </c>
      <c r="H36" s="131" t="s">
        <v>24</v>
      </c>
      <c r="I36" s="131" t="s">
        <v>24</v>
      </c>
    </row>
    <row r="37" spans="1:9" s="1" customFormat="1" ht="20" customHeight="1" x14ac:dyDescent="0.2">
      <c r="A37" s="20" t="s">
        <v>63</v>
      </c>
      <c r="B37" s="21" t="s">
        <v>18</v>
      </c>
      <c r="C37" s="21" t="s">
        <v>239</v>
      </c>
      <c r="D37" s="19">
        <v>1.2879204767647437E-3</v>
      </c>
      <c r="E37" s="21" t="s">
        <v>2</v>
      </c>
      <c r="F37" s="21" t="s">
        <v>221</v>
      </c>
      <c r="G37" s="131">
        <v>1</v>
      </c>
      <c r="H37" s="131" t="s">
        <v>24</v>
      </c>
      <c r="I37" s="131" t="s">
        <v>24</v>
      </c>
    </row>
    <row r="38" spans="1:9" s="1" customFormat="1" ht="20" customHeight="1" x14ac:dyDescent="0.2">
      <c r="A38" s="20" t="s">
        <v>64</v>
      </c>
      <c r="B38" s="21" t="s">
        <v>18</v>
      </c>
      <c r="C38" s="21" t="s">
        <v>239</v>
      </c>
      <c r="D38" s="19">
        <v>1.2879204767647437E-3</v>
      </c>
      <c r="E38" s="21" t="s">
        <v>2</v>
      </c>
      <c r="F38" s="21" t="s">
        <v>221</v>
      </c>
      <c r="G38" s="131">
        <v>1</v>
      </c>
      <c r="H38" s="131" t="s">
        <v>24</v>
      </c>
      <c r="I38" s="131" t="s">
        <v>24</v>
      </c>
    </row>
    <row r="39" spans="1:9" s="1" customFormat="1" ht="20" customHeight="1" x14ac:dyDescent="0.2">
      <c r="A39" s="20" t="s">
        <v>65</v>
      </c>
      <c r="B39" s="21" t="s">
        <v>18</v>
      </c>
      <c r="C39" s="21" t="s">
        <v>239</v>
      </c>
      <c r="D39" s="19">
        <v>1.2879204767647437E-3</v>
      </c>
      <c r="E39" s="21" t="s">
        <v>2</v>
      </c>
      <c r="F39" s="21" t="s">
        <v>221</v>
      </c>
      <c r="G39" s="131">
        <v>1</v>
      </c>
      <c r="H39" s="131" t="s">
        <v>24</v>
      </c>
      <c r="I39" s="131" t="s">
        <v>24</v>
      </c>
    </row>
    <row r="40" spans="1:9" s="1" customFormat="1" ht="20" customHeight="1" x14ac:dyDescent="0.2">
      <c r="A40" s="20" t="s">
        <v>66</v>
      </c>
      <c r="B40" s="21" t="s">
        <v>18</v>
      </c>
      <c r="C40" s="21" t="s">
        <v>239</v>
      </c>
      <c r="D40" s="19">
        <v>1.2879204767647437E-3</v>
      </c>
      <c r="E40" s="21" t="s">
        <v>2</v>
      </c>
      <c r="F40" s="21" t="s">
        <v>221</v>
      </c>
      <c r="G40" s="131">
        <v>1</v>
      </c>
      <c r="H40" s="131" t="s">
        <v>24</v>
      </c>
      <c r="I40" s="131" t="s">
        <v>24</v>
      </c>
    </row>
    <row r="41" spans="1:9" s="1" customFormat="1" ht="20" customHeight="1" x14ac:dyDescent="0.2">
      <c r="A41" s="20" t="s">
        <v>67</v>
      </c>
      <c r="B41" s="21" t="s">
        <v>18</v>
      </c>
      <c r="C41" s="21" t="s">
        <v>239</v>
      </c>
      <c r="D41" s="19">
        <v>1.2879204767647437E-3</v>
      </c>
      <c r="E41" s="21" t="s">
        <v>2</v>
      </c>
      <c r="F41" s="21" t="s">
        <v>221</v>
      </c>
      <c r="G41" s="131">
        <v>1</v>
      </c>
      <c r="H41" s="131" t="s">
        <v>24</v>
      </c>
      <c r="I41" s="131" t="s">
        <v>24</v>
      </c>
    </row>
    <row r="42" spans="1:9" s="1" customFormat="1" ht="20" customHeight="1" x14ac:dyDescent="0.2">
      <c r="A42" s="20" t="s">
        <v>68</v>
      </c>
      <c r="B42" s="21" t="s">
        <v>18</v>
      </c>
      <c r="C42" s="21" t="s">
        <v>239</v>
      </c>
      <c r="D42" s="19">
        <v>1.2879204767647437E-3</v>
      </c>
      <c r="E42" s="21" t="s">
        <v>2</v>
      </c>
      <c r="F42" s="21" t="s">
        <v>221</v>
      </c>
      <c r="G42" s="131">
        <v>1</v>
      </c>
      <c r="H42" s="131" t="s">
        <v>24</v>
      </c>
      <c r="I42" s="131" t="s">
        <v>24</v>
      </c>
    </row>
    <row r="43" spans="1:9" s="1" customFormat="1" ht="20" customHeight="1" x14ac:dyDescent="0.2">
      <c r="A43" s="20" t="s">
        <v>69</v>
      </c>
      <c r="B43" s="21" t="s">
        <v>18</v>
      </c>
      <c r="C43" s="21" t="s">
        <v>239</v>
      </c>
      <c r="D43" s="19">
        <v>1.2879204767647437E-3</v>
      </c>
      <c r="E43" s="21" t="s">
        <v>2</v>
      </c>
      <c r="F43" s="21" t="s">
        <v>221</v>
      </c>
      <c r="G43" s="131">
        <v>1</v>
      </c>
      <c r="H43" s="131" t="s">
        <v>24</v>
      </c>
      <c r="I43" s="131" t="s">
        <v>24</v>
      </c>
    </row>
    <row r="44" spans="1:9" s="1" customFormat="1" ht="20" customHeight="1" x14ac:dyDescent="0.2">
      <c r="A44" s="20" t="s">
        <v>70</v>
      </c>
      <c r="B44" s="21" t="s">
        <v>18</v>
      </c>
      <c r="C44" s="21" t="s">
        <v>239</v>
      </c>
      <c r="D44" s="19">
        <v>1.2879204767647437E-3</v>
      </c>
      <c r="E44" s="21" t="s">
        <v>2</v>
      </c>
      <c r="F44" s="21" t="s">
        <v>221</v>
      </c>
      <c r="G44" s="131">
        <v>1</v>
      </c>
      <c r="H44" s="131" t="s">
        <v>24</v>
      </c>
      <c r="I44" s="131" t="s">
        <v>24</v>
      </c>
    </row>
    <row r="45" spans="1:9" s="1" customFormat="1" ht="20" customHeight="1" x14ac:dyDescent="0.2">
      <c r="A45" s="20" t="s">
        <v>71</v>
      </c>
      <c r="B45" s="21" t="s">
        <v>18</v>
      </c>
      <c r="C45" s="21" t="s">
        <v>239</v>
      </c>
      <c r="D45" s="19">
        <v>1.2879204767647437E-3</v>
      </c>
      <c r="E45" s="21" t="s">
        <v>2</v>
      </c>
      <c r="F45" s="21" t="s">
        <v>221</v>
      </c>
      <c r="G45" s="131">
        <v>1</v>
      </c>
      <c r="H45" s="131" t="s">
        <v>24</v>
      </c>
      <c r="I45" s="131" t="s">
        <v>24</v>
      </c>
    </row>
    <row r="46" spans="1:9" s="1" customFormat="1" ht="20" customHeight="1" x14ac:dyDescent="0.2">
      <c r="A46" s="20" t="s">
        <v>72</v>
      </c>
      <c r="B46" s="21" t="s">
        <v>18</v>
      </c>
      <c r="C46" s="21" t="s">
        <v>239</v>
      </c>
      <c r="D46" s="19">
        <v>1.2879204767647437E-3</v>
      </c>
      <c r="E46" s="21" t="s">
        <v>2</v>
      </c>
      <c r="F46" s="21" t="s">
        <v>221</v>
      </c>
      <c r="G46" s="131">
        <v>1</v>
      </c>
      <c r="H46" s="131" t="s">
        <v>24</v>
      </c>
      <c r="I46" s="131" t="s">
        <v>24</v>
      </c>
    </row>
    <row r="47" spans="1:9" s="1" customFormat="1" ht="20" customHeight="1" x14ac:dyDescent="0.2">
      <c r="A47" s="20" t="s">
        <v>73</v>
      </c>
      <c r="B47" s="21" t="s">
        <v>18</v>
      </c>
      <c r="C47" s="21" t="s">
        <v>239</v>
      </c>
      <c r="D47" s="19">
        <v>1.2879204767647437E-3</v>
      </c>
      <c r="E47" s="21" t="s">
        <v>2</v>
      </c>
      <c r="F47" s="21" t="s">
        <v>221</v>
      </c>
      <c r="G47" s="131">
        <v>1</v>
      </c>
      <c r="H47" s="131" t="s">
        <v>24</v>
      </c>
      <c r="I47" s="131" t="s">
        <v>24</v>
      </c>
    </row>
    <row r="48" spans="1:9" s="1" customFormat="1" ht="20" customHeight="1" x14ac:dyDescent="0.2">
      <c r="A48" s="20" t="s">
        <v>74</v>
      </c>
      <c r="B48" s="21" t="s">
        <v>18</v>
      </c>
      <c r="C48" s="21" t="s">
        <v>239</v>
      </c>
      <c r="D48" s="19">
        <v>1.2879204767647437E-3</v>
      </c>
      <c r="E48" s="21" t="s">
        <v>2</v>
      </c>
      <c r="F48" s="21" t="s">
        <v>221</v>
      </c>
      <c r="G48" s="131">
        <v>1</v>
      </c>
      <c r="H48" s="131" t="s">
        <v>24</v>
      </c>
      <c r="I48" s="131" t="s">
        <v>24</v>
      </c>
    </row>
    <row r="49" spans="1:9" s="1" customFormat="1" ht="20" customHeight="1" x14ac:dyDescent="0.2">
      <c r="A49" s="20" t="s">
        <v>75</v>
      </c>
      <c r="B49" s="21" t="s">
        <v>18</v>
      </c>
      <c r="C49" s="21" t="s">
        <v>239</v>
      </c>
      <c r="D49" s="19">
        <v>1.2879204767647437E-3</v>
      </c>
      <c r="E49" s="21" t="s">
        <v>2</v>
      </c>
      <c r="F49" s="21" t="s">
        <v>221</v>
      </c>
      <c r="G49" s="131">
        <v>1</v>
      </c>
      <c r="H49" s="131" t="s">
        <v>24</v>
      </c>
      <c r="I49" s="131" t="s">
        <v>24</v>
      </c>
    </row>
    <row r="50" spans="1:9" s="1" customFormat="1" ht="20" customHeight="1" x14ac:dyDescent="0.2">
      <c r="A50" s="20" t="s">
        <v>76</v>
      </c>
      <c r="B50" s="21" t="s">
        <v>18</v>
      </c>
      <c r="C50" s="21" t="s">
        <v>239</v>
      </c>
      <c r="D50" s="19">
        <v>1.2879204767647437E-3</v>
      </c>
      <c r="E50" s="21" t="s">
        <v>2</v>
      </c>
      <c r="F50" s="21" t="s">
        <v>203</v>
      </c>
      <c r="G50" s="131">
        <v>1</v>
      </c>
      <c r="H50" s="131" t="s">
        <v>24</v>
      </c>
      <c r="I50" s="131" t="s">
        <v>24</v>
      </c>
    </row>
    <row r="51" spans="1:9" s="1" customFormat="1" ht="20" customHeight="1" x14ac:dyDescent="0.2">
      <c r="A51" s="20" t="s">
        <v>77</v>
      </c>
      <c r="B51" s="21" t="s">
        <v>18</v>
      </c>
      <c r="C51" s="21" t="s">
        <v>239</v>
      </c>
      <c r="D51" s="19">
        <v>1.2879204767647437E-3</v>
      </c>
      <c r="E51" s="21" t="s">
        <v>2</v>
      </c>
      <c r="F51" s="21" t="s">
        <v>203</v>
      </c>
      <c r="G51" s="131">
        <v>1</v>
      </c>
      <c r="H51" s="131" t="s">
        <v>24</v>
      </c>
      <c r="I51" s="131" t="s">
        <v>24</v>
      </c>
    </row>
    <row r="52" spans="1:9" s="1" customFormat="1" ht="20" customHeight="1" x14ac:dyDescent="0.2">
      <c r="A52" s="20" t="s">
        <v>78</v>
      </c>
      <c r="B52" s="21" t="s">
        <v>18</v>
      </c>
      <c r="C52" s="21" t="s">
        <v>239</v>
      </c>
      <c r="D52" s="19">
        <v>1.2879204767647437E-3</v>
      </c>
      <c r="E52" s="21" t="s">
        <v>2</v>
      </c>
      <c r="F52" s="21" t="s">
        <v>203</v>
      </c>
      <c r="G52" s="131">
        <v>1</v>
      </c>
      <c r="H52" s="131" t="s">
        <v>24</v>
      </c>
      <c r="I52" s="131" t="s">
        <v>24</v>
      </c>
    </row>
    <row r="53" spans="1:9" s="1" customFormat="1" ht="20" customHeight="1" x14ac:dyDescent="0.2">
      <c r="A53" s="20" t="s">
        <v>79</v>
      </c>
      <c r="B53" s="21" t="s">
        <v>18</v>
      </c>
      <c r="C53" s="21" t="s">
        <v>239</v>
      </c>
      <c r="D53" s="19">
        <v>1.2879204767647437E-3</v>
      </c>
      <c r="E53" s="21" t="s">
        <v>2</v>
      </c>
      <c r="F53" s="21" t="s">
        <v>203</v>
      </c>
      <c r="G53" s="131">
        <v>1</v>
      </c>
      <c r="H53" s="131" t="s">
        <v>24</v>
      </c>
      <c r="I53" s="131" t="s">
        <v>24</v>
      </c>
    </row>
    <row r="54" spans="1:9" s="1" customFormat="1" ht="20" customHeight="1" x14ac:dyDescent="0.2">
      <c r="A54" s="20" t="s">
        <v>80</v>
      </c>
      <c r="B54" s="21" t="s">
        <v>18</v>
      </c>
      <c r="C54" s="21" t="s">
        <v>239</v>
      </c>
      <c r="D54" s="19">
        <v>1.2879204767647437E-3</v>
      </c>
      <c r="E54" s="21" t="s">
        <v>2</v>
      </c>
      <c r="F54" s="21" t="s">
        <v>203</v>
      </c>
      <c r="G54" s="131">
        <v>1</v>
      </c>
      <c r="H54" s="131" t="s">
        <v>24</v>
      </c>
      <c r="I54" s="131" t="s">
        <v>24</v>
      </c>
    </row>
    <row r="55" spans="1:9" s="1" customFormat="1" ht="20" customHeight="1" x14ac:dyDescent="0.2">
      <c r="A55" s="20" t="s">
        <v>81</v>
      </c>
      <c r="B55" s="21" t="s">
        <v>18</v>
      </c>
      <c r="C55" s="21" t="s">
        <v>239</v>
      </c>
      <c r="D55" s="19">
        <v>1.2879204767647437E-3</v>
      </c>
      <c r="E55" s="21" t="s">
        <v>2</v>
      </c>
      <c r="F55" s="21" t="s">
        <v>205</v>
      </c>
      <c r="G55" s="131">
        <v>1</v>
      </c>
      <c r="H55" s="131" t="s">
        <v>24</v>
      </c>
      <c r="I55" s="131" t="s">
        <v>24</v>
      </c>
    </row>
    <row r="56" spans="1:9" s="1" customFormat="1" ht="20" customHeight="1" x14ac:dyDescent="0.2">
      <c r="A56" s="20" t="s">
        <v>82</v>
      </c>
      <c r="B56" s="21" t="s">
        <v>18</v>
      </c>
      <c r="C56" s="21" t="s">
        <v>239</v>
      </c>
      <c r="D56" s="19">
        <v>1.2879204767647437E-3</v>
      </c>
      <c r="E56" s="21" t="s">
        <v>2</v>
      </c>
      <c r="F56" s="21" t="s">
        <v>205</v>
      </c>
      <c r="G56" s="131">
        <v>1</v>
      </c>
      <c r="H56" s="131" t="s">
        <v>24</v>
      </c>
      <c r="I56" s="131" t="s">
        <v>24</v>
      </c>
    </row>
    <row r="57" spans="1:9" s="1" customFormat="1" ht="20" customHeight="1" x14ac:dyDescent="0.2">
      <c r="A57" s="20" t="s">
        <v>83</v>
      </c>
      <c r="B57" s="21" t="s">
        <v>18</v>
      </c>
      <c r="C57" s="21" t="s">
        <v>239</v>
      </c>
      <c r="D57" s="19">
        <v>1.2879204767647437E-3</v>
      </c>
      <c r="E57" s="21" t="s">
        <v>2</v>
      </c>
      <c r="F57" s="21" t="s">
        <v>205</v>
      </c>
      <c r="G57" s="131">
        <v>1</v>
      </c>
      <c r="H57" s="131" t="s">
        <v>24</v>
      </c>
      <c r="I57" s="131" t="s">
        <v>24</v>
      </c>
    </row>
    <row r="58" spans="1:9" s="1" customFormat="1" ht="20" customHeight="1" x14ac:dyDescent="0.2">
      <c r="A58" s="20" t="s">
        <v>84</v>
      </c>
      <c r="B58" s="21" t="s">
        <v>18</v>
      </c>
      <c r="C58" s="21" t="s">
        <v>239</v>
      </c>
      <c r="D58" s="19">
        <v>1.2879204767647437E-3</v>
      </c>
      <c r="E58" s="21" t="s">
        <v>2</v>
      </c>
      <c r="F58" s="21" t="s">
        <v>205</v>
      </c>
      <c r="G58" s="131">
        <v>1</v>
      </c>
      <c r="H58" s="131" t="s">
        <v>24</v>
      </c>
      <c r="I58" s="131" t="s">
        <v>24</v>
      </c>
    </row>
    <row r="59" spans="1:9" s="1" customFormat="1" ht="20" customHeight="1" x14ac:dyDescent="0.2">
      <c r="A59" s="20" t="s">
        <v>181</v>
      </c>
      <c r="B59" s="21" t="s">
        <v>18</v>
      </c>
      <c r="C59" s="21" t="s">
        <v>239</v>
      </c>
      <c r="D59" s="19">
        <v>1.2879204767647437E-3</v>
      </c>
      <c r="E59" s="21" t="s">
        <v>2</v>
      </c>
      <c r="F59" s="21" t="s">
        <v>205</v>
      </c>
      <c r="G59" s="131">
        <v>1</v>
      </c>
      <c r="H59" s="131" t="s">
        <v>24</v>
      </c>
      <c r="I59" s="131" t="s">
        <v>24</v>
      </c>
    </row>
    <row r="60" spans="1:9" s="1" customFormat="1" ht="20" customHeight="1" thickBot="1" x14ac:dyDescent="0.25">
      <c r="A60" s="14" t="s">
        <v>182</v>
      </c>
      <c r="B60" s="15" t="s">
        <v>18</v>
      </c>
      <c r="C60" s="15" t="s">
        <v>239</v>
      </c>
      <c r="D60" s="16">
        <v>1.2879204767647437E-3</v>
      </c>
      <c r="E60" s="15" t="s">
        <v>2</v>
      </c>
      <c r="F60" s="15" t="s">
        <v>205</v>
      </c>
      <c r="G60" s="132">
        <v>1</v>
      </c>
      <c r="H60" s="132" t="s">
        <v>24</v>
      </c>
      <c r="I60" s="132" t="s">
        <v>24</v>
      </c>
    </row>
    <row r="61" spans="1:9" s="1" customFormat="1" ht="20" customHeight="1" x14ac:dyDescent="0.2">
      <c r="A61" s="17" t="s">
        <v>85</v>
      </c>
      <c r="B61" s="18" t="s">
        <v>20</v>
      </c>
      <c r="C61" s="18" t="s">
        <v>240</v>
      </c>
      <c r="D61" s="22">
        <v>1.3932957885000408E-3</v>
      </c>
      <c r="E61" s="18" t="s">
        <v>2</v>
      </c>
      <c r="F61" s="18" t="s">
        <v>204</v>
      </c>
      <c r="G61" s="133">
        <v>1</v>
      </c>
      <c r="H61" s="133" t="s">
        <v>24</v>
      </c>
      <c r="I61" s="133" t="s">
        <v>24</v>
      </c>
    </row>
    <row r="62" spans="1:9" s="1" customFormat="1" ht="20" customHeight="1" x14ac:dyDescent="0.2">
      <c r="A62" s="12" t="s">
        <v>86</v>
      </c>
      <c r="B62" s="1" t="s">
        <v>20</v>
      </c>
      <c r="C62" s="1" t="s">
        <v>240</v>
      </c>
      <c r="D62" s="13">
        <v>1.3932957885000408E-3</v>
      </c>
      <c r="E62" s="1" t="s">
        <v>2</v>
      </c>
      <c r="F62" s="1" t="s">
        <v>203</v>
      </c>
      <c r="G62" s="130">
        <v>1</v>
      </c>
      <c r="H62" s="130" t="s">
        <v>24</v>
      </c>
      <c r="I62" s="130" t="s">
        <v>24</v>
      </c>
    </row>
    <row r="63" spans="1:9" s="1" customFormat="1" ht="20" customHeight="1" x14ac:dyDescent="0.2">
      <c r="A63" s="12" t="s">
        <v>87</v>
      </c>
      <c r="B63" s="1" t="s">
        <v>20</v>
      </c>
      <c r="C63" s="1" t="s">
        <v>240</v>
      </c>
      <c r="D63" s="13">
        <v>1.3932957885000408E-3</v>
      </c>
      <c r="E63" s="1" t="s">
        <v>2</v>
      </c>
      <c r="F63" s="1" t="s">
        <v>205</v>
      </c>
      <c r="G63" s="130">
        <v>1</v>
      </c>
      <c r="H63" s="130" t="s">
        <v>24</v>
      </c>
      <c r="I63" s="130" t="s">
        <v>24</v>
      </c>
    </row>
    <row r="64" spans="1:9" s="1" customFormat="1" ht="20" customHeight="1" x14ac:dyDescent="0.2">
      <c r="A64" s="12" t="s">
        <v>88</v>
      </c>
      <c r="B64" s="1" t="s">
        <v>20</v>
      </c>
      <c r="C64" s="1" t="s">
        <v>240</v>
      </c>
      <c r="D64" s="13">
        <v>1.3932957885000408E-3</v>
      </c>
      <c r="E64" s="1" t="s">
        <v>2</v>
      </c>
      <c r="F64" s="1" t="s">
        <v>205</v>
      </c>
      <c r="G64" s="130">
        <v>1</v>
      </c>
      <c r="H64" s="130" t="s">
        <v>24</v>
      </c>
      <c r="I64" s="130" t="s">
        <v>24</v>
      </c>
    </row>
    <row r="65" spans="1:9" s="1" customFormat="1" ht="20" customHeight="1" x14ac:dyDescent="0.2">
      <c r="A65" s="12" t="s">
        <v>89</v>
      </c>
      <c r="B65" s="1" t="s">
        <v>20</v>
      </c>
      <c r="C65" s="1" t="s">
        <v>240</v>
      </c>
      <c r="D65" s="13">
        <v>1.3932957885000408E-3</v>
      </c>
      <c r="E65" s="1" t="s">
        <v>2</v>
      </c>
      <c r="F65" s="1" t="s">
        <v>206</v>
      </c>
      <c r="G65" s="130">
        <v>1</v>
      </c>
      <c r="H65" s="130" t="s">
        <v>24</v>
      </c>
      <c r="I65" s="130" t="s">
        <v>24</v>
      </c>
    </row>
    <row r="66" spans="1:9" s="1" customFormat="1" ht="20" customHeight="1" x14ac:dyDescent="0.2">
      <c r="A66" s="12" t="s">
        <v>90</v>
      </c>
      <c r="B66" s="1" t="s">
        <v>20</v>
      </c>
      <c r="C66" s="1" t="s">
        <v>240</v>
      </c>
      <c r="D66" s="13">
        <v>1.3932957885000408E-3</v>
      </c>
      <c r="E66" s="1" t="s">
        <v>2</v>
      </c>
      <c r="F66" s="1" t="s">
        <v>206</v>
      </c>
      <c r="G66" s="130">
        <v>1</v>
      </c>
      <c r="H66" s="130" t="s">
        <v>24</v>
      </c>
      <c r="I66" s="130" t="s">
        <v>24</v>
      </c>
    </row>
    <row r="67" spans="1:9" s="1" customFormat="1" ht="20" customHeight="1" x14ac:dyDescent="0.2">
      <c r="A67" s="12" t="s">
        <v>91</v>
      </c>
      <c r="B67" s="1" t="s">
        <v>20</v>
      </c>
      <c r="C67" s="1" t="s">
        <v>240</v>
      </c>
      <c r="D67" s="13">
        <v>1.3932957885000408E-3</v>
      </c>
      <c r="E67" s="1" t="s">
        <v>2</v>
      </c>
      <c r="F67" s="1" t="s">
        <v>206</v>
      </c>
      <c r="G67" s="130">
        <v>1</v>
      </c>
      <c r="H67" s="130" t="s">
        <v>24</v>
      </c>
      <c r="I67" s="130" t="s">
        <v>24</v>
      </c>
    </row>
    <row r="68" spans="1:9" s="1" customFormat="1" ht="20" customHeight="1" x14ac:dyDescent="0.2">
      <c r="A68" s="12" t="s">
        <v>92</v>
      </c>
      <c r="B68" s="1" t="s">
        <v>20</v>
      </c>
      <c r="C68" s="1" t="s">
        <v>240</v>
      </c>
      <c r="D68" s="13">
        <v>1.3932957885000408E-3</v>
      </c>
      <c r="E68" s="1" t="s">
        <v>2</v>
      </c>
      <c r="F68" s="1" t="s">
        <v>206</v>
      </c>
      <c r="G68" s="130">
        <v>1</v>
      </c>
      <c r="H68" s="130" t="s">
        <v>24</v>
      </c>
      <c r="I68" s="130" t="s">
        <v>24</v>
      </c>
    </row>
    <row r="69" spans="1:9" s="1" customFormat="1" ht="20" customHeight="1" x14ac:dyDescent="0.2">
      <c r="A69" s="12" t="s">
        <v>93</v>
      </c>
      <c r="B69" s="1" t="s">
        <v>20</v>
      </c>
      <c r="C69" s="1" t="s">
        <v>240</v>
      </c>
      <c r="D69" s="13">
        <v>1.3932957885000408E-3</v>
      </c>
      <c r="E69" s="1" t="s">
        <v>2</v>
      </c>
      <c r="F69" s="1" t="s">
        <v>206</v>
      </c>
      <c r="G69" s="130">
        <v>1</v>
      </c>
      <c r="H69" s="130" t="s">
        <v>24</v>
      </c>
      <c r="I69" s="130" t="s">
        <v>24</v>
      </c>
    </row>
    <row r="70" spans="1:9" s="1" customFormat="1" ht="20" customHeight="1" x14ac:dyDescent="0.2">
      <c r="A70" s="12" t="s">
        <v>94</v>
      </c>
      <c r="B70" s="1" t="s">
        <v>20</v>
      </c>
      <c r="C70" s="1" t="s">
        <v>240</v>
      </c>
      <c r="D70" s="13">
        <v>1.3932957885000408E-3</v>
      </c>
      <c r="E70" s="1" t="s">
        <v>2</v>
      </c>
      <c r="F70" s="1" t="s">
        <v>206</v>
      </c>
      <c r="G70" s="130">
        <v>1</v>
      </c>
      <c r="H70" s="130" t="s">
        <v>24</v>
      </c>
      <c r="I70" s="130" t="s">
        <v>24</v>
      </c>
    </row>
    <row r="71" spans="1:9" s="1" customFormat="1" ht="20" customHeight="1" x14ac:dyDescent="0.2">
      <c r="A71" s="12" t="s">
        <v>95</v>
      </c>
      <c r="B71" s="1" t="s">
        <v>20</v>
      </c>
      <c r="C71" s="1" t="s">
        <v>240</v>
      </c>
      <c r="D71" s="13">
        <v>1.3932957885000408E-3</v>
      </c>
      <c r="E71" s="1" t="s">
        <v>2</v>
      </c>
      <c r="F71" s="1" t="s">
        <v>191</v>
      </c>
      <c r="G71" s="130">
        <v>1</v>
      </c>
      <c r="H71" s="130" t="s">
        <v>24</v>
      </c>
      <c r="I71" s="130" t="s">
        <v>24</v>
      </c>
    </row>
    <row r="72" spans="1:9" s="1" customFormat="1" ht="20" customHeight="1" x14ac:dyDescent="0.2">
      <c r="A72" s="12" t="s">
        <v>96</v>
      </c>
      <c r="B72" s="1" t="s">
        <v>20</v>
      </c>
      <c r="C72" s="1" t="s">
        <v>240</v>
      </c>
      <c r="D72" s="13">
        <v>1.3932957885000408E-3</v>
      </c>
      <c r="E72" s="1" t="s">
        <v>2</v>
      </c>
      <c r="F72" s="1" t="s">
        <v>191</v>
      </c>
      <c r="G72" s="130">
        <v>1</v>
      </c>
      <c r="H72" s="130" t="s">
        <v>24</v>
      </c>
      <c r="I72" s="130" t="s">
        <v>24</v>
      </c>
    </row>
    <row r="73" spans="1:9" s="1" customFormat="1" ht="20" customHeight="1" x14ac:dyDescent="0.2">
      <c r="A73" s="12" t="s">
        <v>97</v>
      </c>
      <c r="B73" s="1" t="s">
        <v>20</v>
      </c>
      <c r="C73" s="1" t="s">
        <v>240</v>
      </c>
      <c r="D73" s="13">
        <v>1.3932957885000408E-3</v>
      </c>
      <c r="E73" s="1" t="s">
        <v>2</v>
      </c>
      <c r="F73" s="1" t="s">
        <v>191</v>
      </c>
      <c r="G73" s="130">
        <v>1</v>
      </c>
      <c r="H73" s="130" t="s">
        <v>24</v>
      </c>
      <c r="I73" s="130" t="s">
        <v>24</v>
      </c>
    </row>
    <row r="74" spans="1:9" s="1" customFormat="1" ht="20" customHeight="1" x14ac:dyDescent="0.2">
      <c r="A74" s="12" t="s">
        <v>98</v>
      </c>
      <c r="B74" s="1" t="s">
        <v>20</v>
      </c>
      <c r="C74" s="1" t="s">
        <v>240</v>
      </c>
      <c r="D74" s="13">
        <v>1.3932957885000408E-3</v>
      </c>
      <c r="E74" s="1" t="s">
        <v>2</v>
      </c>
      <c r="F74" s="1" t="s">
        <v>191</v>
      </c>
      <c r="G74" s="130">
        <v>1</v>
      </c>
      <c r="H74" s="130" t="s">
        <v>24</v>
      </c>
      <c r="I74" s="130" t="s">
        <v>24</v>
      </c>
    </row>
    <row r="75" spans="1:9" s="1" customFormat="1" ht="20" customHeight="1" x14ac:dyDescent="0.2">
      <c r="A75" s="12" t="s">
        <v>99</v>
      </c>
      <c r="B75" s="1" t="s">
        <v>20</v>
      </c>
      <c r="C75" s="1" t="s">
        <v>240</v>
      </c>
      <c r="D75" s="13">
        <v>1.3932957885000408E-3</v>
      </c>
      <c r="E75" s="1" t="s">
        <v>2</v>
      </c>
      <c r="F75" s="1" t="s">
        <v>191</v>
      </c>
      <c r="G75" s="130">
        <v>1</v>
      </c>
      <c r="H75" s="130" t="s">
        <v>24</v>
      </c>
      <c r="I75" s="130" t="s">
        <v>24</v>
      </c>
    </row>
    <row r="76" spans="1:9" s="1" customFormat="1" ht="20" customHeight="1" x14ac:dyDescent="0.2">
      <c r="A76" s="12" t="s">
        <v>100</v>
      </c>
      <c r="B76" s="1" t="s">
        <v>20</v>
      </c>
      <c r="C76" s="1" t="s">
        <v>240</v>
      </c>
      <c r="D76" s="13">
        <v>1.3932957885000408E-3</v>
      </c>
      <c r="E76" s="1" t="s">
        <v>2</v>
      </c>
      <c r="F76" s="1" t="s">
        <v>191</v>
      </c>
      <c r="G76" s="130">
        <v>1</v>
      </c>
      <c r="H76" s="130" t="s">
        <v>24</v>
      </c>
      <c r="I76" s="130" t="s">
        <v>24</v>
      </c>
    </row>
    <row r="77" spans="1:9" s="1" customFormat="1" ht="20" customHeight="1" x14ac:dyDescent="0.2">
      <c r="A77" s="12" t="s">
        <v>101</v>
      </c>
      <c r="B77" s="1" t="s">
        <v>20</v>
      </c>
      <c r="C77" s="1" t="s">
        <v>240</v>
      </c>
      <c r="D77" s="13">
        <v>1.3932957885000408E-3</v>
      </c>
      <c r="E77" s="1" t="s">
        <v>2</v>
      </c>
      <c r="F77" s="1" t="s">
        <v>222</v>
      </c>
      <c r="G77" s="130">
        <v>1</v>
      </c>
      <c r="H77" s="130" t="s">
        <v>24</v>
      </c>
      <c r="I77" s="130" t="s">
        <v>24</v>
      </c>
    </row>
    <row r="78" spans="1:9" s="1" customFormat="1" ht="20" customHeight="1" x14ac:dyDescent="0.2">
      <c r="A78" s="12" t="s">
        <v>102</v>
      </c>
      <c r="B78" s="1" t="s">
        <v>20</v>
      </c>
      <c r="C78" s="1" t="s">
        <v>240</v>
      </c>
      <c r="D78" s="13">
        <v>1.3932957885000408E-3</v>
      </c>
      <c r="E78" s="1" t="s">
        <v>2</v>
      </c>
      <c r="F78" s="1" t="s">
        <v>222</v>
      </c>
      <c r="G78" s="130">
        <v>1</v>
      </c>
      <c r="H78" s="130" t="s">
        <v>24</v>
      </c>
      <c r="I78" s="130" t="s">
        <v>24</v>
      </c>
    </row>
    <row r="79" spans="1:9" s="1" customFormat="1" ht="20" customHeight="1" x14ac:dyDescent="0.2">
      <c r="A79" s="12" t="s">
        <v>103</v>
      </c>
      <c r="B79" s="1" t="s">
        <v>20</v>
      </c>
      <c r="C79" s="1" t="s">
        <v>240</v>
      </c>
      <c r="D79" s="13">
        <v>1.3932957885000408E-3</v>
      </c>
      <c r="E79" s="1" t="s">
        <v>2</v>
      </c>
      <c r="F79" s="1" t="s">
        <v>222</v>
      </c>
      <c r="G79" s="130">
        <v>1</v>
      </c>
      <c r="H79" s="130" t="s">
        <v>24</v>
      </c>
      <c r="I79" s="130" t="s">
        <v>24</v>
      </c>
    </row>
    <row r="80" spans="1:9" s="1" customFormat="1" ht="20" customHeight="1" x14ac:dyDescent="0.2">
      <c r="A80" s="12" t="s">
        <v>104</v>
      </c>
      <c r="B80" s="1" t="s">
        <v>20</v>
      </c>
      <c r="C80" s="1" t="s">
        <v>240</v>
      </c>
      <c r="D80" s="13">
        <v>1.3932957885000408E-3</v>
      </c>
      <c r="E80" s="1" t="s">
        <v>2</v>
      </c>
      <c r="F80" s="1" t="s">
        <v>222</v>
      </c>
      <c r="G80" s="130">
        <v>1</v>
      </c>
      <c r="H80" s="130" t="s">
        <v>24</v>
      </c>
      <c r="I80" s="130" t="s">
        <v>24</v>
      </c>
    </row>
    <row r="81" spans="1:9" s="1" customFormat="1" ht="20" customHeight="1" x14ac:dyDescent="0.2">
      <c r="A81" s="12" t="s">
        <v>105</v>
      </c>
      <c r="B81" s="1" t="s">
        <v>20</v>
      </c>
      <c r="C81" s="1" t="s">
        <v>240</v>
      </c>
      <c r="D81" s="13">
        <v>1.3932957885000408E-3</v>
      </c>
      <c r="E81" s="1" t="s">
        <v>2</v>
      </c>
      <c r="F81" s="1" t="s">
        <v>222</v>
      </c>
      <c r="G81" s="130">
        <v>1</v>
      </c>
      <c r="H81" s="130" t="s">
        <v>24</v>
      </c>
      <c r="I81" s="130" t="s">
        <v>24</v>
      </c>
    </row>
    <row r="82" spans="1:9" s="1" customFormat="1" ht="20" customHeight="1" x14ac:dyDescent="0.2">
      <c r="A82" s="12" t="s">
        <v>106</v>
      </c>
      <c r="B82" s="1" t="s">
        <v>20</v>
      </c>
      <c r="C82" s="1" t="s">
        <v>240</v>
      </c>
      <c r="D82" s="13">
        <v>1.3932957885000408E-3</v>
      </c>
      <c r="E82" s="1" t="s">
        <v>2</v>
      </c>
      <c r="F82" s="1" t="s">
        <v>222</v>
      </c>
      <c r="G82" s="130">
        <v>1</v>
      </c>
      <c r="H82" s="130" t="s">
        <v>24</v>
      </c>
      <c r="I82" s="130" t="s">
        <v>24</v>
      </c>
    </row>
    <row r="83" spans="1:9" s="1" customFormat="1" ht="20" customHeight="1" x14ac:dyDescent="0.2">
      <c r="A83" s="12" t="s">
        <v>107</v>
      </c>
      <c r="B83" s="1" t="s">
        <v>20</v>
      </c>
      <c r="C83" s="1" t="s">
        <v>240</v>
      </c>
      <c r="D83" s="13">
        <v>1.3932957885000408E-3</v>
      </c>
      <c r="E83" s="1" t="s">
        <v>2</v>
      </c>
      <c r="F83" s="1" t="s">
        <v>192</v>
      </c>
      <c r="G83" s="130">
        <v>1</v>
      </c>
      <c r="H83" s="130" t="s">
        <v>24</v>
      </c>
      <c r="I83" s="130" t="s">
        <v>24</v>
      </c>
    </row>
    <row r="84" spans="1:9" s="1" customFormat="1" ht="20" customHeight="1" x14ac:dyDescent="0.2">
      <c r="A84" s="12" t="s">
        <v>108</v>
      </c>
      <c r="B84" s="1" t="s">
        <v>20</v>
      </c>
      <c r="C84" s="1" t="s">
        <v>240</v>
      </c>
      <c r="D84" s="13">
        <v>1.3932957885000408E-3</v>
      </c>
      <c r="E84" s="1" t="s">
        <v>2</v>
      </c>
      <c r="F84" s="1" t="s">
        <v>192</v>
      </c>
      <c r="G84" s="130">
        <v>1</v>
      </c>
      <c r="H84" s="130" t="s">
        <v>24</v>
      </c>
      <c r="I84" s="130" t="s">
        <v>24</v>
      </c>
    </row>
    <row r="85" spans="1:9" s="1" customFormat="1" ht="20" customHeight="1" x14ac:dyDescent="0.2">
      <c r="A85" s="12" t="s">
        <v>109</v>
      </c>
      <c r="B85" s="1" t="s">
        <v>20</v>
      </c>
      <c r="C85" s="1" t="s">
        <v>240</v>
      </c>
      <c r="D85" s="13">
        <v>1.3932957885000408E-3</v>
      </c>
      <c r="E85" s="1" t="s">
        <v>2</v>
      </c>
      <c r="F85" s="1" t="s">
        <v>192</v>
      </c>
      <c r="G85" s="130">
        <v>1</v>
      </c>
      <c r="H85" s="130" t="s">
        <v>24</v>
      </c>
      <c r="I85" s="130" t="s">
        <v>24</v>
      </c>
    </row>
    <row r="86" spans="1:9" s="1" customFormat="1" ht="20" customHeight="1" x14ac:dyDescent="0.2">
      <c r="A86" s="12" t="s">
        <v>110</v>
      </c>
      <c r="B86" s="1" t="s">
        <v>20</v>
      </c>
      <c r="C86" s="1" t="s">
        <v>240</v>
      </c>
      <c r="D86" s="13">
        <v>1.3932957885000408E-3</v>
      </c>
      <c r="E86" s="1" t="s">
        <v>2</v>
      </c>
      <c r="F86" s="1" t="s">
        <v>192</v>
      </c>
      <c r="G86" s="130">
        <v>1</v>
      </c>
      <c r="H86" s="130" t="s">
        <v>24</v>
      </c>
      <c r="I86" s="130" t="s">
        <v>24</v>
      </c>
    </row>
    <row r="87" spans="1:9" s="1" customFormat="1" ht="20" customHeight="1" x14ac:dyDescent="0.2">
      <c r="A87" s="12" t="s">
        <v>111</v>
      </c>
      <c r="B87" s="1" t="s">
        <v>20</v>
      </c>
      <c r="C87" s="1" t="s">
        <v>240</v>
      </c>
      <c r="D87" s="13">
        <v>1.3932957885000408E-3</v>
      </c>
      <c r="E87" s="1" t="s">
        <v>2</v>
      </c>
      <c r="F87" s="1" t="s">
        <v>192</v>
      </c>
      <c r="G87" s="130">
        <v>1</v>
      </c>
      <c r="H87" s="130" t="s">
        <v>24</v>
      </c>
      <c r="I87" s="130" t="s">
        <v>24</v>
      </c>
    </row>
    <row r="88" spans="1:9" s="1" customFormat="1" ht="20" customHeight="1" x14ac:dyDescent="0.2">
      <c r="A88" s="12" t="s">
        <v>112</v>
      </c>
      <c r="B88" s="1" t="s">
        <v>20</v>
      </c>
      <c r="C88" s="1" t="s">
        <v>240</v>
      </c>
      <c r="D88" s="13">
        <v>1.3932957885000408E-3</v>
      </c>
      <c r="E88" s="1" t="s">
        <v>2</v>
      </c>
      <c r="F88" s="1" t="s">
        <v>192</v>
      </c>
      <c r="G88" s="130">
        <v>1</v>
      </c>
      <c r="H88" s="130" t="s">
        <v>24</v>
      </c>
      <c r="I88" s="130" t="s">
        <v>24</v>
      </c>
    </row>
    <row r="89" spans="1:9" s="1" customFormat="1" ht="20" customHeight="1" x14ac:dyDescent="0.2">
      <c r="A89" s="12" t="s">
        <v>113</v>
      </c>
      <c r="B89" s="1" t="s">
        <v>20</v>
      </c>
      <c r="C89" s="1" t="s">
        <v>240</v>
      </c>
      <c r="D89" s="13">
        <v>1.3932957885000408E-3</v>
      </c>
      <c r="E89" s="1" t="s">
        <v>2</v>
      </c>
      <c r="F89" s="1" t="s">
        <v>220</v>
      </c>
      <c r="G89" s="130">
        <v>1</v>
      </c>
      <c r="H89" s="130" t="s">
        <v>24</v>
      </c>
      <c r="I89" s="130" t="s">
        <v>24</v>
      </c>
    </row>
    <row r="90" spans="1:9" s="1" customFormat="1" ht="20" customHeight="1" x14ac:dyDescent="0.2">
      <c r="A90" s="12" t="s">
        <v>114</v>
      </c>
      <c r="B90" s="1" t="s">
        <v>20</v>
      </c>
      <c r="C90" s="1" t="s">
        <v>240</v>
      </c>
      <c r="D90" s="13">
        <v>1.3932957885000408E-3</v>
      </c>
      <c r="E90" s="1" t="s">
        <v>2</v>
      </c>
      <c r="F90" s="1" t="s">
        <v>220</v>
      </c>
      <c r="G90" s="130">
        <v>1</v>
      </c>
      <c r="H90" s="130" t="s">
        <v>24</v>
      </c>
      <c r="I90" s="130" t="s">
        <v>24</v>
      </c>
    </row>
    <row r="91" spans="1:9" s="1" customFormat="1" ht="20" customHeight="1" x14ac:dyDescent="0.2">
      <c r="A91" s="12" t="s">
        <v>115</v>
      </c>
      <c r="B91" s="1" t="s">
        <v>20</v>
      </c>
      <c r="C91" s="1" t="s">
        <v>240</v>
      </c>
      <c r="D91" s="13">
        <v>1.3932957885000408E-3</v>
      </c>
      <c r="E91" s="1" t="s">
        <v>2</v>
      </c>
      <c r="F91" s="1" t="s">
        <v>220</v>
      </c>
      <c r="G91" s="130">
        <v>1</v>
      </c>
      <c r="H91" s="130" t="s">
        <v>24</v>
      </c>
      <c r="I91" s="130" t="s">
        <v>24</v>
      </c>
    </row>
    <row r="92" spans="1:9" s="1" customFormat="1" ht="20" customHeight="1" x14ac:dyDescent="0.2">
      <c r="A92" s="12" t="s">
        <v>116</v>
      </c>
      <c r="B92" s="1" t="s">
        <v>20</v>
      </c>
      <c r="C92" s="1" t="s">
        <v>240</v>
      </c>
      <c r="D92" s="13">
        <v>1.3932957885000408E-3</v>
      </c>
      <c r="E92" s="1" t="s">
        <v>2</v>
      </c>
      <c r="F92" s="1" t="s">
        <v>220</v>
      </c>
      <c r="G92" s="130">
        <v>1</v>
      </c>
      <c r="H92" s="130" t="s">
        <v>24</v>
      </c>
      <c r="I92" s="130" t="s">
        <v>24</v>
      </c>
    </row>
    <row r="93" spans="1:9" s="1" customFormat="1" ht="20" customHeight="1" x14ac:dyDescent="0.2">
      <c r="A93" s="12" t="s">
        <v>117</v>
      </c>
      <c r="B93" s="1" t="s">
        <v>20</v>
      </c>
      <c r="C93" s="1" t="s">
        <v>240</v>
      </c>
      <c r="D93" s="13">
        <v>1.3932957885000408E-3</v>
      </c>
      <c r="E93" s="1" t="s">
        <v>2</v>
      </c>
      <c r="F93" s="1" t="s">
        <v>220</v>
      </c>
      <c r="G93" s="130">
        <v>1</v>
      </c>
      <c r="H93" s="130" t="s">
        <v>24</v>
      </c>
      <c r="I93" s="130" t="s">
        <v>24</v>
      </c>
    </row>
    <row r="94" spans="1:9" s="1" customFormat="1" ht="20" customHeight="1" x14ac:dyDescent="0.2">
      <c r="A94" s="12" t="s">
        <v>118</v>
      </c>
      <c r="B94" s="1" t="s">
        <v>20</v>
      </c>
      <c r="C94" s="1" t="s">
        <v>240</v>
      </c>
      <c r="D94" s="13">
        <v>1.3932957885000408E-3</v>
      </c>
      <c r="E94" s="1" t="s">
        <v>2</v>
      </c>
      <c r="F94" s="1" t="s">
        <v>220</v>
      </c>
      <c r="G94" s="130">
        <v>1</v>
      </c>
      <c r="H94" s="130" t="s">
        <v>24</v>
      </c>
      <c r="I94" s="130" t="s">
        <v>24</v>
      </c>
    </row>
    <row r="95" spans="1:9" s="1" customFormat="1" ht="20" customHeight="1" x14ac:dyDescent="0.2">
      <c r="A95" s="12" t="s">
        <v>119</v>
      </c>
      <c r="B95" s="1" t="s">
        <v>20</v>
      </c>
      <c r="C95" s="1" t="s">
        <v>240</v>
      </c>
      <c r="D95" s="13">
        <v>1.3932957885000408E-3</v>
      </c>
      <c r="E95" s="1" t="s">
        <v>2</v>
      </c>
      <c r="F95" s="1" t="s">
        <v>221</v>
      </c>
      <c r="G95" s="130">
        <v>1</v>
      </c>
      <c r="H95" s="130" t="s">
        <v>24</v>
      </c>
      <c r="I95" s="130" t="s">
        <v>24</v>
      </c>
    </row>
    <row r="96" spans="1:9" s="1" customFormat="1" ht="20" customHeight="1" x14ac:dyDescent="0.2">
      <c r="A96" s="12" t="s">
        <v>120</v>
      </c>
      <c r="B96" s="1" t="s">
        <v>20</v>
      </c>
      <c r="C96" s="1" t="s">
        <v>240</v>
      </c>
      <c r="D96" s="13">
        <v>1.3932957885000408E-3</v>
      </c>
      <c r="E96" s="1" t="s">
        <v>2</v>
      </c>
      <c r="F96" s="1" t="s">
        <v>221</v>
      </c>
      <c r="G96" s="130">
        <v>1</v>
      </c>
      <c r="H96" s="130" t="s">
        <v>24</v>
      </c>
      <c r="I96" s="130" t="s">
        <v>24</v>
      </c>
    </row>
    <row r="97" spans="1:9" s="1" customFormat="1" ht="20" customHeight="1" x14ac:dyDescent="0.2">
      <c r="A97" s="12" t="s">
        <v>121</v>
      </c>
      <c r="B97" s="1" t="s">
        <v>20</v>
      </c>
      <c r="C97" s="1" t="s">
        <v>240</v>
      </c>
      <c r="D97" s="13">
        <v>1.3932957885000408E-3</v>
      </c>
      <c r="E97" s="1" t="s">
        <v>2</v>
      </c>
      <c r="F97" s="1" t="s">
        <v>221</v>
      </c>
      <c r="G97" s="130">
        <v>1</v>
      </c>
      <c r="H97" s="130" t="s">
        <v>24</v>
      </c>
      <c r="I97" s="130" t="s">
        <v>24</v>
      </c>
    </row>
    <row r="98" spans="1:9" s="1" customFormat="1" ht="20" customHeight="1" x14ac:dyDescent="0.2">
      <c r="A98" s="12" t="s">
        <v>122</v>
      </c>
      <c r="B98" s="1" t="s">
        <v>20</v>
      </c>
      <c r="C98" s="1" t="s">
        <v>240</v>
      </c>
      <c r="D98" s="13">
        <v>1.3932957885000408E-3</v>
      </c>
      <c r="E98" s="1" t="s">
        <v>2</v>
      </c>
      <c r="F98" s="1" t="s">
        <v>221</v>
      </c>
      <c r="G98" s="130">
        <v>1</v>
      </c>
      <c r="H98" s="130" t="s">
        <v>24</v>
      </c>
      <c r="I98" s="130" t="s">
        <v>24</v>
      </c>
    </row>
    <row r="99" spans="1:9" s="1" customFormat="1" ht="20" customHeight="1" x14ac:dyDescent="0.2">
      <c r="A99" s="12" t="s">
        <v>123</v>
      </c>
      <c r="B99" s="1" t="s">
        <v>20</v>
      </c>
      <c r="C99" s="1" t="s">
        <v>240</v>
      </c>
      <c r="D99" s="13">
        <v>1.3932957885000408E-3</v>
      </c>
      <c r="E99" s="1" t="s">
        <v>2</v>
      </c>
      <c r="F99" s="1" t="s">
        <v>221</v>
      </c>
      <c r="G99" s="130">
        <v>1</v>
      </c>
      <c r="H99" s="130" t="s">
        <v>24</v>
      </c>
      <c r="I99" s="130" t="s">
        <v>24</v>
      </c>
    </row>
    <row r="100" spans="1:9" s="1" customFormat="1" ht="20" customHeight="1" x14ac:dyDescent="0.2">
      <c r="A100" s="12" t="s">
        <v>124</v>
      </c>
      <c r="B100" s="1" t="s">
        <v>20</v>
      </c>
      <c r="C100" s="1" t="s">
        <v>240</v>
      </c>
      <c r="D100" s="13">
        <v>1.3932957885000408E-3</v>
      </c>
      <c r="E100" s="1" t="s">
        <v>2</v>
      </c>
      <c r="F100" s="1" t="s">
        <v>221</v>
      </c>
      <c r="G100" s="130">
        <v>1</v>
      </c>
      <c r="H100" s="130" t="s">
        <v>24</v>
      </c>
      <c r="I100" s="130" t="s">
        <v>24</v>
      </c>
    </row>
    <row r="101" spans="1:9" s="1" customFormat="1" ht="20" customHeight="1" x14ac:dyDescent="0.2">
      <c r="A101" s="12" t="s">
        <v>125</v>
      </c>
      <c r="B101" s="1" t="s">
        <v>20</v>
      </c>
      <c r="C101" s="1" t="s">
        <v>240</v>
      </c>
      <c r="D101" s="13">
        <v>1.3932957885000408E-3</v>
      </c>
      <c r="E101" s="1" t="s">
        <v>2</v>
      </c>
      <c r="F101" s="1" t="s">
        <v>202</v>
      </c>
      <c r="G101" s="130">
        <v>1</v>
      </c>
      <c r="H101" s="130" t="s">
        <v>24</v>
      </c>
      <c r="I101" s="130" t="s">
        <v>24</v>
      </c>
    </row>
    <row r="102" spans="1:9" s="1" customFormat="1" ht="20" customHeight="1" x14ac:dyDescent="0.2">
      <c r="A102" s="12" t="s">
        <v>126</v>
      </c>
      <c r="B102" s="1" t="s">
        <v>20</v>
      </c>
      <c r="C102" s="1" t="s">
        <v>240</v>
      </c>
      <c r="D102" s="13">
        <v>1.3932957885000408E-3</v>
      </c>
      <c r="E102" s="1" t="s">
        <v>2</v>
      </c>
      <c r="F102" s="1" t="s">
        <v>218</v>
      </c>
      <c r="G102" s="130">
        <v>1</v>
      </c>
      <c r="H102" s="130" t="s">
        <v>24</v>
      </c>
      <c r="I102" s="130" t="s">
        <v>24</v>
      </c>
    </row>
    <row r="103" spans="1:9" s="1" customFormat="1" ht="20" customHeight="1" x14ac:dyDescent="0.2">
      <c r="A103" s="12" t="s">
        <v>127</v>
      </c>
      <c r="B103" s="1" t="s">
        <v>20</v>
      </c>
      <c r="C103" s="1" t="s">
        <v>240</v>
      </c>
      <c r="D103" s="13">
        <v>1.3932957885000408E-3</v>
      </c>
      <c r="E103" s="1" t="s">
        <v>2</v>
      </c>
      <c r="F103" s="21" t="s">
        <v>207</v>
      </c>
      <c r="G103" s="131">
        <v>1</v>
      </c>
      <c r="H103" s="131" t="s">
        <v>24</v>
      </c>
      <c r="I103" s="131" t="s">
        <v>24</v>
      </c>
    </row>
    <row r="104" spans="1:9" s="1" customFormat="1" ht="20" customHeight="1" x14ac:dyDescent="0.2">
      <c r="A104" s="12" t="s">
        <v>128</v>
      </c>
      <c r="B104" s="1" t="s">
        <v>20</v>
      </c>
      <c r="C104" s="1" t="s">
        <v>240</v>
      </c>
      <c r="D104" s="13">
        <v>1.3932957885000408E-3</v>
      </c>
      <c r="E104" s="1" t="s">
        <v>2</v>
      </c>
      <c r="F104" s="1" t="s">
        <v>221</v>
      </c>
      <c r="G104" s="130">
        <v>1</v>
      </c>
      <c r="H104" s="130" t="s">
        <v>24</v>
      </c>
      <c r="I104" s="130" t="s">
        <v>24</v>
      </c>
    </row>
    <row r="105" spans="1:9" s="1" customFormat="1" ht="20" customHeight="1" x14ac:dyDescent="0.2">
      <c r="A105" s="12" t="s">
        <v>129</v>
      </c>
      <c r="B105" s="1" t="s">
        <v>20</v>
      </c>
      <c r="C105" s="1" t="s">
        <v>240</v>
      </c>
      <c r="D105" s="13">
        <v>1.3932957885000408E-3</v>
      </c>
      <c r="E105" s="1" t="s">
        <v>2</v>
      </c>
      <c r="F105" s="1" t="s">
        <v>200</v>
      </c>
      <c r="G105" s="130">
        <v>1</v>
      </c>
      <c r="H105" s="130" t="s">
        <v>24</v>
      </c>
      <c r="I105" s="130" t="s">
        <v>24</v>
      </c>
    </row>
    <row r="106" spans="1:9" s="1" customFormat="1" ht="20" customHeight="1" x14ac:dyDescent="0.2">
      <c r="A106" s="12" t="s">
        <v>130</v>
      </c>
      <c r="B106" s="1" t="s">
        <v>20</v>
      </c>
      <c r="C106" s="1" t="s">
        <v>240</v>
      </c>
      <c r="D106" s="13">
        <v>1.3932957885000408E-3</v>
      </c>
      <c r="E106" s="1" t="s">
        <v>2</v>
      </c>
      <c r="F106" s="1" t="s">
        <v>201</v>
      </c>
      <c r="G106" s="130">
        <v>1</v>
      </c>
      <c r="H106" s="130" t="s">
        <v>24</v>
      </c>
      <c r="I106" s="130" t="s">
        <v>24</v>
      </c>
    </row>
    <row r="107" spans="1:9" s="1" customFormat="1" ht="20" customHeight="1" x14ac:dyDescent="0.2">
      <c r="A107" s="12" t="s">
        <v>131</v>
      </c>
      <c r="B107" s="1" t="s">
        <v>20</v>
      </c>
      <c r="C107" s="1" t="s">
        <v>240</v>
      </c>
      <c r="D107" s="13">
        <v>1.3932957885000408E-3</v>
      </c>
      <c r="E107" s="1" t="s">
        <v>2</v>
      </c>
      <c r="F107" s="1" t="s">
        <v>202</v>
      </c>
      <c r="G107" s="130">
        <v>1</v>
      </c>
      <c r="H107" s="130" t="s">
        <v>24</v>
      </c>
      <c r="I107" s="130" t="s">
        <v>24</v>
      </c>
    </row>
    <row r="108" spans="1:9" s="1" customFormat="1" ht="20" customHeight="1" x14ac:dyDescent="0.2">
      <c r="A108" s="12" t="s">
        <v>132</v>
      </c>
      <c r="B108" s="1" t="s">
        <v>20</v>
      </c>
      <c r="C108" s="1" t="s">
        <v>240</v>
      </c>
      <c r="D108" s="13">
        <v>1.3932957885000408E-3</v>
      </c>
      <c r="E108" s="1" t="s">
        <v>2</v>
      </c>
      <c r="F108" s="1" t="s">
        <v>218</v>
      </c>
      <c r="G108" s="130">
        <v>1</v>
      </c>
      <c r="H108" s="130" t="s">
        <v>24</v>
      </c>
      <c r="I108" s="130" t="s">
        <v>24</v>
      </c>
    </row>
    <row r="109" spans="1:9" s="1" customFormat="1" ht="20" customHeight="1" x14ac:dyDescent="0.2">
      <c r="A109" s="12" t="s">
        <v>133</v>
      </c>
      <c r="B109" s="1" t="s">
        <v>20</v>
      </c>
      <c r="C109" s="1" t="s">
        <v>240</v>
      </c>
      <c r="D109" s="13">
        <v>1.3932957885000408E-3</v>
      </c>
      <c r="E109" s="1" t="s">
        <v>2</v>
      </c>
      <c r="F109" s="1" t="s">
        <v>207</v>
      </c>
      <c r="G109" s="130">
        <v>1</v>
      </c>
      <c r="H109" s="130" t="s">
        <v>24</v>
      </c>
      <c r="I109" s="130" t="s">
        <v>24</v>
      </c>
    </row>
    <row r="110" spans="1:9" s="1" customFormat="1" ht="20" customHeight="1" x14ac:dyDescent="0.2">
      <c r="A110" s="20" t="s">
        <v>134</v>
      </c>
      <c r="B110" s="21" t="s">
        <v>20</v>
      </c>
      <c r="C110" s="21" t="s">
        <v>240</v>
      </c>
      <c r="D110" s="19">
        <v>1.3932957885000408E-3</v>
      </c>
      <c r="E110" s="21" t="s">
        <v>2</v>
      </c>
      <c r="F110" s="21" t="s">
        <v>219</v>
      </c>
      <c r="G110" s="131">
        <v>1</v>
      </c>
      <c r="H110" s="131" t="s">
        <v>24</v>
      </c>
      <c r="I110" s="131" t="s">
        <v>24</v>
      </c>
    </row>
    <row r="111" spans="1:9" s="1" customFormat="1" ht="20" customHeight="1" thickBot="1" x14ac:dyDescent="0.25">
      <c r="A111" s="14" t="s">
        <v>180</v>
      </c>
      <c r="B111" s="15" t="s">
        <v>20</v>
      </c>
      <c r="C111" s="15" t="s">
        <v>240</v>
      </c>
      <c r="D111" s="16">
        <v>1.3932957885000408E-3</v>
      </c>
      <c r="E111" s="15" t="s">
        <v>2</v>
      </c>
      <c r="F111" s="15" t="s">
        <v>217</v>
      </c>
      <c r="G111" s="132">
        <v>1</v>
      </c>
      <c r="H111" s="132" t="s">
        <v>24</v>
      </c>
      <c r="I111" s="132" t="s">
        <v>24</v>
      </c>
    </row>
    <row r="112" spans="1:9" s="1" customFormat="1" ht="20" customHeight="1" x14ac:dyDescent="0.2">
      <c r="A112" s="12" t="s">
        <v>33</v>
      </c>
      <c r="B112" s="1" t="s">
        <v>15</v>
      </c>
      <c r="C112" s="1" t="s">
        <v>368</v>
      </c>
      <c r="D112" s="13">
        <v>3.5125103911765737E-4</v>
      </c>
      <c r="E112" s="1" t="s">
        <v>2</v>
      </c>
      <c r="F112" s="1" t="s">
        <v>200</v>
      </c>
      <c r="G112" s="130">
        <v>1</v>
      </c>
      <c r="H112" s="130" t="s">
        <v>24</v>
      </c>
      <c r="I112" s="130" t="s">
        <v>24</v>
      </c>
    </row>
    <row r="113" spans="1:9" s="1" customFormat="1" ht="20" customHeight="1" x14ac:dyDescent="0.2">
      <c r="A113" s="12" t="s">
        <v>34</v>
      </c>
      <c r="B113" s="1" t="s">
        <v>15</v>
      </c>
      <c r="C113" s="1" t="s">
        <v>368</v>
      </c>
      <c r="D113" s="13">
        <v>3.5125103911765737E-4</v>
      </c>
      <c r="E113" s="1" t="s">
        <v>2</v>
      </c>
      <c r="F113" s="1" t="s">
        <v>201</v>
      </c>
      <c r="G113" s="130">
        <v>1</v>
      </c>
      <c r="H113" s="130" t="s">
        <v>24</v>
      </c>
      <c r="I113" s="130" t="s">
        <v>24</v>
      </c>
    </row>
    <row r="114" spans="1:9" s="1" customFormat="1" ht="20" customHeight="1" x14ac:dyDescent="0.2">
      <c r="A114" s="12" t="s">
        <v>35</v>
      </c>
      <c r="B114" s="1" t="s">
        <v>15</v>
      </c>
      <c r="C114" s="1" t="s">
        <v>368</v>
      </c>
      <c r="D114" s="13">
        <v>3.5125103911765737E-4</v>
      </c>
      <c r="E114" s="1" t="s">
        <v>2</v>
      </c>
      <c r="F114" s="1" t="s">
        <v>202</v>
      </c>
      <c r="G114" s="130">
        <v>1</v>
      </c>
      <c r="H114" s="130" t="s">
        <v>24</v>
      </c>
      <c r="I114" s="130" t="s">
        <v>24</v>
      </c>
    </row>
    <row r="115" spans="1:9" s="1" customFormat="1" ht="20" customHeight="1" x14ac:dyDescent="0.2">
      <c r="A115" s="12" t="s">
        <v>36</v>
      </c>
      <c r="B115" s="1" t="s">
        <v>15</v>
      </c>
      <c r="C115" s="1" t="s">
        <v>368</v>
      </c>
      <c r="D115" s="13">
        <v>3.5125103911765737E-4</v>
      </c>
      <c r="E115" s="1" t="s">
        <v>2</v>
      </c>
      <c r="F115" s="1" t="s">
        <v>218</v>
      </c>
      <c r="G115" s="130">
        <v>1</v>
      </c>
      <c r="H115" s="130" t="s">
        <v>24</v>
      </c>
      <c r="I115" s="130" t="s">
        <v>24</v>
      </c>
    </row>
    <row r="116" spans="1:9" s="1" customFormat="1" ht="20" customHeight="1" x14ac:dyDescent="0.2">
      <c r="A116" s="12" t="s">
        <v>37</v>
      </c>
      <c r="B116" s="1" t="s">
        <v>15</v>
      </c>
      <c r="C116" s="1" t="s">
        <v>368</v>
      </c>
      <c r="D116" s="13">
        <v>3.5125103911765737E-4</v>
      </c>
      <c r="E116" s="1" t="s">
        <v>2</v>
      </c>
      <c r="F116" s="21" t="s">
        <v>207</v>
      </c>
      <c r="G116" s="131">
        <v>1</v>
      </c>
      <c r="H116" s="131" t="s">
        <v>24</v>
      </c>
      <c r="I116" s="131" t="s">
        <v>24</v>
      </c>
    </row>
    <row r="117" spans="1:9" s="1" customFormat="1" ht="20" customHeight="1" x14ac:dyDescent="0.2">
      <c r="A117" s="12" t="s">
        <v>38</v>
      </c>
      <c r="B117" s="1" t="s">
        <v>15</v>
      </c>
      <c r="C117" s="1" t="s">
        <v>368</v>
      </c>
      <c r="D117" s="13">
        <v>3.5125103911765737E-4</v>
      </c>
      <c r="E117" s="1" t="s">
        <v>2</v>
      </c>
      <c r="F117" s="1" t="s">
        <v>219</v>
      </c>
      <c r="G117" s="130">
        <v>1</v>
      </c>
      <c r="H117" s="130" t="s">
        <v>24</v>
      </c>
      <c r="I117" s="130" t="s">
        <v>24</v>
      </c>
    </row>
    <row r="118" spans="1:9" s="1" customFormat="1" ht="20" customHeight="1" x14ac:dyDescent="0.2">
      <c r="A118" s="12" t="s">
        <v>39</v>
      </c>
      <c r="B118" s="1" t="s">
        <v>15</v>
      </c>
      <c r="C118" s="1" t="s">
        <v>368</v>
      </c>
      <c r="D118" s="13">
        <v>3.5125103911765737E-4</v>
      </c>
      <c r="E118" s="1" t="s">
        <v>2</v>
      </c>
      <c r="F118" s="1" t="s">
        <v>217</v>
      </c>
      <c r="G118" s="130">
        <v>1</v>
      </c>
      <c r="H118" s="130" t="s">
        <v>24</v>
      </c>
      <c r="I118" s="130" t="s">
        <v>24</v>
      </c>
    </row>
    <row r="119" spans="1:9" s="1" customFormat="1" ht="20" customHeight="1" x14ac:dyDescent="0.2">
      <c r="A119" s="12" t="s">
        <v>40</v>
      </c>
      <c r="B119" s="1" t="s">
        <v>15</v>
      </c>
      <c r="C119" s="1" t="s">
        <v>368</v>
      </c>
      <c r="D119" s="13">
        <v>3.5125103911765737E-4</v>
      </c>
      <c r="E119" s="1" t="s">
        <v>2</v>
      </c>
      <c r="F119" s="1" t="s">
        <v>203</v>
      </c>
      <c r="G119" s="130">
        <v>1</v>
      </c>
      <c r="H119" s="130" t="s">
        <v>24</v>
      </c>
      <c r="I119" s="130" t="s">
        <v>24</v>
      </c>
    </row>
    <row r="120" spans="1:9" s="1" customFormat="1" ht="20" customHeight="1" x14ac:dyDescent="0.2">
      <c r="A120" s="12" t="s">
        <v>41</v>
      </c>
      <c r="B120" s="1" t="s">
        <v>15</v>
      </c>
      <c r="C120" s="1" t="s">
        <v>368</v>
      </c>
      <c r="D120" s="13">
        <v>3.5125103911765737E-4</v>
      </c>
      <c r="E120" s="1" t="s">
        <v>2</v>
      </c>
      <c r="F120" s="1" t="s">
        <v>204</v>
      </c>
      <c r="G120" s="130">
        <v>1</v>
      </c>
      <c r="H120" s="130" t="s">
        <v>24</v>
      </c>
      <c r="I120" s="130" t="s">
        <v>24</v>
      </c>
    </row>
    <row r="121" spans="1:9" s="1" customFormat="1" ht="20" customHeight="1" thickBot="1" x14ac:dyDescent="0.25">
      <c r="A121" s="14" t="s">
        <v>17</v>
      </c>
      <c r="B121" s="15" t="s">
        <v>15</v>
      </c>
      <c r="C121" s="15" t="s">
        <v>368</v>
      </c>
      <c r="D121" s="16">
        <v>3.5125103911765737E-4</v>
      </c>
      <c r="E121" s="15" t="s">
        <v>2</v>
      </c>
      <c r="F121" s="15" t="s">
        <v>217</v>
      </c>
      <c r="G121" s="132">
        <v>1</v>
      </c>
      <c r="H121" s="132" t="s">
        <v>24</v>
      </c>
      <c r="I121" s="132" t="s">
        <v>24</v>
      </c>
    </row>
    <row r="122" spans="1:9" s="1" customFormat="1" ht="20" customHeight="1" x14ac:dyDescent="0.2">
      <c r="A122" s="12" t="s">
        <v>135</v>
      </c>
      <c r="B122" s="1" t="s">
        <v>26</v>
      </c>
      <c r="C122" s="1" t="s">
        <v>241</v>
      </c>
      <c r="D122" s="13">
        <v>1.4518376283529838E-2</v>
      </c>
      <c r="E122" s="1" t="s">
        <v>2</v>
      </c>
      <c r="F122" s="1" t="s">
        <v>206</v>
      </c>
      <c r="G122" s="130">
        <v>1</v>
      </c>
      <c r="H122" s="130" t="s">
        <v>24</v>
      </c>
      <c r="I122" s="130" t="s">
        <v>24</v>
      </c>
    </row>
    <row r="123" spans="1:9" s="1" customFormat="1" ht="20" customHeight="1" x14ac:dyDescent="0.2">
      <c r="A123" s="12" t="s">
        <v>136</v>
      </c>
      <c r="B123" s="1" t="s">
        <v>26</v>
      </c>
      <c r="C123" s="1" t="s">
        <v>241</v>
      </c>
      <c r="D123" s="13">
        <v>1.4518376283529838E-2</v>
      </c>
      <c r="E123" s="1" t="s">
        <v>2</v>
      </c>
      <c r="F123" s="1" t="s">
        <v>206</v>
      </c>
      <c r="G123" s="130">
        <v>1</v>
      </c>
      <c r="H123" s="130" t="s">
        <v>24</v>
      </c>
      <c r="I123" s="130" t="s">
        <v>24</v>
      </c>
    </row>
    <row r="124" spans="1:9" s="1" customFormat="1" ht="20" customHeight="1" x14ac:dyDescent="0.2">
      <c r="A124" s="12" t="s">
        <v>137</v>
      </c>
      <c r="B124" s="1" t="s">
        <v>26</v>
      </c>
      <c r="C124" s="1" t="s">
        <v>241</v>
      </c>
      <c r="D124" s="13">
        <v>1.4518376283529838E-2</v>
      </c>
      <c r="E124" s="1" t="s">
        <v>2</v>
      </c>
      <c r="F124" s="1" t="s">
        <v>206</v>
      </c>
      <c r="G124" s="130">
        <v>1</v>
      </c>
      <c r="H124" s="130" t="s">
        <v>24</v>
      </c>
      <c r="I124" s="130" t="s">
        <v>24</v>
      </c>
    </row>
    <row r="125" spans="1:9" s="1" customFormat="1" ht="20" customHeight="1" x14ac:dyDescent="0.2">
      <c r="A125" s="12" t="s">
        <v>138</v>
      </c>
      <c r="B125" s="1" t="s">
        <v>26</v>
      </c>
      <c r="C125" s="1" t="s">
        <v>241</v>
      </c>
      <c r="D125" s="13">
        <v>1.4518376283529838E-2</v>
      </c>
      <c r="E125" s="1" t="s">
        <v>2</v>
      </c>
      <c r="F125" s="1" t="s">
        <v>191</v>
      </c>
      <c r="G125" s="130">
        <v>1</v>
      </c>
      <c r="H125" s="130" t="s">
        <v>24</v>
      </c>
      <c r="I125" s="130" t="s">
        <v>24</v>
      </c>
    </row>
    <row r="126" spans="1:9" s="1" customFormat="1" ht="20" customHeight="1" x14ac:dyDescent="0.2">
      <c r="A126" s="12" t="s">
        <v>139</v>
      </c>
      <c r="B126" s="1" t="s">
        <v>26</v>
      </c>
      <c r="C126" s="1" t="s">
        <v>241</v>
      </c>
      <c r="D126" s="13">
        <v>1.4518376283529838E-2</v>
      </c>
      <c r="E126" s="1" t="s">
        <v>2</v>
      </c>
      <c r="F126" s="1" t="s">
        <v>191</v>
      </c>
      <c r="G126" s="130">
        <v>1</v>
      </c>
      <c r="H126" s="130" t="s">
        <v>24</v>
      </c>
      <c r="I126" s="130" t="s">
        <v>24</v>
      </c>
    </row>
    <row r="127" spans="1:9" s="1" customFormat="1" ht="20" customHeight="1" x14ac:dyDescent="0.2">
      <c r="A127" s="12" t="s">
        <v>140</v>
      </c>
      <c r="B127" s="1" t="s">
        <v>26</v>
      </c>
      <c r="C127" s="1" t="s">
        <v>241</v>
      </c>
      <c r="D127" s="13">
        <v>1.4518376283529838E-2</v>
      </c>
      <c r="E127" s="1" t="s">
        <v>2</v>
      </c>
      <c r="F127" s="1" t="s">
        <v>191</v>
      </c>
      <c r="G127" s="130">
        <v>1</v>
      </c>
      <c r="H127" s="130" t="s">
        <v>24</v>
      </c>
      <c r="I127" s="130" t="s">
        <v>24</v>
      </c>
    </row>
    <row r="128" spans="1:9" s="1" customFormat="1" ht="20" customHeight="1" x14ac:dyDescent="0.2">
      <c r="A128" s="12" t="s">
        <v>141</v>
      </c>
      <c r="B128" s="1" t="s">
        <v>26</v>
      </c>
      <c r="C128" s="1" t="s">
        <v>241</v>
      </c>
      <c r="D128" s="13">
        <v>1.4518376283529838E-2</v>
      </c>
      <c r="E128" s="1" t="s">
        <v>2</v>
      </c>
      <c r="F128" s="1" t="s">
        <v>222</v>
      </c>
      <c r="G128" s="130">
        <v>1</v>
      </c>
      <c r="H128" s="130" t="s">
        <v>24</v>
      </c>
      <c r="I128" s="130" t="s">
        <v>24</v>
      </c>
    </row>
    <row r="129" spans="1:9" s="1" customFormat="1" ht="20" customHeight="1" x14ac:dyDescent="0.2">
      <c r="A129" s="12" t="s">
        <v>142</v>
      </c>
      <c r="B129" s="1" t="s">
        <v>26</v>
      </c>
      <c r="C129" s="1" t="s">
        <v>241</v>
      </c>
      <c r="D129" s="13">
        <v>1.4518376283529838E-2</v>
      </c>
      <c r="E129" s="1" t="s">
        <v>2</v>
      </c>
      <c r="F129" s="1" t="s">
        <v>222</v>
      </c>
      <c r="G129" s="130">
        <v>1</v>
      </c>
      <c r="H129" s="130" t="s">
        <v>24</v>
      </c>
      <c r="I129" s="130" t="s">
        <v>24</v>
      </c>
    </row>
    <row r="130" spans="1:9" s="1" customFormat="1" ht="20" customHeight="1" x14ac:dyDescent="0.2">
      <c r="A130" s="12" t="s">
        <v>143</v>
      </c>
      <c r="B130" s="1" t="s">
        <v>26</v>
      </c>
      <c r="C130" s="1" t="s">
        <v>241</v>
      </c>
      <c r="D130" s="13">
        <v>1.4518376283529838E-2</v>
      </c>
      <c r="E130" s="1" t="s">
        <v>2</v>
      </c>
      <c r="F130" s="1" t="s">
        <v>222</v>
      </c>
      <c r="G130" s="130">
        <v>1</v>
      </c>
      <c r="H130" s="130" t="s">
        <v>24</v>
      </c>
      <c r="I130" s="130" t="s">
        <v>24</v>
      </c>
    </row>
    <row r="131" spans="1:9" s="1" customFormat="1" ht="20" customHeight="1" x14ac:dyDescent="0.2">
      <c r="A131" s="12" t="s">
        <v>144</v>
      </c>
      <c r="B131" s="1" t="s">
        <v>26</v>
      </c>
      <c r="C131" s="1" t="s">
        <v>241</v>
      </c>
      <c r="D131" s="13">
        <v>1.4518376283529838E-2</v>
      </c>
      <c r="E131" s="1" t="s">
        <v>2</v>
      </c>
      <c r="F131" s="1" t="s">
        <v>192</v>
      </c>
      <c r="G131" s="130">
        <v>1</v>
      </c>
      <c r="H131" s="130" t="s">
        <v>24</v>
      </c>
      <c r="I131" s="130" t="s">
        <v>24</v>
      </c>
    </row>
    <row r="132" spans="1:9" s="1" customFormat="1" ht="20" customHeight="1" x14ac:dyDescent="0.2">
      <c r="A132" s="12" t="s">
        <v>145</v>
      </c>
      <c r="B132" s="1" t="s">
        <v>26</v>
      </c>
      <c r="C132" s="1" t="s">
        <v>241</v>
      </c>
      <c r="D132" s="13">
        <v>1.4518376283529838E-2</v>
      </c>
      <c r="E132" s="1" t="s">
        <v>2</v>
      </c>
      <c r="F132" s="1" t="s">
        <v>192</v>
      </c>
      <c r="G132" s="130">
        <v>1</v>
      </c>
      <c r="H132" s="130" t="s">
        <v>24</v>
      </c>
      <c r="I132" s="130" t="s">
        <v>24</v>
      </c>
    </row>
    <row r="133" spans="1:9" s="1" customFormat="1" ht="20" customHeight="1" thickBot="1" x14ac:dyDescent="0.25">
      <c r="A133" s="14" t="s">
        <v>146</v>
      </c>
      <c r="B133" s="15" t="s">
        <v>26</v>
      </c>
      <c r="C133" s="15" t="s">
        <v>241</v>
      </c>
      <c r="D133" s="16">
        <v>1.4518376283529838E-2</v>
      </c>
      <c r="E133" s="15" t="s">
        <v>2</v>
      </c>
      <c r="F133" s="15" t="s">
        <v>192</v>
      </c>
      <c r="G133" s="132">
        <v>1</v>
      </c>
      <c r="H133" s="132" t="s">
        <v>24</v>
      </c>
      <c r="I133" s="132" t="s">
        <v>24</v>
      </c>
    </row>
    <row r="134" spans="1:9" s="1" customFormat="1" ht="20" customHeight="1" x14ac:dyDescent="0.2">
      <c r="A134" s="17" t="s">
        <v>147</v>
      </c>
      <c r="B134" s="18" t="s">
        <v>173</v>
      </c>
      <c r="C134" s="18" t="s">
        <v>241</v>
      </c>
      <c r="D134" s="22">
        <v>7.0250207823531474E-3</v>
      </c>
      <c r="E134" s="18" t="s">
        <v>2</v>
      </c>
      <c r="F134" s="18" t="s">
        <v>220</v>
      </c>
      <c r="G134" s="133">
        <v>1</v>
      </c>
      <c r="H134" s="133" t="s">
        <v>24</v>
      </c>
      <c r="I134" s="133" t="s">
        <v>24</v>
      </c>
    </row>
    <row r="135" spans="1:9" s="1" customFormat="1" ht="20" customHeight="1" x14ac:dyDescent="0.2">
      <c r="A135" s="12" t="s">
        <v>148</v>
      </c>
      <c r="B135" s="1" t="s">
        <v>173</v>
      </c>
      <c r="C135" s="1" t="s">
        <v>241</v>
      </c>
      <c r="D135" s="13">
        <v>7.0250207823531474E-3</v>
      </c>
      <c r="E135" s="1" t="s">
        <v>2</v>
      </c>
      <c r="F135" s="1" t="s">
        <v>220</v>
      </c>
      <c r="G135" s="130">
        <v>1</v>
      </c>
      <c r="H135" s="130" t="s">
        <v>24</v>
      </c>
      <c r="I135" s="130" t="s">
        <v>24</v>
      </c>
    </row>
    <row r="136" spans="1:9" s="1" customFormat="1" ht="20" customHeight="1" x14ac:dyDescent="0.2">
      <c r="A136" s="12" t="s">
        <v>149</v>
      </c>
      <c r="B136" s="1" t="s">
        <v>173</v>
      </c>
      <c r="C136" s="1" t="s">
        <v>241</v>
      </c>
      <c r="D136" s="13">
        <v>7.0250207823531474E-3</v>
      </c>
      <c r="E136" s="1" t="s">
        <v>2</v>
      </c>
      <c r="F136" s="1" t="s">
        <v>220</v>
      </c>
      <c r="G136" s="130">
        <v>1</v>
      </c>
      <c r="H136" s="130" t="s">
        <v>24</v>
      </c>
      <c r="I136" s="130" t="s">
        <v>24</v>
      </c>
    </row>
    <row r="137" spans="1:9" s="1" customFormat="1" ht="20" customHeight="1" x14ac:dyDescent="0.2">
      <c r="A137" s="12" t="s">
        <v>150</v>
      </c>
      <c r="B137" s="1" t="s">
        <v>173</v>
      </c>
      <c r="C137" s="1" t="s">
        <v>241</v>
      </c>
      <c r="D137" s="13">
        <v>7.0250207823531474E-3</v>
      </c>
      <c r="E137" s="1" t="s">
        <v>2</v>
      </c>
      <c r="F137" s="1" t="s">
        <v>220</v>
      </c>
      <c r="G137" s="130">
        <v>1</v>
      </c>
      <c r="H137" s="130" t="s">
        <v>24</v>
      </c>
      <c r="I137" s="130" t="s">
        <v>24</v>
      </c>
    </row>
    <row r="138" spans="1:9" s="1" customFormat="1" ht="20" customHeight="1" x14ac:dyDescent="0.2">
      <c r="A138" s="12" t="s">
        <v>151</v>
      </c>
      <c r="B138" s="1" t="s">
        <v>173</v>
      </c>
      <c r="C138" s="1" t="s">
        <v>241</v>
      </c>
      <c r="D138" s="13">
        <v>7.0250207823531474E-3</v>
      </c>
      <c r="E138" s="1" t="s">
        <v>2</v>
      </c>
      <c r="F138" s="1" t="s">
        <v>220</v>
      </c>
      <c r="G138" s="130">
        <v>1</v>
      </c>
      <c r="H138" s="130" t="s">
        <v>24</v>
      </c>
      <c r="I138" s="130" t="s">
        <v>24</v>
      </c>
    </row>
    <row r="139" spans="1:9" s="1" customFormat="1" ht="20" customHeight="1" x14ac:dyDescent="0.2">
      <c r="A139" s="12" t="s">
        <v>152</v>
      </c>
      <c r="B139" s="1" t="s">
        <v>173</v>
      </c>
      <c r="C139" s="1" t="s">
        <v>241</v>
      </c>
      <c r="D139" s="13">
        <v>7.0250207823531474E-3</v>
      </c>
      <c r="E139" s="1" t="s">
        <v>2</v>
      </c>
      <c r="F139" s="1" t="s">
        <v>220</v>
      </c>
      <c r="G139" s="130">
        <v>1</v>
      </c>
      <c r="H139" s="130" t="s">
        <v>24</v>
      </c>
      <c r="I139" s="130" t="s">
        <v>24</v>
      </c>
    </row>
    <row r="140" spans="1:9" s="1" customFormat="1" ht="20" customHeight="1" x14ac:dyDescent="0.2">
      <c r="A140" s="12" t="s">
        <v>153</v>
      </c>
      <c r="B140" s="1" t="s">
        <v>173</v>
      </c>
      <c r="C140" s="1" t="s">
        <v>241</v>
      </c>
      <c r="D140" s="13">
        <v>7.0250207823531474E-3</v>
      </c>
      <c r="E140" s="1" t="s">
        <v>2</v>
      </c>
      <c r="F140" s="1" t="s">
        <v>221</v>
      </c>
      <c r="G140" s="130">
        <v>1</v>
      </c>
      <c r="H140" s="130" t="s">
        <v>24</v>
      </c>
      <c r="I140" s="130" t="s">
        <v>24</v>
      </c>
    </row>
    <row r="141" spans="1:9" s="1" customFormat="1" ht="20" customHeight="1" x14ac:dyDescent="0.2">
      <c r="A141" s="12" t="s">
        <v>154</v>
      </c>
      <c r="B141" s="1" t="s">
        <v>173</v>
      </c>
      <c r="C141" s="1" t="s">
        <v>241</v>
      </c>
      <c r="D141" s="13">
        <v>7.0250207823531474E-3</v>
      </c>
      <c r="E141" s="1" t="s">
        <v>2</v>
      </c>
      <c r="F141" s="1" t="s">
        <v>221</v>
      </c>
      <c r="G141" s="130">
        <v>1</v>
      </c>
      <c r="H141" s="130" t="s">
        <v>24</v>
      </c>
      <c r="I141" s="130" t="s">
        <v>24</v>
      </c>
    </row>
    <row r="142" spans="1:9" s="1" customFormat="1" ht="20" customHeight="1" x14ac:dyDescent="0.2">
      <c r="A142" s="12" t="s">
        <v>155</v>
      </c>
      <c r="B142" s="1" t="s">
        <v>173</v>
      </c>
      <c r="C142" s="1" t="s">
        <v>241</v>
      </c>
      <c r="D142" s="13">
        <v>7.0250207823531474E-3</v>
      </c>
      <c r="E142" s="1" t="s">
        <v>2</v>
      </c>
      <c r="F142" s="1" t="s">
        <v>221</v>
      </c>
      <c r="G142" s="130">
        <v>1</v>
      </c>
      <c r="H142" s="130" t="s">
        <v>24</v>
      </c>
      <c r="I142" s="130" t="s">
        <v>24</v>
      </c>
    </row>
    <row r="143" spans="1:9" s="1" customFormat="1" ht="20" customHeight="1" x14ac:dyDescent="0.2">
      <c r="A143" s="12" t="s">
        <v>156</v>
      </c>
      <c r="B143" s="1" t="s">
        <v>173</v>
      </c>
      <c r="C143" s="1" t="s">
        <v>241</v>
      </c>
      <c r="D143" s="13">
        <v>7.0250207823531474E-3</v>
      </c>
      <c r="E143" s="1" t="s">
        <v>2</v>
      </c>
      <c r="F143" s="1" t="s">
        <v>221</v>
      </c>
      <c r="G143" s="130">
        <v>1</v>
      </c>
      <c r="H143" s="130" t="s">
        <v>24</v>
      </c>
      <c r="I143" s="130" t="s">
        <v>24</v>
      </c>
    </row>
    <row r="144" spans="1:9" s="1" customFormat="1" ht="20" customHeight="1" x14ac:dyDescent="0.2">
      <c r="A144" s="12" t="s">
        <v>157</v>
      </c>
      <c r="B144" s="1" t="s">
        <v>173</v>
      </c>
      <c r="C144" s="1" t="s">
        <v>241</v>
      </c>
      <c r="D144" s="13">
        <v>7.0250207823531474E-3</v>
      </c>
      <c r="E144" s="1" t="s">
        <v>2</v>
      </c>
      <c r="F144" s="1" t="s">
        <v>221</v>
      </c>
      <c r="G144" s="130">
        <v>1</v>
      </c>
      <c r="H144" s="130" t="s">
        <v>24</v>
      </c>
      <c r="I144" s="130" t="s">
        <v>24</v>
      </c>
    </row>
    <row r="145" spans="1:9" s="1" customFormat="1" ht="20" customHeight="1" x14ac:dyDescent="0.2">
      <c r="A145" s="12" t="s">
        <v>158</v>
      </c>
      <c r="B145" s="1" t="s">
        <v>173</v>
      </c>
      <c r="C145" s="1" t="s">
        <v>241</v>
      </c>
      <c r="D145" s="13">
        <v>7.0250207823531474E-3</v>
      </c>
      <c r="E145" s="1" t="s">
        <v>2</v>
      </c>
      <c r="F145" s="1" t="s">
        <v>221</v>
      </c>
      <c r="G145" s="130">
        <v>1</v>
      </c>
      <c r="H145" s="130" t="s">
        <v>24</v>
      </c>
      <c r="I145" s="130" t="s">
        <v>24</v>
      </c>
    </row>
    <row r="146" spans="1:9" s="1" customFormat="1" ht="20" customHeight="1" x14ac:dyDescent="0.2">
      <c r="A146" s="12" t="s">
        <v>159</v>
      </c>
      <c r="B146" s="1" t="s">
        <v>173</v>
      </c>
      <c r="C146" s="1" t="s">
        <v>241</v>
      </c>
      <c r="D146" s="13">
        <v>7.0250207823531474E-3</v>
      </c>
      <c r="E146" s="1" t="s">
        <v>2</v>
      </c>
      <c r="F146" s="1" t="s">
        <v>221</v>
      </c>
      <c r="G146" s="130">
        <v>1</v>
      </c>
      <c r="H146" s="130" t="s">
        <v>24</v>
      </c>
      <c r="I146" s="130" t="s">
        <v>24</v>
      </c>
    </row>
    <row r="147" spans="1:9" s="1" customFormat="1" ht="20" customHeight="1" x14ac:dyDescent="0.2">
      <c r="A147" s="12" t="s">
        <v>160</v>
      </c>
      <c r="B147" s="1" t="s">
        <v>173</v>
      </c>
      <c r="C147" s="1" t="s">
        <v>241</v>
      </c>
      <c r="D147" s="13">
        <v>7.0250207823531474E-3</v>
      </c>
      <c r="E147" s="1" t="s">
        <v>2</v>
      </c>
      <c r="F147" s="1" t="s">
        <v>221</v>
      </c>
      <c r="G147" s="130">
        <v>1</v>
      </c>
      <c r="H147" s="130" t="s">
        <v>24</v>
      </c>
      <c r="I147" s="130" t="s">
        <v>24</v>
      </c>
    </row>
    <row r="148" spans="1:9" s="1" customFormat="1" ht="20" customHeight="1" x14ac:dyDescent="0.2">
      <c r="A148" s="12" t="s">
        <v>161</v>
      </c>
      <c r="B148" s="1" t="s">
        <v>173</v>
      </c>
      <c r="C148" s="1" t="s">
        <v>241</v>
      </c>
      <c r="D148" s="13">
        <v>7.0250207823531474E-3</v>
      </c>
      <c r="E148" s="1" t="s">
        <v>2</v>
      </c>
      <c r="F148" s="1" t="s">
        <v>221</v>
      </c>
      <c r="G148" s="130">
        <v>1</v>
      </c>
      <c r="H148" s="130" t="s">
        <v>24</v>
      </c>
      <c r="I148" s="130" t="s">
        <v>24</v>
      </c>
    </row>
    <row r="149" spans="1:9" s="1" customFormat="1" ht="20" customHeight="1" x14ac:dyDescent="0.2">
      <c r="A149" s="12" t="s">
        <v>162</v>
      </c>
      <c r="B149" s="1" t="s">
        <v>173</v>
      </c>
      <c r="C149" s="1" t="s">
        <v>241</v>
      </c>
      <c r="D149" s="13">
        <v>7.0250207823531474E-3</v>
      </c>
      <c r="E149" s="1" t="s">
        <v>2</v>
      </c>
      <c r="F149" s="1" t="s">
        <v>203</v>
      </c>
      <c r="G149" s="130">
        <v>1</v>
      </c>
      <c r="H149" s="130" t="s">
        <v>24</v>
      </c>
      <c r="I149" s="130" t="s">
        <v>24</v>
      </c>
    </row>
    <row r="150" spans="1:9" s="1" customFormat="1" ht="20" customHeight="1" x14ac:dyDescent="0.2">
      <c r="A150" s="12" t="s">
        <v>163</v>
      </c>
      <c r="B150" s="1" t="s">
        <v>173</v>
      </c>
      <c r="C150" s="1" t="s">
        <v>241</v>
      </c>
      <c r="D150" s="13">
        <v>7.0250207823531474E-3</v>
      </c>
      <c r="E150" s="1" t="s">
        <v>2</v>
      </c>
      <c r="F150" s="1" t="s">
        <v>203</v>
      </c>
      <c r="G150" s="130">
        <v>1</v>
      </c>
      <c r="H150" s="130" t="s">
        <v>24</v>
      </c>
      <c r="I150" s="130" t="s">
        <v>24</v>
      </c>
    </row>
    <row r="151" spans="1:9" s="1" customFormat="1" ht="20" customHeight="1" x14ac:dyDescent="0.2">
      <c r="A151" s="12" t="s">
        <v>164</v>
      </c>
      <c r="B151" s="1" t="s">
        <v>173</v>
      </c>
      <c r="C151" s="1" t="s">
        <v>241</v>
      </c>
      <c r="D151" s="13">
        <v>7.0250207823531474E-3</v>
      </c>
      <c r="E151" s="1" t="s">
        <v>2</v>
      </c>
      <c r="F151" s="1" t="s">
        <v>203</v>
      </c>
      <c r="G151" s="130">
        <v>1</v>
      </c>
      <c r="H151" s="130" t="s">
        <v>24</v>
      </c>
      <c r="I151" s="130" t="s">
        <v>24</v>
      </c>
    </row>
    <row r="152" spans="1:9" s="1" customFormat="1" ht="20" customHeight="1" x14ac:dyDescent="0.2">
      <c r="A152" s="12" t="s">
        <v>165</v>
      </c>
      <c r="B152" s="1" t="s">
        <v>173</v>
      </c>
      <c r="C152" s="1" t="s">
        <v>241</v>
      </c>
      <c r="D152" s="13">
        <v>7.0250207823531474E-3</v>
      </c>
      <c r="E152" s="1" t="s">
        <v>2</v>
      </c>
      <c r="F152" s="1" t="s">
        <v>205</v>
      </c>
      <c r="G152" s="130">
        <v>1</v>
      </c>
      <c r="H152" s="130" t="s">
        <v>24</v>
      </c>
      <c r="I152" s="130" t="s">
        <v>24</v>
      </c>
    </row>
    <row r="153" spans="1:9" s="1" customFormat="1" ht="20" customHeight="1" x14ac:dyDescent="0.2">
      <c r="A153" s="12" t="s">
        <v>166</v>
      </c>
      <c r="B153" s="1" t="s">
        <v>173</v>
      </c>
      <c r="C153" s="1" t="s">
        <v>241</v>
      </c>
      <c r="D153" s="13">
        <v>7.0250207823531474E-3</v>
      </c>
      <c r="E153" s="1" t="s">
        <v>2</v>
      </c>
      <c r="F153" s="1" t="s">
        <v>205</v>
      </c>
      <c r="G153" s="130">
        <v>1</v>
      </c>
      <c r="H153" s="130" t="s">
        <v>24</v>
      </c>
      <c r="I153" s="130" t="s">
        <v>24</v>
      </c>
    </row>
    <row r="154" spans="1:9" s="1" customFormat="1" ht="20" customHeight="1" thickBot="1" x14ac:dyDescent="0.25">
      <c r="A154" s="14" t="s">
        <v>167</v>
      </c>
      <c r="B154" s="15" t="s">
        <v>173</v>
      </c>
      <c r="C154" s="15" t="s">
        <v>241</v>
      </c>
      <c r="D154" s="16">
        <v>7.0250207823531474E-3</v>
      </c>
      <c r="E154" s="15" t="s">
        <v>2</v>
      </c>
      <c r="F154" s="15" t="s">
        <v>205</v>
      </c>
      <c r="G154" s="132">
        <v>1</v>
      </c>
      <c r="H154" s="132" t="s">
        <v>24</v>
      </c>
      <c r="I154" s="132" t="s">
        <v>24</v>
      </c>
    </row>
    <row r="155" spans="1:9" s="1" customFormat="1" ht="20" customHeight="1" x14ac:dyDescent="0.2">
      <c r="A155" s="17" t="s">
        <v>30</v>
      </c>
      <c r="B155" s="18" t="s">
        <v>174</v>
      </c>
      <c r="C155" s="18" t="s">
        <v>242</v>
      </c>
      <c r="D155" s="22">
        <v>0.15103794682059268</v>
      </c>
      <c r="E155" s="18" t="s">
        <v>2</v>
      </c>
      <c r="F155" s="18" t="s">
        <v>203</v>
      </c>
      <c r="G155" s="133">
        <v>1</v>
      </c>
      <c r="H155" s="133" t="s">
        <v>24</v>
      </c>
      <c r="I155" s="133" t="s">
        <v>24</v>
      </c>
    </row>
    <row r="156" spans="1:9" s="1" customFormat="1" ht="20" customHeight="1" thickBot="1" x14ac:dyDescent="0.25">
      <c r="A156" s="14" t="s">
        <v>31</v>
      </c>
      <c r="B156" s="15" t="s">
        <v>175</v>
      </c>
      <c r="C156" s="15" t="s">
        <v>242</v>
      </c>
      <c r="D156" s="16">
        <v>0.13113372127059209</v>
      </c>
      <c r="E156" s="15" t="s">
        <v>2</v>
      </c>
      <c r="F156" s="15" t="s">
        <v>204</v>
      </c>
      <c r="G156" s="132">
        <v>1</v>
      </c>
      <c r="H156" s="132" t="s">
        <v>24</v>
      </c>
      <c r="I156" s="132" t="s">
        <v>24</v>
      </c>
    </row>
    <row r="157" spans="1:9" s="1" customFormat="1" ht="20" customHeight="1" x14ac:dyDescent="0.2">
      <c r="A157" s="23" t="s">
        <v>178</v>
      </c>
      <c r="B157" s="23" t="s">
        <v>244</v>
      </c>
      <c r="C157" s="23" t="s">
        <v>168</v>
      </c>
      <c r="D157" s="24">
        <f>cost_bus</f>
        <v>0</v>
      </c>
      <c r="E157" s="23" t="s">
        <v>2</v>
      </c>
      <c r="F157" s="23"/>
      <c r="G157" s="134">
        <v>1</v>
      </c>
      <c r="H157" s="134" t="s">
        <v>24</v>
      </c>
      <c r="I157" s="134" t="s">
        <v>24</v>
      </c>
    </row>
    <row r="158" spans="1:9" s="21" customFormat="1" ht="20" customHeight="1" thickBot="1" x14ac:dyDescent="0.25">
      <c r="A158" s="23" t="s">
        <v>179</v>
      </c>
      <c r="B158" s="23" t="s">
        <v>244</v>
      </c>
      <c r="C158" s="23" t="s">
        <v>168</v>
      </c>
      <c r="D158" s="24">
        <f>cost_bus</f>
        <v>0</v>
      </c>
      <c r="E158" s="23" t="s">
        <v>2</v>
      </c>
      <c r="F158" s="23"/>
      <c r="G158" s="134">
        <v>1</v>
      </c>
      <c r="H158" s="134" t="s">
        <v>24</v>
      </c>
      <c r="I158" s="134" t="s">
        <v>24</v>
      </c>
    </row>
    <row r="159" spans="1:9" s="1" customFormat="1" ht="20" customHeight="1" thickBot="1" x14ac:dyDescent="0.25">
      <c r="A159" s="25" t="s">
        <v>32</v>
      </c>
      <c r="B159" s="157" t="s">
        <v>19</v>
      </c>
      <c r="C159" s="25" t="s">
        <v>243</v>
      </c>
      <c r="D159" s="26">
        <v>0.25758409535294874</v>
      </c>
      <c r="E159" s="25" t="s">
        <v>236</v>
      </c>
      <c r="F159" s="25"/>
      <c r="G159" s="135">
        <v>1</v>
      </c>
      <c r="H159" s="135" t="s">
        <v>24</v>
      </c>
      <c r="I159" s="135" t="s">
        <v>24</v>
      </c>
    </row>
    <row r="160" spans="1:9" s="1" customFormat="1" ht="20" customHeight="1" x14ac:dyDescent="0.2">
      <c r="A160" s="27" t="s">
        <v>322</v>
      </c>
      <c r="B160" s="28" t="s">
        <v>9</v>
      </c>
      <c r="C160" s="28" t="s">
        <v>369</v>
      </c>
      <c r="D160" s="29">
        <v>0</v>
      </c>
      <c r="E160" s="28" t="s">
        <v>3</v>
      </c>
      <c r="F160" s="28" t="s">
        <v>200</v>
      </c>
      <c r="G160" s="136">
        <v>1</v>
      </c>
      <c r="H160" s="136" t="s">
        <v>24</v>
      </c>
      <c r="I160" s="136" t="s">
        <v>24</v>
      </c>
    </row>
    <row r="161" spans="1:9" s="1" customFormat="1" ht="20" customHeight="1" x14ac:dyDescent="0.2">
      <c r="A161" s="27" t="s">
        <v>325</v>
      </c>
      <c r="B161" s="28" t="s">
        <v>9</v>
      </c>
      <c r="C161" s="28" t="s">
        <v>369</v>
      </c>
      <c r="D161" s="29">
        <v>0</v>
      </c>
      <c r="E161" s="28" t="s">
        <v>3</v>
      </c>
      <c r="F161" s="28" t="s">
        <v>247</v>
      </c>
      <c r="G161" s="136">
        <v>1</v>
      </c>
      <c r="H161" s="136" t="s">
        <v>24</v>
      </c>
      <c r="I161" s="136" t="s">
        <v>24</v>
      </c>
    </row>
    <row r="162" spans="1:9" s="1" customFormat="1" ht="20" customHeight="1" x14ac:dyDescent="0.2">
      <c r="A162" s="27" t="s">
        <v>326</v>
      </c>
      <c r="B162" s="28" t="s">
        <v>9</v>
      </c>
      <c r="C162" s="28" t="s">
        <v>369</v>
      </c>
      <c r="D162" s="29">
        <v>0</v>
      </c>
      <c r="E162" s="28" t="s">
        <v>3</v>
      </c>
      <c r="F162" s="28" t="s">
        <v>248</v>
      </c>
      <c r="G162" s="136">
        <v>1</v>
      </c>
      <c r="H162" s="136" t="s">
        <v>24</v>
      </c>
      <c r="I162" s="136" t="s">
        <v>24</v>
      </c>
    </row>
    <row r="163" spans="1:9" s="1" customFormat="1" ht="20" customHeight="1" x14ac:dyDescent="0.2">
      <c r="A163" s="27" t="s">
        <v>315</v>
      </c>
      <c r="B163" s="28" t="s">
        <v>9</v>
      </c>
      <c r="C163" s="28" t="s">
        <v>369</v>
      </c>
      <c r="D163" s="29">
        <v>0</v>
      </c>
      <c r="E163" s="28" t="s">
        <v>3</v>
      </c>
      <c r="F163" s="28" t="s">
        <v>201</v>
      </c>
      <c r="G163" s="136">
        <v>1</v>
      </c>
      <c r="H163" s="136" t="s">
        <v>24</v>
      </c>
      <c r="I163" s="136" t="s">
        <v>24</v>
      </c>
    </row>
    <row r="164" spans="1:9" s="1" customFormat="1" ht="20" customHeight="1" x14ac:dyDescent="0.2">
      <c r="A164" s="27" t="s">
        <v>314</v>
      </c>
      <c r="B164" s="28" t="s">
        <v>9</v>
      </c>
      <c r="C164" s="28" t="s">
        <v>369</v>
      </c>
      <c r="D164" s="29">
        <v>0</v>
      </c>
      <c r="E164" s="28" t="s">
        <v>3</v>
      </c>
      <c r="F164" s="28" t="s">
        <v>202</v>
      </c>
      <c r="G164" s="136">
        <v>1</v>
      </c>
      <c r="H164" s="136" t="s">
        <v>24</v>
      </c>
      <c r="I164" s="136" t="s">
        <v>24</v>
      </c>
    </row>
    <row r="165" spans="1:9" s="1" customFormat="1" ht="20" customHeight="1" x14ac:dyDescent="0.2">
      <c r="A165" s="27" t="s">
        <v>319</v>
      </c>
      <c r="B165" s="28" t="s">
        <v>9</v>
      </c>
      <c r="C165" s="28" t="s">
        <v>369</v>
      </c>
      <c r="D165" s="29">
        <v>0</v>
      </c>
      <c r="E165" s="28" t="s">
        <v>3</v>
      </c>
      <c r="F165" s="28" t="s">
        <v>218</v>
      </c>
      <c r="G165" s="136">
        <v>1</v>
      </c>
      <c r="H165" s="136" t="s">
        <v>24</v>
      </c>
      <c r="I165" s="136" t="s">
        <v>24</v>
      </c>
    </row>
    <row r="166" spans="1:9" s="1" customFormat="1" ht="20" customHeight="1" x14ac:dyDescent="0.2">
      <c r="A166" s="27" t="s">
        <v>320</v>
      </c>
      <c r="B166" s="28" t="s">
        <v>9</v>
      </c>
      <c r="C166" s="28" t="s">
        <v>369</v>
      </c>
      <c r="D166" s="29">
        <v>0</v>
      </c>
      <c r="E166" s="28" t="s">
        <v>3</v>
      </c>
      <c r="F166" s="28" t="s">
        <v>207</v>
      </c>
      <c r="G166" s="136">
        <v>1</v>
      </c>
      <c r="H166" s="136" t="s">
        <v>24</v>
      </c>
      <c r="I166" s="136" t="s">
        <v>24</v>
      </c>
    </row>
    <row r="167" spans="1:9" s="1" customFormat="1" ht="20" customHeight="1" thickBot="1" x14ac:dyDescent="0.25">
      <c r="A167" s="30" t="s">
        <v>324</v>
      </c>
      <c r="B167" s="31" t="s">
        <v>9</v>
      </c>
      <c r="C167" s="31" t="s">
        <v>369</v>
      </c>
      <c r="D167" s="32">
        <v>0</v>
      </c>
      <c r="E167" s="31" t="s">
        <v>3</v>
      </c>
      <c r="F167" s="31" t="s">
        <v>218</v>
      </c>
      <c r="G167" s="137">
        <v>1</v>
      </c>
      <c r="H167" s="137" t="s">
        <v>24</v>
      </c>
      <c r="I167" s="137" t="s">
        <v>24</v>
      </c>
    </row>
    <row r="168" spans="1:9" ht="20" customHeight="1" x14ac:dyDescent="0.2">
      <c r="A168" s="33" t="s">
        <v>193</v>
      </c>
      <c r="B168" s="5" t="s">
        <v>195</v>
      </c>
      <c r="C168" s="5" t="s">
        <v>245</v>
      </c>
      <c r="D168" s="13">
        <v>0</v>
      </c>
      <c r="E168" s="5" t="s">
        <v>2</v>
      </c>
      <c r="F168" s="34" t="s">
        <v>191</v>
      </c>
      <c r="G168" s="138">
        <v>1</v>
      </c>
      <c r="H168" s="138" t="s">
        <v>24</v>
      </c>
      <c r="I168" s="138" t="s">
        <v>24</v>
      </c>
    </row>
    <row r="169" spans="1:9" ht="20" customHeight="1" x14ac:dyDescent="0.2">
      <c r="A169" s="33" t="s">
        <v>194</v>
      </c>
      <c r="B169" s="5" t="s">
        <v>195</v>
      </c>
      <c r="C169" s="5" t="s">
        <v>245</v>
      </c>
      <c r="D169" s="13">
        <v>0</v>
      </c>
      <c r="E169" s="5" t="s">
        <v>2</v>
      </c>
      <c r="F169" s="34" t="s">
        <v>191</v>
      </c>
      <c r="G169" s="138">
        <v>1</v>
      </c>
      <c r="H169" s="138" t="s">
        <v>24</v>
      </c>
      <c r="I169" s="138" t="s">
        <v>24</v>
      </c>
    </row>
    <row r="170" spans="1:9" ht="20" customHeight="1" x14ac:dyDescent="0.2">
      <c r="A170" s="33" t="s">
        <v>197</v>
      </c>
      <c r="B170" s="5" t="s">
        <v>195</v>
      </c>
      <c r="C170" s="5" t="s">
        <v>245</v>
      </c>
      <c r="D170" s="13">
        <v>0</v>
      </c>
      <c r="E170" s="5" t="s">
        <v>2</v>
      </c>
      <c r="F170" s="34" t="s">
        <v>192</v>
      </c>
      <c r="G170" s="138">
        <v>1</v>
      </c>
      <c r="H170" s="138" t="s">
        <v>24</v>
      </c>
      <c r="I170" s="138" t="s">
        <v>24</v>
      </c>
    </row>
    <row r="171" spans="1:9" ht="20" customHeight="1" x14ac:dyDescent="0.2">
      <c r="A171" s="33" t="s">
        <v>196</v>
      </c>
      <c r="B171" s="5" t="s">
        <v>195</v>
      </c>
      <c r="C171" s="5" t="s">
        <v>245</v>
      </c>
      <c r="D171" s="13">
        <v>0</v>
      </c>
      <c r="E171" s="5" t="s">
        <v>2</v>
      </c>
      <c r="F171" s="34" t="s">
        <v>192</v>
      </c>
      <c r="G171" s="138">
        <v>1</v>
      </c>
      <c r="H171" s="138" t="s">
        <v>24</v>
      </c>
      <c r="I171" s="138" t="s">
        <v>24</v>
      </c>
    </row>
    <row r="172" spans="1:9" ht="20" customHeight="1" x14ac:dyDescent="0.2">
      <c r="A172" s="33" t="s">
        <v>198</v>
      </c>
      <c r="B172" s="5" t="s">
        <v>195</v>
      </c>
      <c r="C172" s="5" t="s">
        <v>245</v>
      </c>
      <c r="D172" s="13">
        <v>0</v>
      </c>
      <c r="E172" s="5" t="s">
        <v>2</v>
      </c>
      <c r="F172" s="34" t="s">
        <v>206</v>
      </c>
      <c r="G172" s="138">
        <v>1</v>
      </c>
      <c r="H172" s="138" t="s">
        <v>24</v>
      </c>
      <c r="I172" s="138" t="s">
        <v>24</v>
      </c>
    </row>
    <row r="173" spans="1:9" ht="20" customHeight="1" x14ac:dyDescent="0.2">
      <c r="A173" s="33" t="s">
        <v>199</v>
      </c>
      <c r="B173" s="5" t="s">
        <v>195</v>
      </c>
      <c r="C173" s="5" t="s">
        <v>245</v>
      </c>
      <c r="D173" s="13">
        <v>0</v>
      </c>
      <c r="E173" s="5" t="s">
        <v>2</v>
      </c>
      <c r="F173" s="34" t="s">
        <v>206</v>
      </c>
      <c r="G173" s="138">
        <v>1</v>
      </c>
      <c r="H173" s="138" t="s">
        <v>24</v>
      </c>
      <c r="I173" s="138" t="s">
        <v>24</v>
      </c>
    </row>
    <row r="174" spans="1:9" ht="20" customHeight="1" x14ac:dyDescent="0.2">
      <c r="A174" s="33" t="s">
        <v>208</v>
      </c>
      <c r="B174" s="5" t="s">
        <v>195</v>
      </c>
      <c r="C174" s="5" t="s">
        <v>245</v>
      </c>
      <c r="D174" s="13">
        <v>0</v>
      </c>
      <c r="E174" s="5" t="s">
        <v>2</v>
      </c>
      <c r="F174" s="34" t="s">
        <v>222</v>
      </c>
      <c r="G174" s="138">
        <v>1</v>
      </c>
      <c r="H174" s="138" t="s">
        <v>24</v>
      </c>
      <c r="I174" s="138" t="s">
        <v>24</v>
      </c>
    </row>
    <row r="175" spans="1:9" ht="20" customHeight="1" x14ac:dyDescent="0.2">
      <c r="A175" s="33" t="s">
        <v>209</v>
      </c>
      <c r="B175" s="5" t="s">
        <v>195</v>
      </c>
      <c r="C175" s="5" t="s">
        <v>245</v>
      </c>
      <c r="D175" s="13">
        <v>0</v>
      </c>
      <c r="E175" s="5" t="s">
        <v>2</v>
      </c>
      <c r="F175" s="34" t="s">
        <v>222</v>
      </c>
      <c r="G175" s="138">
        <v>1</v>
      </c>
      <c r="H175" s="138" t="s">
        <v>24</v>
      </c>
      <c r="I175" s="138" t="s">
        <v>24</v>
      </c>
    </row>
    <row r="176" spans="1:9" ht="20" customHeight="1" x14ac:dyDescent="0.2">
      <c r="A176" s="33" t="s">
        <v>214</v>
      </c>
      <c r="B176" s="5" t="s">
        <v>195</v>
      </c>
      <c r="C176" s="5" t="s">
        <v>245</v>
      </c>
      <c r="D176" s="13">
        <v>0</v>
      </c>
      <c r="E176" s="5" t="s">
        <v>2</v>
      </c>
      <c r="F176" s="34" t="s">
        <v>220</v>
      </c>
      <c r="G176" s="138">
        <v>1</v>
      </c>
      <c r="H176" s="138" t="s">
        <v>24</v>
      </c>
      <c r="I176" s="138" t="s">
        <v>24</v>
      </c>
    </row>
    <row r="177" spans="1:9" ht="20" customHeight="1" x14ac:dyDescent="0.2">
      <c r="A177" s="33" t="s">
        <v>215</v>
      </c>
      <c r="B177" s="5" t="s">
        <v>195</v>
      </c>
      <c r="C177" s="5" t="s">
        <v>245</v>
      </c>
      <c r="D177" s="13">
        <v>0</v>
      </c>
      <c r="E177" s="5" t="s">
        <v>2</v>
      </c>
      <c r="F177" s="34" t="s">
        <v>221</v>
      </c>
      <c r="G177" s="138">
        <v>1</v>
      </c>
      <c r="H177" s="138" t="s">
        <v>24</v>
      </c>
      <c r="I177" s="138" t="s">
        <v>24</v>
      </c>
    </row>
    <row r="178" spans="1:9" s="1" customFormat="1" ht="20" customHeight="1" thickBot="1" x14ac:dyDescent="0.25">
      <c r="A178" s="14" t="s">
        <v>216</v>
      </c>
      <c r="B178" s="15" t="s">
        <v>195</v>
      </c>
      <c r="C178" s="15" t="s">
        <v>245</v>
      </c>
      <c r="D178" s="16">
        <v>0</v>
      </c>
      <c r="E178" s="15" t="s">
        <v>2</v>
      </c>
      <c r="F178" s="15" t="s">
        <v>221</v>
      </c>
      <c r="G178" s="132">
        <v>1</v>
      </c>
      <c r="H178" s="132" t="s">
        <v>24</v>
      </c>
      <c r="I178" s="132" t="s">
        <v>24</v>
      </c>
    </row>
    <row r="179" spans="1:9" ht="20" customHeight="1" x14ac:dyDescent="0.2">
      <c r="A179" s="5"/>
      <c r="B179" s="5"/>
      <c r="C179" s="5"/>
      <c r="D179" s="13"/>
      <c r="E179" s="5"/>
    </row>
    <row r="180" spans="1:9" ht="20" customHeight="1" x14ac:dyDescent="0.2">
      <c r="A180" s="5"/>
      <c r="B180" s="5"/>
      <c r="C180" s="5"/>
      <c r="D180" s="13"/>
      <c r="E180" s="5"/>
    </row>
    <row r="181" spans="1:9" ht="20" customHeight="1" x14ac:dyDescent="0.2">
      <c r="A181" s="5"/>
      <c r="B181" s="5"/>
      <c r="C181" s="5"/>
      <c r="D181" s="13"/>
      <c r="E181" s="5"/>
    </row>
    <row r="182" spans="1:9" ht="20" customHeight="1" x14ac:dyDescent="0.2">
      <c r="A182" s="5"/>
      <c r="B182" s="5"/>
      <c r="C182" s="5"/>
      <c r="D182" s="13"/>
      <c r="E182" s="5"/>
    </row>
    <row r="183" spans="1:9" ht="20" customHeight="1" x14ac:dyDescent="0.2">
      <c r="A183" s="5"/>
      <c r="B183" s="5"/>
      <c r="C183" s="5"/>
      <c r="D183" s="13"/>
      <c r="E183" s="5"/>
    </row>
    <row r="184" spans="1:9" ht="20" customHeight="1" x14ac:dyDescent="0.2">
      <c r="A184" s="5"/>
      <c r="B184" s="5"/>
      <c r="C184" s="5"/>
      <c r="D184" s="13"/>
      <c r="E184" s="5"/>
    </row>
    <row r="185" spans="1:9" ht="20" customHeight="1" x14ac:dyDescent="0.2">
      <c r="A185" s="5"/>
      <c r="B185" s="5"/>
      <c r="C185" s="5"/>
      <c r="D185" s="13"/>
      <c r="E185" s="5"/>
    </row>
    <row r="186" spans="1:9" ht="20" customHeight="1" x14ac:dyDescent="0.2">
      <c r="A186" s="5"/>
      <c r="B186" s="5"/>
      <c r="C186" s="5"/>
      <c r="D186" s="13"/>
      <c r="E186" s="5"/>
    </row>
    <row r="187" spans="1:9" ht="20" customHeight="1" x14ac:dyDescent="0.2">
      <c r="A187" s="5"/>
      <c r="B187" s="5"/>
      <c r="C187" s="5"/>
      <c r="D187" s="13"/>
      <c r="E187" s="5"/>
    </row>
    <row r="188" spans="1:9" ht="20" customHeight="1" x14ac:dyDescent="0.2">
      <c r="A188" s="5"/>
      <c r="B188" s="5"/>
      <c r="C188" s="5"/>
      <c r="D188" s="13"/>
      <c r="E188" s="5"/>
    </row>
    <row r="189" spans="1:9" ht="20" customHeight="1" x14ac:dyDescent="0.2">
      <c r="A189" s="5"/>
      <c r="B189" s="5"/>
      <c r="C189" s="5"/>
      <c r="D189" s="13"/>
      <c r="E189" s="5"/>
    </row>
    <row r="190" spans="1:9" ht="20" customHeight="1" x14ac:dyDescent="0.2">
      <c r="A190" s="5"/>
      <c r="B190" s="5"/>
      <c r="C190" s="5"/>
      <c r="D190" s="13"/>
      <c r="E190" s="5"/>
    </row>
    <row r="191" spans="1:9" ht="20" customHeight="1" x14ac:dyDescent="0.2">
      <c r="A191" s="5"/>
      <c r="B191" s="5"/>
      <c r="C191" s="5"/>
      <c r="D191" s="13"/>
      <c r="E191" s="5"/>
    </row>
    <row r="192" spans="1:9" ht="20" customHeight="1" x14ac:dyDescent="0.2">
      <c r="A192" s="5"/>
      <c r="B192" s="5"/>
      <c r="C192" s="5"/>
      <c r="D192" s="13"/>
      <c r="E192" s="5"/>
    </row>
    <row r="193" spans="1:5" ht="20" customHeight="1" x14ac:dyDescent="0.2">
      <c r="A193" s="5"/>
      <c r="B193" s="5"/>
      <c r="C193" s="5"/>
      <c r="D193" s="13"/>
      <c r="E193" s="5"/>
    </row>
    <row r="194" spans="1:5" ht="20" customHeight="1" x14ac:dyDescent="0.2">
      <c r="A194" s="5"/>
      <c r="B194" s="5"/>
      <c r="C194" s="5"/>
      <c r="D194" s="13"/>
      <c r="E194" s="5"/>
    </row>
    <row r="195" spans="1:5" x14ac:dyDescent="0.2">
      <c r="A195" s="5"/>
      <c r="B195" s="5"/>
      <c r="C195" s="5"/>
      <c r="E195" s="5"/>
    </row>
    <row r="196" spans="1:5" x14ac:dyDescent="0.2">
      <c r="A196" s="5"/>
      <c r="B196" s="5"/>
      <c r="C196" s="5"/>
      <c r="E196" s="5"/>
    </row>
    <row r="197" spans="1:5" x14ac:dyDescent="0.2">
      <c r="A197" s="5"/>
      <c r="B197" s="5"/>
      <c r="C197" s="5"/>
      <c r="E197" s="5"/>
    </row>
    <row r="198" spans="1:5" x14ac:dyDescent="0.2">
      <c r="A198" s="5"/>
      <c r="B198" s="5"/>
      <c r="C198" s="5"/>
      <c r="E198" s="5"/>
    </row>
    <row r="199" spans="1:5" x14ac:dyDescent="0.2">
      <c r="A199" s="5"/>
      <c r="B199" s="5"/>
      <c r="C199" s="5"/>
      <c r="E199" s="5"/>
    </row>
    <row r="200" spans="1:5" x14ac:dyDescent="0.2">
      <c r="A200" s="5"/>
      <c r="B200" s="5"/>
      <c r="C200" s="5"/>
      <c r="E200" s="5"/>
    </row>
    <row r="201" spans="1:5" x14ac:dyDescent="0.2">
      <c r="A201" s="5"/>
      <c r="B201" s="5"/>
      <c r="C201" s="5"/>
      <c r="E201" s="5"/>
    </row>
    <row r="202" spans="1:5" x14ac:dyDescent="0.2">
      <c r="A202" s="5"/>
      <c r="B202" s="5"/>
      <c r="C202" s="5"/>
      <c r="E202" s="5"/>
    </row>
    <row r="203" spans="1:5" x14ac:dyDescent="0.2">
      <c r="A203" s="5"/>
      <c r="B203" s="5"/>
      <c r="C203" s="5"/>
      <c r="E203" s="5"/>
    </row>
    <row r="204" spans="1:5" x14ac:dyDescent="0.2">
      <c r="A204" s="5"/>
      <c r="B204" s="5"/>
      <c r="C204" s="5"/>
      <c r="E204" s="5"/>
    </row>
    <row r="205" spans="1:5" x14ac:dyDescent="0.2">
      <c r="A205" s="5"/>
      <c r="B205" s="5"/>
      <c r="C205" s="5"/>
      <c r="E205" s="5"/>
    </row>
    <row r="206" spans="1:5" x14ac:dyDescent="0.2">
      <c r="A206" s="5"/>
      <c r="B206" s="5"/>
      <c r="C206" s="5"/>
      <c r="E206" s="5"/>
    </row>
    <row r="207" spans="1:5" x14ac:dyDescent="0.2">
      <c r="A207" s="5"/>
      <c r="B207" s="5"/>
      <c r="C207" s="5"/>
      <c r="E207" s="5"/>
    </row>
    <row r="208" spans="1:5" x14ac:dyDescent="0.2">
      <c r="A208" s="5"/>
      <c r="B208" s="5"/>
      <c r="C208" s="5"/>
      <c r="E208" s="5"/>
    </row>
    <row r="209" spans="1:5" x14ac:dyDescent="0.2">
      <c r="A209" s="5"/>
      <c r="B209" s="5"/>
      <c r="C209" s="5"/>
      <c r="E209" s="5"/>
    </row>
    <row r="210" spans="1:5" x14ac:dyDescent="0.2">
      <c r="A210" s="5"/>
      <c r="B210" s="5"/>
      <c r="C210" s="5"/>
      <c r="E210" s="5"/>
    </row>
    <row r="211" spans="1:5" x14ac:dyDescent="0.2">
      <c r="A211" s="5"/>
      <c r="B211" s="5"/>
      <c r="C211" s="5"/>
      <c r="E211" s="5"/>
    </row>
    <row r="212" spans="1:5" x14ac:dyDescent="0.2">
      <c r="A212" s="5"/>
      <c r="B212" s="5"/>
      <c r="C212" s="5"/>
      <c r="E212" s="5"/>
    </row>
    <row r="213" spans="1:5" x14ac:dyDescent="0.2">
      <c r="A213" s="5"/>
      <c r="B213" s="5"/>
      <c r="C213" s="5"/>
      <c r="E213" s="5"/>
    </row>
    <row r="214" spans="1:5" x14ac:dyDescent="0.2">
      <c r="A214" s="5"/>
      <c r="B214" s="5"/>
      <c r="C214" s="5"/>
      <c r="E214" s="5"/>
    </row>
    <row r="215" spans="1:5" x14ac:dyDescent="0.2">
      <c r="A215" s="5"/>
      <c r="B215" s="5"/>
      <c r="C215" s="5"/>
      <c r="E215" s="5"/>
    </row>
    <row r="216" spans="1:5" x14ac:dyDescent="0.2">
      <c r="A216" s="5"/>
      <c r="B216" s="5"/>
      <c r="C216" s="5"/>
      <c r="E216" s="5"/>
    </row>
    <row r="217" spans="1:5" x14ac:dyDescent="0.2">
      <c r="A217" s="5"/>
      <c r="B217" s="5"/>
      <c r="C217" s="5"/>
      <c r="E217" s="5"/>
    </row>
    <row r="218" spans="1:5" x14ac:dyDescent="0.2">
      <c r="A218" s="5"/>
      <c r="B218" s="5"/>
      <c r="C218" s="5"/>
      <c r="E218" s="5"/>
    </row>
    <row r="219" spans="1:5" x14ac:dyDescent="0.2">
      <c r="A219" s="5"/>
      <c r="B219" s="5"/>
      <c r="C219" s="5"/>
      <c r="E219" s="5"/>
    </row>
    <row r="220" spans="1:5" x14ac:dyDescent="0.2">
      <c r="A220" s="5"/>
      <c r="B220" s="5"/>
      <c r="C220" s="5"/>
      <c r="E220" s="5"/>
    </row>
    <row r="221" spans="1:5" x14ac:dyDescent="0.2">
      <c r="A221" s="5"/>
      <c r="B221" s="5"/>
      <c r="C221" s="5"/>
      <c r="E221" s="5"/>
    </row>
    <row r="222" spans="1:5" x14ac:dyDescent="0.2">
      <c r="A222" s="5"/>
      <c r="B222" s="5"/>
      <c r="C222" s="5"/>
      <c r="E222" s="5"/>
    </row>
    <row r="223" spans="1:5" x14ac:dyDescent="0.2">
      <c r="A223" s="5"/>
      <c r="B223" s="5"/>
      <c r="C223" s="5"/>
      <c r="E223" s="5"/>
    </row>
    <row r="224" spans="1:5" x14ac:dyDescent="0.2">
      <c r="A224" s="5"/>
      <c r="B224" s="5"/>
      <c r="C224" s="5"/>
      <c r="E224" s="5"/>
    </row>
    <row r="225" spans="1:5" x14ac:dyDescent="0.2">
      <c r="A225" s="5"/>
      <c r="B225" s="5"/>
      <c r="C225" s="5"/>
      <c r="E225" s="5"/>
    </row>
    <row r="226" spans="1:5" x14ac:dyDescent="0.2">
      <c r="A226" s="5"/>
      <c r="B226" s="5"/>
      <c r="C226" s="5"/>
      <c r="E226" s="5"/>
    </row>
    <row r="227" spans="1:5" x14ac:dyDescent="0.2">
      <c r="A227" s="5"/>
      <c r="B227" s="5"/>
      <c r="C227" s="5"/>
      <c r="E227" s="5"/>
    </row>
    <row r="228" spans="1:5" x14ac:dyDescent="0.2">
      <c r="A228" s="5"/>
      <c r="B228" s="5"/>
      <c r="C228" s="5"/>
      <c r="E228" s="5"/>
    </row>
    <row r="229" spans="1:5" x14ac:dyDescent="0.2">
      <c r="A229" s="5"/>
      <c r="B229" s="5"/>
      <c r="C229" s="5"/>
      <c r="E229" s="5"/>
    </row>
    <row r="230" spans="1:5" x14ac:dyDescent="0.2">
      <c r="A230" s="5"/>
      <c r="B230" s="5"/>
      <c r="C230" s="5"/>
      <c r="E230" s="5"/>
    </row>
    <row r="231" spans="1:5" x14ac:dyDescent="0.2">
      <c r="A231" s="5"/>
      <c r="B231" s="5"/>
      <c r="C231" s="5"/>
      <c r="E231" s="5"/>
    </row>
    <row r="232" spans="1:5" x14ac:dyDescent="0.2">
      <c r="A232" s="5"/>
      <c r="B232" s="5"/>
      <c r="C232" s="5"/>
      <c r="E232" s="5"/>
    </row>
    <row r="233" spans="1:5" x14ac:dyDescent="0.2">
      <c r="A233" s="5"/>
      <c r="B233" s="5"/>
      <c r="C233" s="5"/>
      <c r="E233" s="5"/>
    </row>
    <row r="234" spans="1:5" x14ac:dyDescent="0.2">
      <c r="A234" s="5"/>
      <c r="B234" s="5"/>
      <c r="C234" s="5"/>
      <c r="E234" s="5"/>
    </row>
    <row r="235" spans="1:5" x14ac:dyDescent="0.2">
      <c r="A235" s="5"/>
      <c r="B235" s="5"/>
      <c r="C235" s="5"/>
      <c r="E235" s="5"/>
    </row>
    <row r="236" spans="1:5" x14ac:dyDescent="0.2">
      <c r="A236" s="5"/>
      <c r="B236" s="5"/>
      <c r="C236" s="5"/>
      <c r="E236" s="5"/>
    </row>
    <row r="237" spans="1:5" x14ac:dyDescent="0.2">
      <c r="A237" s="5"/>
      <c r="B237" s="5"/>
      <c r="C237" s="5"/>
      <c r="E237" s="5"/>
    </row>
    <row r="238" spans="1:5" x14ac:dyDescent="0.2">
      <c r="A238" s="5"/>
      <c r="B238" s="5"/>
      <c r="C238" s="5"/>
      <c r="E238" s="5"/>
    </row>
    <row r="239" spans="1:5" x14ac:dyDescent="0.2">
      <c r="A239" s="5"/>
      <c r="B239" s="5"/>
      <c r="C239" s="5"/>
      <c r="E239" s="5"/>
    </row>
    <row r="240" spans="1:5" x14ac:dyDescent="0.2">
      <c r="A240" s="5"/>
      <c r="B240" s="5"/>
      <c r="C240" s="5"/>
      <c r="E240" s="5"/>
    </row>
    <row r="241" spans="1:5" x14ac:dyDescent="0.2">
      <c r="A241" s="5"/>
      <c r="B241" s="5"/>
      <c r="C241" s="5"/>
      <c r="E241" s="5"/>
    </row>
    <row r="242" spans="1:5" x14ac:dyDescent="0.2">
      <c r="A242" s="5"/>
      <c r="B242" s="5"/>
      <c r="C242" s="5"/>
      <c r="E242" s="5"/>
    </row>
    <row r="243" spans="1:5" x14ac:dyDescent="0.2">
      <c r="A243" s="5"/>
      <c r="B243" s="5"/>
      <c r="C243" s="5"/>
      <c r="E243" s="5"/>
    </row>
    <row r="244" spans="1:5" x14ac:dyDescent="0.2">
      <c r="A244" s="5"/>
      <c r="B244" s="5"/>
      <c r="C244" s="5"/>
      <c r="E244" s="5"/>
    </row>
    <row r="245" spans="1:5" x14ac:dyDescent="0.2">
      <c r="A245" s="5"/>
      <c r="B245" s="5"/>
      <c r="C245" s="5"/>
      <c r="E245" s="5"/>
    </row>
    <row r="246" spans="1:5" x14ac:dyDescent="0.2">
      <c r="A246" s="5"/>
      <c r="B246" s="5"/>
      <c r="C246" s="5"/>
      <c r="E246" s="5"/>
    </row>
    <row r="247" spans="1:5" x14ac:dyDescent="0.2">
      <c r="A247" s="5"/>
      <c r="B247" s="5"/>
      <c r="C247" s="5"/>
      <c r="E247" s="5"/>
    </row>
    <row r="248" spans="1:5" x14ac:dyDescent="0.2">
      <c r="A248" s="5"/>
      <c r="B248" s="5"/>
      <c r="C248" s="5"/>
      <c r="E248" s="5"/>
    </row>
    <row r="249" spans="1:5" x14ac:dyDescent="0.2">
      <c r="A249" s="5"/>
      <c r="B249" s="5"/>
      <c r="C249" s="5"/>
      <c r="E249" s="5"/>
    </row>
    <row r="250" spans="1:5" x14ac:dyDescent="0.2">
      <c r="A250" s="5"/>
      <c r="B250" s="5"/>
      <c r="C250" s="5"/>
      <c r="E250" s="5"/>
    </row>
    <row r="251" spans="1:5" x14ac:dyDescent="0.2">
      <c r="A251" s="5"/>
      <c r="B251" s="5"/>
      <c r="C251" s="5"/>
      <c r="D251" s="35"/>
      <c r="E251" s="5"/>
    </row>
    <row r="252" spans="1:5" x14ac:dyDescent="0.2">
      <c r="A252" s="5"/>
      <c r="B252" s="5"/>
      <c r="C252" s="5"/>
      <c r="D252" s="35"/>
      <c r="E252" s="5"/>
    </row>
    <row r="253" spans="1:5" x14ac:dyDescent="0.2">
      <c r="A253" s="5"/>
      <c r="B253" s="5"/>
      <c r="C253" s="5"/>
      <c r="D253" s="35"/>
      <c r="E253" s="5"/>
    </row>
    <row r="254" spans="1:5" x14ac:dyDescent="0.2">
      <c r="A254" s="5"/>
      <c r="B254" s="5"/>
      <c r="C254" s="5"/>
      <c r="D254" s="35"/>
      <c r="E254" s="5"/>
    </row>
    <row r="255" spans="1:5" x14ac:dyDescent="0.2">
      <c r="A255" s="5"/>
      <c r="B255" s="5"/>
      <c r="C255" s="5"/>
      <c r="D255" s="35"/>
      <c r="E255" s="5"/>
    </row>
    <row r="256" spans="1:5" x14ac:dyDescent="0.2">
      <c r="A256" s="5"/>
      <c r="B256" s="5"/>
      <c r="C256" s="5"/>
      <c r="D256" s="35"/>
      <c r="E256" s="5"/>
    </row>
    <row r="257" spans="1:5" x14ac:dyDescent="0.2">
      <c r="A257" s="5"/>
      <c r="B257" s="5"/>
      <c r="C257" s="5"/>
      <c r="D257" s="35"/>
      <c r="E257" s="5"/>
    </row>
    <row r="258" spans="1:5" x14ac:dyDescent="0.2">
      <c r="A258" s="5"/>
      <c r="B258" s="5"/>
      <c r="C258" s="5"/>
      <c r="D258" s="35"/>
      <c r="E258" s="5"/>
    </row>
    <row r="259" spans="1:5" x14ac:dyDescent="0.2">
      <c r="A259" s="5"/>
      <c r="B259" s="5"/>
      <c r="C259" s="5"/>
      <c r="D259" s="35"/>
      <c r="E259" s="5"/>
    </row>
    <row r="260" spans="1:5" x14ac:dyDescent="0.2">
      <c r="A260" s="5"/>
      <c r="B260" s="5"/>
      <c r="C260" s="5"/>
      <c r="D260" s="35"/>
      <c r="E260" s="5"/>
    </row>
    <row r="261" spans="1:5" x14ac:dyDescent="0.2">
      <c r="A261" s="5"/>
      <c r="B261" s="5"/>
      <c r="C261" s="5"/>
      <c r="D261" s="35"/>
      <c r="E261" s="5"/>
    </row>
    <row r="262" spans="1:5" x14ac:dyDescent="0.2">
      <c r="A262" s="5"/>
      <c r="B262" s="5"/>
      <c r="C262" s="5"/>
      <c r="D262" s="35"/>
      <c r="E262" s="5"/>
    </row>
    <row r="263" spans="1:5" x14ac:dyDescent="0.2">
      <c r="A263" s="5"/>
      <c r="B263" s="5"/>
      <c r="C263" s="5"/>
      <c r="D263" s="35"/>
      <c r="E263" s="5"/>
    </row>
    <row r="264" spans="1:5" x14ac:dyDescent="0.2">
      <c r="A264" s="5"/>
      <c r="B264" s="5"/>
      <c r="C264" s="5"/>
      <c r="D264" s="35"/>
      <c r="E264" s="5"/>
    </row>
    <row r="265" spans="1:5" x14ac:dyDescent="0.2">
      <c r="A265" s="5"/>
      <c r="B265" s="5"/>
      <c r="C265" s="5"/>
      <c r="D265" s="35"/>
      <c r="E265" s="5"/>
    </row>
    <row r="266" spans="1:5" x14ac:dyDescent="0.2">
      <c r="A266" s="5"/>
      <c r="B266" s="5"/>
      <c r="C266" s="5"/>
      <c r="D266" s="35"/>
      <c r="E266" s="5"/>
    </row>
    <row r="267" spans="1:5" x14ac:dyDescent="0.2">
      <c r="A267" s="5"/>
      <c r="B267" s="5"/>
      <c r="C267" s="5"/>
      <c r="D267" s="35"/>
      <c r="E267" s="5"/>
    </row>
    <row r="268" spans="1:5" x14ac:dyDescent="0.2">
      <c r="A268" s="5"/>
      <c r="B268" s="5"/>
      <c r="C268" s="5"/>
      <c r="D268" s="35"/>
      <c r="E268" s="5"/>
    </row>
    <row r="269" spans="1:5" x14ac:dyDescent="0.2">
      <c r="A269" s="5"/>
      <c r="B269" s="5"/>
      <c r="C269" s="5"/>
      <c r="D269" s="35"/>
      <c r="E269" s="5"/>
    </row>
    <row r="270" spans="1:5" x14ac:dyDescent="0.2">
      <c r="A270" s="5"/>
      <c r="B270" s="5"/>
      <c r="C270" s="5"/>
      <c r="D270" s="35"/>
      <c r="E270" s="5"/>
    </row>
    <row r="271" spans="1:5" x14ac:dyDescent="0.2">
      <c r="A271" s="5"/>
      <c r="B271" s="5"/>
      <c r="C271" s="5"/>
      <c r="D271" s="35"/>
      <c r="E271" s="5"/>
    </row>
    <row r="272" spans="1:5" x14ac:dyDescent="0.2">
      <c r="A272" s="5"/>
      <c r="B272" s="5"/>
      <c r="C272" s="5"/>
      <c r="E272" s="5"/>
    </row>
    <row r="273" spans="1:5" x14ac:dyDescent="0.2">
      <c r="A273" s="5"/>
      <c r="B273" s="5"/>
      <c r="C273" s="5"/>
      <c r="E273" s="5"/>
    </row>
    <row r="274" spans="1:5" x14ac:dyDescent="0.2">
      <c r="A274" s="5"/>
      <c r="B274" s="5"/>
      <c r="C274" s="5"/>
      <c r="E274" s="5"/>
    </row>
    <row r="275" spans="1:5" x14ac:dyDescent="0.2">
      <c r="A275" s="5"/>
      <c r="B275" s="5"/>
      <c r="C275" s="5"/>
      <c r="E275" s="5"/>
    </row>
    <row r="276" spans="1:5" x14ac:dyDescent="0.2">
      <c r="A276" s="5"/>
      <c r="B276" s="5"/>
      <c r="C276" s="5"/>
      <c r="E276" s="5"/>
    </row>
    <row r="277" spans="1:5" x14ac:dyDescent="0.2">
      <c r="A277" s="5"/>
      <c r="B277" s="5"/>
      <c r="C277" s="5"/>
      <c r="E277" s="5"/>
    </row>
    <row r="278" spans="1:5" x14ac:dyDescent="0.2">
      <c r="A278" s="5"/>
      <c r="B278" s="5"/>
      <c r="C278" s="5"/>
      <c r="E278" s="5"/>
    </row>
    <row r="279" spans="1:5" x14ac:dyDescent="0.2">
      <c r="A279" s="5"/>
      <c r="B279" s="5"/>
      <c r="C279" s="5"/>
      <c r="E279" s="5"/>
    </row>
    <row r="280" spans="1:5" x14ac:dyDescent="0.2">
      <c r="A280" s="5"/>
      <c r="B280" s="5"/>
      <c r="C280" s="5"/>
      <c r="E280" s="5"/>
    </row>
    <row r="281" spans="1:5" x14ac:dyDescent="0.2">
      <c r="A281" s="5"/>
      <c r="B281" s="5"/>
      <c r="C281" s="5"/>
      <c r="E281" s="5"/>
    </row>
    <row r="282" spans="1:5" x14ac:dyDescent="0.2">
      <c r="A282" s="5"/>
      <c r="B282" s="5"/>
      <c r="C282" s="5"/>
      <c r="E282" s="5"/>
    </row>
    <row r="283" spans="1:5" x14ac:dyDescent="0.2">
      <c r="A283" s="5"/>
      <c r="B283" s="5"/>
      <c r="C283" s="5"/>
      <c r="E283" s="5"/>
    </row>
    <row r="284" spans="1:5" x14ac:dyDescent="0.2">
      <c r="A284" s="5"/>
      <c r="B284" s="5"/>
      <c r="C284" s="5"/>
      <c r="E284" s="5"/>
    </row>
    <row r="285" spans="1:5" x14ac:dyDescent="0.2">
      <c r="A285" s="5"/>
      <c r="B285" s="5"/>
      <c r="C285" s="5"/>
      <c r="E285" s="5"/>
    </row>
    <row r="286" spans="1:5" x14ac:dyDescent="0.2">
      <c r="A286" s="5"/>
      <c r="B286" s="5"/>
      <c r="C286" s="5"/>
      <c r="E286" s="5"/>
    </row>
    <row r="287" spans="1:5" x14ac:dyDescent="0.2">
      <c r="A287" s="5"/>
      <c r="B287" s="5"/>
      <c r="C287" s="5"/>
      <c r="E287" s="5"/>
    </row>
    <row r="288" spans="1:5" x14ac:dyDescent="0.2">
      <c r="A288" s="5"/>
      <c r="B288" s="5"/>
      <c r="C288" s="5"/>
      <c r="E288" s="5"/>
    </row>
    <row r="289" spans="1:5" x14ac:dyDescent="0.2">
      <c r="A289" s="5"/>
      <c r="B289" s="5"/>
      <c r="C289" s="5"/>
      <c r="E289" s="5"/>
    </row>
    <row r="290" spans="1:5" x14ac:dyDescent="0.2">
      <c r="A290" s="5"/>
      <c r="B290" s="5"/>
      <c r="C290" s="5"/>
      <c r="E290" s="5"/>
    </row>
    <row r="291" spans="1:5" x14ac:dyDescent="0.2">
      <c r="A291" s="5"/>
      <c r="B291" s="5"/>
      <c r="C291" s="5"/>
      <c r="E291" s="5"/>
    </row>
    <row r="292" spans="1:5" x14ac:dyDescent="0.2">
      <c r="A292" s="5"/>
      <c r="B292" s="5"/>
      <c r="C292" s="5"/>
      <c r="E292" s="5"/>
    </row>
    <row r="293" spans="1:5" x14ac:dyDescent="0.2">
      <c r="A293" s="5"/>
      <c r="B293" s="5"/>
      <c r="C293" s="5"/>
      <c r="E293" s="5"/>
    </row>
    <row r="294" spans="1:5" x14ac:dyDescent="0.2">
      <c r="A294" s="5"/>
      <c r="B294" s="5"/>
      <c r="C294" s="5"/>
      <c r="E294" s="5"/>
    </row>
    <row r="295" spans="1:5" x14ac:dyDescent="0.2">
      <c r="A295" s="5"/>
      <c r="B295" s="5"/>
      <c r="C295" s="5"/>
      <c r="E295" s="5"/>
    </row>
    <row r="296" spans="1:5" x14ac:dyDescent="0.2">
      <c r="A296" s="5"/>
      <c r="B296" s="5"/>
      <c r="C296" s="5"/>
      <c r="E296" s="5"/>
    </row>
    <row r="297" spans="1:5" x14ac:dyDescent="0.2">
      <c r="A297" s="5"/>
      <c r="B297" s="5"/>
      <c r="C297" s="5"/>
      <c r="E297" s="5"/>
    </row>
    <row r="298" spans="1:5" x14ac:dyDescent="0.2">
      <c r="A298" s="5"/>
      <c r="B298" s="5"/>
      <c r="C298" s="5"/>
      <c r="E298" s="5"/>
    </row>
    <row r="299" spans="1:5" x14ac:dyDescent="0.2">
      <c r="A299" s="5"/>
      <c r="B299" s="5"/>
      <c r="C299" s="5"/>
      <c r="E299" s="5"/>
    </row>
    <row r="300" spans="1:5" x14ac:dyDescent="0.2">
      <c r="A300" s="5"/>
      <c r="B300" s="5"/>
      <c r="C300" s="5"/>
      <c r="E300" s="5"/>
    </row>
    <row r="301" spans="1:5" x14ac:dyDescent="0.2">
      <c r="A301" s="5"/>
      <c r="B301" s="5"/>
      <c r="C301" s="5"/>
      <c r="E301" s="5"/>
    </row>
    <row r="302" spans="1:5" x14ac:dyDescent="0.2">
      <c r="A302" s="5"/>
      <c r="B302" s="5"/>
      <c r="C302" s="5"/>
      <c r="E302" s="5"/>
    </row>
    <row r="303" spans="1:5" x14ac:dyDescent="0.2">
      <c r="A303" s="5"/>
      <c r="B303" s="5"/>
      <c r="C303" s="5"/>
      <c r="E303" s="5"/>
    </row>
    <row r="304" spans="1:5" x14ac:dyDescent="0.2">
      <c r="A304" s="5"/>
      <c r="B304" s="5"/>
      <c r="C304" s="5"/>
      <c r="E304" s="5"/>
    </row>
    <row r="305" spans="1:5" x14ac:dyDescent="0.2">
      <c r="A305" s="5"/>
      <c r="B305" s="5"/>
      <c r="C305" s="5"/>
      <c r="E305" s="5"/>
    </row>
    <row r="306" spans="1:5" x14ac:dyDescent="0.2">
      <c r="A306" s="5"/>
      <c r="B306" s="5"/>
      <c r="C306" s="5"/>
      <c r="E306" s="5"/>
    </row>
    <row r="307" spans="1:5" x14ac:dyDescent="0.2">
      <c r="A307" s="5"/>
      <c r="B307" s="5"/>
      <c r="C307" s="5"/>
      <c r="E307" s="5"/>
    </row>
    <row r="308" spans="1:5" x14ac:dyDescent="0.2">
      <c r="A308" s="5"/>
      <c r="B308" s="5"/>
      <c r="C308" s="5"/>
      <c r="E308" s="5"/>
    </row>
    <row r="309" spans="1:5" x14ac:dyDescent="0.2">
      <c r="A309" s="5"/>
      <c r="B309" s="5"/>
      <c r="C309" s="5"/>
      <c r="E309" s="5"/>
    </row>
    <row r="310" spans="1:5" x14ac:dyDescent="0.2">
      <c r="A310" s="5"/>
      <c r="B310" s="5"/>
      <c r="C310" s="5"/>
      <c r="E310" s="5"/>
    </row>
    <row r="311" spans="1:5" x14ac:dyDescent="0.2">
      <c r="A311" s="5"/>
      <c r="B311" s="5"/>
      <c r="C311" s="5"/>
      <c r="E311" s="5"/>
    </row>
    <row r="312" spans="1:5" x14ac:dyDescent="0.2">
      <c r="A312" s="5"/>
      <c r="B312" s="5"/>
      <c r="C312" s="5"/>
      <c r="E312" s="5"/>
    </row>
    <row r="313" spans="1:5" x14ac:dyDescent="0.2">
      <c r="A313" s="5"/>
      <c r="B313" s="5"/>
      <c r="C313" s="5"/>
      <c r="E313" s="5"/>
    </row>
    <row r="314" spans="1:5" x14ac:dyDescent="0.2">
      <c r="A314" s="5"/>
      <c r="B314" s="5"/>
      <c r="C314" s="5"/>
      <c r="E314" s="5"/>
    </row>
    <row r="315" spans="1:5" x14ac:dyDescent="0.2">
      <c r="A315" s="5"/>
      <c r="B315" s="5"/>
      <c r="C315" s="5"/>
      <c r="E315" s="5"/>
    </row>
    <row r="316" spans="1:5" x14ac:dyDescent="0.2">
      <c r="A316" s="5"/>
      <c r="B316" s="5"/>
      <c r="C316" s="5"/>
      <c r="E316" s="5"/>
    </row>
    <row r="317" spans="1:5" x14ac:dyDescent="0.2">
      <c r="A317" s="5"/>
      <c r="B317" s="5"/>
      <c r="C317" s="5"/>
      <c r="E317" s="5"/>
    </row>
    <row r="318" spans="1:5" x14ac:dyDescent="0.2">
      <c r="A318" s="5"/>
      <c r="B318" s="5"/>
      <c r="C318" s="5"/>
      <c r="E318" s="5"/>
    </row>
    <row r="319" spans="1:5" x14ac:dyDescent="0.2">
      <c r="A319" s="5"/>
      <c r="B319" s="5"/>
      <c r="C319" s="5"/>
      <c r="E319" s="5"/>
    </row>
    <row r="320" spans="1:5" x14ac:dyDescent="0.2">
      <c r="A320" s="5"/>
      <c r="B320" s="5"/>
      <c r="C320" s="5"/>
      <c r="E320" s="5"/>
    </row>
    <row r="321" spans="1:5" x14ac:dyDescent="0.2">
      <c r="A321" s="5"/>
      <c r="B321" s="5"/>
      <c r="C321" s="5"/>
      <c r="E321" s="5"/>
    </row>
    <row r="322" spans="1:5" x14ac:dyDescent="0.2">
      <c r="A322" s="5"/>
      <c r="B322" s="5"/>
      <c r="C322" s="5"/>
      <c r="E322" s="5"/>
    </row>
    <row r="323" spans="1:5" x14ac:dyDescent="0.2">
      <c r="A323" s="5"/>
      <c r="B323" s="5"/>
      <c r="C323" s="5"/>
      <c r="E323" s="5"/>
    </row>
    <row r="324" spans="1:5" x14ac:dyDescent="0.2">
      <c r="A324" s="5"/>
      <c r="B324" s="5"/>
      <c r="C324" s="5"/>
      <c r="E324" s="5"/>
    </row>
    <row r="325" spans="1:5" x14ac:dyDescent="0.2">
      <c r="A325" s="5"/>
      <c r="B325" s="5"/>
      <c r="C325" s="5"/>
      <c r="E325" s="5"/>
    </row>
    <row r="326" spans="1:5" x14ac:dyDescent="0.2">
      <c r="A326" s="5"/>
      <c r="B326" s="5"/>
      <c r="C326" s="5"/>
      <c r="E326" s="5"/>
    </row>
    <row r="327" spans="1:5" x14ac:dyDescent="0.2">
      <c r="A327" s="5"/>
      <c r="B327" s="5"/>
      <c r="C327" s="5"/>
      <c r="E327" s="5"/>
    </row>
    <row r="328" spans="1:5" x14ac:dyDescent="0.2">
      <c r="A328" s="5"/>
      <c r="B328" s="5"/>
      <c r="C328" s="5"/>
      <c r="E328" s="5"/>
    </row>
    <row r="329" spans="1:5" x14ac:dyDescent="0.2">
      <c r="A329" s="5"/>
      <c r="B329" s="5"/>
      <c r="C329" s="5"/>
      <c r="E329" s="5"/>
    </row>
    <row r="330" spans="1:5" x14ac:dyDescent="0.2">
      <c r="A330" s="5"/>
      <c r="B330" s="5"/>
      <c r="C330" s="5"/>
      <c r="E330" s="5"/>
    </row>
    <row r="331" spans="1:5" x14ac:dyDescent="0.2">
      <c r="A331" s="5"/>
      <c r="B331" s="5"/>
      <c r="C331" s="5"/>
      <c r="E331" s="5"/>
    </row>
    <row r="332" spans="1:5" x14ac:dyDescent="0.2">
      <c r="A332" s="5"/>
      <c r="B332" s="5"/>
      <c r="C332" s="5"/>
      <c r="D332" s="35"/>
      <c r="E332" s="5"/>
    </row>
    <row r="333" spans="1:5" x14ac:dyDescent="0.2">
      <c r="A333" s="5"/>
      <c r="B333" s="5"/>
      <c r="C333" s="5"/>
      <c r="D333" s="35"/>
      <c r="E333" s="5"/>
    </row>
    <row r="334" spans="1:5" x14ac:dyDescent="0.2">
      <c r="A334" s="5"/>
      <c r="B334" s="5"/>
      <c r="C334" s="5"/>
      <c r="D334" s="35"/>
      <c r="E334" s="5"/>
    </row>
    <row r="335" spans="1:5" x14ac:dyDescent="0.2">
      <c r="A335" s="5"/>
      <c r="B335" s="5"/>
      <c r="C335" s="5"/>
      <c r="D335" s="35"/>
      <c r="E335" s="5"/>
    </row>
    <row r="336" spans="1:5" x14ac:dyDescent="0.2">
      <c r="B336" s="5"/>
      <c r="C336" s="5"/>
      <c r="D336" s="35"/>
      <c r="E336" s="5"/>
    </row>
    <row r="337" spans="1:5" x14ac:dyDescent="0.2">
      <c r="A337" s="5"/>
      <c r="B337" s="5"/>
      <c r="C337" s="5"/>
      <c r="D337" s="35"/>
      <c r="E337" s="5"/>
    </row>
    <row r="338" spans="1:5" x14ac:dyDescent="0.2">
      <c r="A338" s="5"/>
      <c r="B338" s="5"/>
      <c r="C338" s="5"/>
      <c r="D338" s="35"/>
      <c r="E338" s="5"/>
    </row>
    <row r="339" spans="1:5" x14ac:dyDescent="0.2">
      <c r="A339" s="5"/>
      <c r="B339" s="5"/>
      <c r="C339" s="5"/>
      <c r="D339" s="35"/>
      <c r="E339" s="5"/>
    </row>
    <row r="340" spans="1:5" x14ac:dyDescent="0.2">
      <c r="A340" s="5"/>
      <c r="B340" s="5"/>
      <c r="C340" s="5"/>
      <c r="D340" s="35"/>
      <c r="E340" s="5"/>
    </row>
    <row r="341" spans="1:5" x14ac:dyDescent="0.2">
      <c r="A341" s="5"/>
      <c r="B341" s="5"/>
      <c r="C341" s="5"/>
      <c r="D341" s="35"/>
      <c r="E341" s="5"/>
    </row>
    <row r="342" spans="1:5" x14ac:dyDescent="0.2">
      <c r="A342" s="5"/>
      <c r="B342" s="5"/>
      <c r="C342" s="5"/>
      <c r="D342" s="35"/>
      <c r="E342" s="5"/>
    </row>
    <row r="343" spans="1:5" x14ac:dyDescent="0.2">
      <c r="A343" s="5"/>
      <c r="B343" s="5"/>
      <c r="C343" s="5"/>
      <c r="D343" s="35"/>
      <c r="E343" s="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sheetPr>
  <dimension ref="A1:D318"/>
  <sheetViews>
    <sheetView topLeftCell="A17" zoomScale="120" zoomScaleNormal="120" zoomScalePageLayoutView="120" workbookViewId="0">
      <selection activeCell="A29" sqref="A29"/>
    </sheetView>
  </sheetViews>
  <sheetFormatPr baseColWidth="10" defaultColWidth="10.83203125" defaultRowHeight="16" x14ac:dyDescent="0.2"/>
  <cols>
    <col min="1" max="2" width="23.83203125" style="5" customWidth="1"/>
    <col min="3" max="3" width="13.33203125" style="36" customWidth="1"/>
    <col min="4" max="4" width="12" style="36" customWidth="1"/>
    <col min="5" max="16384" width="10.83203125" style="5"/>
  </cols>
  <sheetData>
    <row r="1" spans="1:4" ht="26" customHeight="1" x14ac:dyDescent="0.2">
      <c r="A1" s="37" t="s">
        <v>258</v>
      </c>
      <c r="B1" s="37" t="s">
        <v>259</v>
      </c>
      <c r="C1" s="38" t="s">
        <v>260</v>
      </c>
      <c r="D1" s="38" t="s">
        <v>261</v>
      </c>
    </row>
    <row r="2" spans="1:4" ht="20" customHeight="1" x14ac:dyDescent="0.2">
      <c r="A2" s="39" t="s">
        <v>327</v>
      </c>
      <c r="B2" s="5" t="s">
        <v>42</v>
      </c>
      <c r="C2" s="40">
        <v>1</v>
      </c>
      <c r="D2" s="36">
        <v>0</v>
      </c>
    </row>
    <row r="3" spans="1:4" ht="20" customHeight="1" x14ac:dyDescent="0.2">
      <c r="A3" s="5" t="s">
        <v>42</v>
      </c>
      <c r="B3" s="5" t="s">
        <v>43</v>
      </c>
      <c r="C3" s="40">
        <v>1</v>
      </c>
      <c r="D3" s="36">
        <v>0</v>
      </c>
    </row>
    <row r="4" spans="1:4" ht="20" customHeight="1" x14ac:dyDescent="0.2">
      <c r="A4" s="5" t="s">
        <v>43</v>
      </c>
      <c r="B4" s="5" t="s">
        <v>44</v>
      </c>
      <c r="C4" s="41">
        <v>1</v>
      </c>
      <c r="D4" s="42">
        <v>0</v>
      </c>
    </row>
    <row r="5" spans="1:4" ht="20" customHeight="1" x14ac:dyDescent="0.2">
      <c r="A5" s="5" t="s">
        <v>44</v>
      </c>
      <c r="B5" s="5" t="s">
        <v>125</v>
      </c>
      <c r="C5" s="40">
        <v>1</v>
      </c>
      <c r="D5" s="36">
        <v>0</v>
      </c>
    </row>
    <row r="6" spans="1:4" ht="20" customHeight="1" x14ac:dyDescent="0.2">
      <c r="A6" s="5" t="s">
        <v>125</v>
      </c>
      <c r="B6" s="5" t="s">
        <v>194</v>
      </c>
      <c r="C6" s="40">
        <v>1</v>
      </c>
      <c r="D6" s="36">
        <v>0</v>
      </c>
    </row>
    <row r="7" spans="1:4" ht="20" customHeight="1" x14ac:dyDescent="0.2">
      <c r="A7" s="5" t="s">
        <v>194</v>
      </c>
      <c r="B7" s="5" t="s">
        <v>98</v>
      </c>
      <c r="C7" s="40">
        <v>1</v>
      </c>
      <c r="D7" s="36">
        <v>0</v>
      </c>
    </row>
    <row r="8" spans="1:4" ht="20" customHeight="1" x14ac:dyDescent="0.2">
      <c r="A8" s="5" t="s">
        <v>194</v>
      </c>
      <c r="B8" s="5" t="s">
        <v>99</v>
      </c>
      <c r="C8" s="40">
        <v>1</v>
      </c>
      <c r="D8" s="36">
        <v>0</v>
      </c>
    </row>
    <row r="9" spans="1:4" ht="20" customHeight="1" x14ac:dyDescent="0.2">
      <c r="A9" s="5" t="s">
        <v>98</v>
      </c>
      <c r="B9" s="5" t="s">
        <v>194</v>
      </c>
      <c r="C9" s="40">
        <v>1</v>
      </c>
      <c r="D9" s="36">
        <v>0</v>
      </c>
    </row>
    <row r="10" spans="1:4" ht="20" customHeight="1" x14ac:dyDescent="0.2">
      <c r="A10" s="5" t="s">
        <v>99</v>
      </c>
      <c r="B10" s="5" t="s">
        <v>194</v>
      </c>
      <c r="C10" s="40">
        <v>1</v>
      </c>
      <c r="D10" s="36">
        <v>0</v>
      </c>
    </row>
    <row r="11" spans="1:4" ht="20" customHeight="1" x14ac:dyDescent="0.2">
      <c r="A11" s="5" t="s">
        <v>99</v>
      </c>
      <c r="B11" s="5" t="s">
        <v>140</v>
      </c>
      <c r="C11" s="40">
        <v>1</v>
      </c>
      <c r="D11" s="36">
        <v>0</v>
      </c>
    </row>
    <row r="12" spans="1:4" ht="20" customHeight="1" x14ac:dyDescent="0.2">
      <c r="A12" s="5" t="s">
        <v>140</v>
      </c>
      <c r="B12" s="5" t="s">
        <v>99</v>
      </c>
      <c r="C12" s="40">
        <v>1</v>
      </c>
      <c r="D12" s="36">
        <v>0</v>
      </c>
    </row>
    <row r="13" spans="1:4" ht="20" customHeight="1" x14ac:dyDescent="0.2">
      <c r="A13" s="5" t="s">
        <v>140</v>
      </c>
      <c r="B13" s="1" t="s">
        <v>100</v>
      </c>
      <c r="C13" s="40">
        <v>1</v>
      </c>
      <c r="D13" s="36">
        <v>0</v>
      </c>
    </row>
    <row r="14" spans="1:4" ht="20" customHeight="1" x14ac:dyDescent="0.2">
      <c r="A14" s="1" t="s">
        <v>100</v>
      </c>
      <c r="B14" s="5" t="s">
        <v>140</v>
      </c>
      <c r="C14" s="40">
        <v>1</v>
      </c>
      <c r="D14" s="36">
        <v>0</v>
      </c>
    </row>
    <row r="15" spans="1:4" ht="20" customHeight="1" x14ac:dyDescent="0.2">
      <c r="A15" s="1" t="s">
        <v>100</v>
      </c>
      <c r="B15" s="43" t="s">
        <v>179</v>
      </c>
      <c r="C15" s="40">
        <v>1</v>
      </c>
      <c r="D15" s="36">
        <v>0</v>
      </c>
    </row>
    <row r="16" spans="1:4" ht="20" customHeight="1" x14ac:dyDescent="0.2">
      <c r="A16" s="43" t="s">
        <v>179</v>
      </c>
      <c r="B16" s="1" t="s">
        <v>100</v>
      </c>
      <c r="C16" s="40">
        <v>1</v>
      </c>
      <c r="D16" s="36">
        <v>0</v>
      </c>
    </row>
    <row r="17" spans="1:4" ht="20" customHeight="1" x14ac:dyDescent="0.2">
      <c r="A17" s="44" t="s">
        <v>98</v>
      </c>
      <c r="B17" s="44" t="s">
        <v>139</v>
      </c>
      <c r="C17" s="45">
        <v>1</v>
      </c>
      <c r="D17" s="46">
        <v>0</v>
      </c>
    </row>
    <row r="18" spans="1:4" ht="20" customHeight="1" x14ac:dyDescent="0.2">
      <c r="A18" s="5" t="s">
        <v>139</v>
      </c>
      <c r="B18" s="5" t="s">
        <v>98</v>
      </c>
      <c r="C18" s="40">
        <v>1</v>
      </c>
      <c r="D18" s="36">
        <v>0</v>
      </c>
    </row>
    <row r="19" spans="1:4" ht="20" customHeight="1" x14ac:dyDescent="0.2">
      <c r="A19" s="5" t="s">
        <v>139</v>
      </c>
      <c r="B19" s="5" t="s">
        <v>97</v>
      </c>
      <c r="C19" s="40">
        <v>1</v>
      </c>
      <c r="D19" s="36">
        <v>0</v>
      </c>
    </row>
    <row r="20" spans="1:4" ht="20" customHeight="1" x14ac:dyDescent="0.2">
      <c r="A20" s="5" t="s">
        <v>97</v>
      </c>
      <c r="B20" s="5" t="s">
        <v>139</v>
      </c>
      <c r="C20" s="40">
        <v>1</v>
      </c>
      <c r="D20" s="36">
        <v>0</v>
      </c>
    </row>
    <row r="21" spans="1:4" ht="20" customHeight="1" x14ac:dyDescent="0.2">
      <c r="A21" s="5" t="s">
        <v>97</v>
      </c>
      <c r="B21" s="5" t="s">
        <v>193</v>
      </c>
      <c r="C21" s="40">
        <v>1</v>
      </c>
      <c r="D21" s="36">
        <v>0</v>
      </c>
    </row>
    <row r="22" spans="1:4" ht="20" customHeight="1" x14ac:dyDescent="0.2">
      <c r="A22" s="5" t="s">
        <v>193</v>
      </c>
      <c r="B22" s="5" t="s">
        <v>97</v>
      </c>
      <c r="C22" s="40">
        <v>1</v>
      </c>
      <c r="D22" s="36">
        <v>0</v>
      </c>
    </row>
    <row r="23" spans="1:4" ht="20" customHeight="1" x14ac:dyDescent="0.2">
      <c r="A23" s="5" t="s">
        <v>193</v>
      </c>
      <c r="B23" s="5" t="s">
        <v>96</v>
      </c>
      <c r="C23" s="40">
        <v>1</v>
      </c>
      <c r="D23" s="36">
        <v>0</v>
      </c>
    </row>
    <row r="24" spans="1:4" ht="20" customHeight="1" x14ac:dyDescent="0.2">
      <c r="A24" s="5" t="s">
        <v>96</v>
      </c>
      <c r="B24" s="5" t="s">
        <v>193</v>
      </c>
      <c r="C24" s="40">
        <v>1</v>
      </c>
      <c r="D24" s="36">
        <v>0</v>
      </c>
    </row>
    <row r="25" spans="1:4" ht="20" customHeight="1" x14ac:dyDescent="0.2">
      <c r="A25" s="5" t="s">
        <v>193</v>
      </c>
      <c r="B25" s="5" t="s">
        <v>131</v>
      </c>
      <c r="C25" s="40">
        <v>1</v>
      </c>
      <c r="D25" s="36">
        <v>0</v>
      </c>
    </row>
    <row r="26" spans="1:4" ht="20" customHeight="1" x14ac:dyDescent="0.2">
      <c r="A26" s="5" t="s">
        <v>131</v>
      </c>
      <c r="B26" s="5" t="s">
        <v>193</v>
      </c>
      <c r="C26" s="40">
        <v>1</v>
      </c>
      <c r="D26" s="36">
        <v>0</v>
      </c>
    </row>
    <row r="27" spans="1:4" ht="20" customHeight="1" x14ac:dyDescent="0.2">
      <c r="A27" s="47" t="s">
        <v>210</v>
      </c>
      <c r="B27" s="48" t="s">
        <v>178</v>
      </c>
      <c r="C27" s="49">
        <v>1</v>
      </c>
      <c r="D27" s="50">
        <v>0</v>
      </c>
    </row>
    <row r="28" spans="1:4" ht="20" customHeight="1" x14ac:dyDescent="0.2">
      <c r="A28" s="1" t="s">
        <v>211</v>
      </c>
      <c r="B28" s="48" t="s">
        <v>179</v>
      </c>
      <c r="C28" s="49">
        <v>1</v>
      </c>
      <c r="D28" s="50">
        <v>0</v>
      </c>
    </row>
    <row r="29" spans="1:4" ht="20" customHeight="1" x14ac:dyDescent="0.2">
      <c r="A29" s="51" t="s">
        <v>35</v>
      </c>
      <c r="B29" s="5" t="s">
        <v>131</v>
      </c>
      <c r="C29" s="40">
        <v>1</v>
      </c>
      <c r="D29" s="36">
        <v>0</v>
      </c>
    </row>
    <row r="30" spans="1:4" ht="20" customHeight="1" x14ac:dyDescent="0.2">
      <c r="A30" s="5" t="s">
        <v>131</v>
      </c>
      <c r="B30" s="5" t="s">
        <v>316</v>
      </c>
      <c r="C30" s="40">
        <v>1</v>
      </c>
      <c r="D30" s="36">
        <v>0</v>
      </c>
    </row>
    <row r="31" spans="1:4" ht="20" customHeight="1" x14ac:dyDescent="0.2">
      <c r="A31" s="5" t="s">
        <v>316</v>
      </c>
      <c r="B31" s="52" t="s">
        <v>314</v>
      </c>
      <c r="C31" s="40">
        <v>1</v>
      </c>
      <c r="D31" s="36">
        <v>0</v>
      </c>
    </row>
    <row r="32" spans="1:4" ht="20" customHeight="1" x14ac:dyDescent="0.2">
      <c r="A32" s="5" t="s">
        <v>96</v>
      </c>
      <c r="B32" s="5" t="s">
        <v>138</v>
      </c>
      <c r="C32" s="40">
        <v>1</v>
      </c>
      <c r="D32" s="36">
        <v>0</v>
      </c>
    </row>
    <row r="33" spans="1:4" ht="20" customHeight="1" x14ac:dyDescent="0.2">
      <c r="A33" s="5" t="s">
        <v>138</v>
      </c>
      <c r="B33" s="5" t="s">
        <v>96</v>
      </c>
      <c r="C33" s="40">
        <v>1</v>
      </c>
      <c r="D33" s="36">
        <v>0</v>
      </c>
    </row>
    <row r="34" spans="1:4" ht="20" customHeight="1" x14ac:dyDescent="0.2">
      <c r="A34" s="5" t="s">
        <v>138</v>
      </c>
      <c r="B34" s="5" t="s">
        <v>95</v>
      </c>
      <c r="C34" s="40">
        <v>1</v>
      </c>
      <c r="D34" s="36">
        <v>0</v>
      </c>
    </row>
    <row r="35" spans="1:4" ht="20" customHeight="1" x14ac:dyDescent="0.2">
      <c r="A35" s="5" t="s">
        <v>95</v>
      </c>
      <c r="B35" s="5" t="s">
        <v>138</v>
      </c>
      <c r="C35" s="40">
        <v>1</v>
      </c>
      <c r="D35" s="36">
        <v>0</v>
      </c>
    </row>
    <row r="36" spans="1:4" ht="20" customHeight="1" x14ac:dyDescent="0.2">
      <c r="A36" s="5" t="s">
        <v>95</v>
      </c>
      <c r="B36" s="5" t="s">
        <v>178</v>
      </c>
      <c r="C36" s="40">
        <v>1</v>
      </c>
      <c r="D36" s="36">
        <v>0</v>
      </c>
    </row>
    <row r="37" spans="1:4" ht="20" customHeight="1" x14ac:dyDescent="0.2">
      <c r="A37" s="53" t="s">
        <v>178</v>
      </c>
      <c r="B37" s="53" t="s">
        <v>95</v>
      </c>
      <c r="C37" s="54">
        <v>1</v>
      </c>
      <c r="D37" s="55">
        <v>0</v>
      </c>
    </row>
    <row r="38" spans="1:4" ht="20" customHeight="1" x14ac:dyDescent="0.2">
      <c r="A38" s="39" t="s">
        <v>328</v>
      </c>
      <c r="B38" s="5" t="s">
        <v>45</v>
      </c>
      <c r="C38" s="40">
        <v>1</v>
      </c>
      <c r="D38" s="36">
        <v>0</v>
      </c>
    </row>
    <row r="39" spans="1:4" ht="20" customHeight="1" x14ac:dyDescent="0.2">
      <c r="A39" s="5" t="s">
        <v>45</v>
      </c>
      <c r="B39" s="5" t="s">
        <v>46</v>
      </c>
      <c r="C39" s="40">
        <v>1</v>
      </c>
      <c r="D39" s="36">
        <v>0</v>
      </c>
    </row>
    <row r="40" spans="1:4" ht="20" customHeight="1" x14ac:dyDescent="0.2">
      <c r="A40" s="5" t="s">
        <v>46</v>
      </c>
      <c r="B40" s="5" t="s">
        <v>47</v>
      </c>
      <c r="C40" s="40">
        <v>1</v>
      </c>
      <c r="D40" s="36">
        <v>0</v>
      </c>
    </row>
    <row r="41" spans="1:4" ht="20" customHeight="1" x14ac:dyDescent="0.2">
      <c r="A41" s="5" t="s">
        <v>47</v>
      </c>
      <c r="B41" s="5" t="s">
        <v>127</v>
      </c>
      <c r="C41" s="40">
        <v>1</v>
      </c>
      <c r="D41" s="36">
        <v>0</v>
      </c>
    </row>
    <row r="42" spans="1:4" ht="20" customHeight="1" x14ac:dyDescent="0.2">
      <c r="A42" s="5" t="s">
        <v>127</v>
      </c>
      <c r="B42" s="5" t="s">
        <v>196</v>
      </c>
      <c r="C42" s="40">
        <v>1</v>
      </c>
      <c r="D42" s="36">
        <v>0</v>
      </c>
    </row>
    <row r="43" spans="1:4" ht="20" customHeight="1" x14ac:dyDescent="0.2">
      <c r="A43" s="5" t="s">
        <v>196</v>
      </c>
      <c r="B43" s="5" t="s">
        <v>110</v>
      </c>
      <c r="C43" s="40">
        <v>1</v>
      </c>
      <c r="D43" s="36">
        <v>0</v>
      </c>
    </row>
    <row r="44" spans="1:4" ht="20" customHeight="1" x14ac:dyDescent="0.2">
      <c r="A44" s="5" t="s">
        <v>196</v>
      </c>
      <c r="B44" s="5" t="s">
        <v>111</v>
      </c>
      <c r="C44" s="40">
        <v>1</v>
      </c>
      <c r="D44" s="36">
        <v>0</v>
      </c>
    </row>
    <row r="45" spans="1:4" ht="20" customHeight="1" x14ac:dyDescent="0.2">
      <c r="A45" s="5" t="s">
        <v>110</v>
      </c>
      <c r="B45" s="5" t="s">
        <v>196</v>
      </c>
      <c r="C45" s="40">
        <v>1</v>
      </c>
      <c r="D45" s="36">
        <v>0</v>
      </c>
    </row>
    <row r="46" spans="1:4" ht="20" customHeight="1" x14ac:dyDescent="0.2">
      <c r="A46" s="5" t="s">
        <v>111</v>
      </c>
      <c r="B46" s="5" t="s">
        <v>196</v>
      </c>
      <c r="C46" s="40">
        <v>1</v>
      </c>
      <c r="D46" s="36">
        <v>0</v>
      </c>
    </row>
    <row r="47" spans="1:4" ht="20" customHeight="1" x14ac:dyDescent="0.2">
      <c r="A47" s="5" t="s">
        <v>111</v>
      </c>
      <c r="B47" s="5" t="s">
        <v>146</v>
      </c>
      <c r="C47" s="40">
        <v>1</v>
      </c>
      <c r="D47" s="36">
        <v>0</v>
      </c>
    </row>
    <row r="48" spans="1:4" ht="20" customHeight="1" x14ac:dyDescent="0.2">
      <c r="A48" s="5" t="s">
        <v>146</v>
      </c>
      <c r="B48" s="5" t="s">
        <v>111</v>
      </c>
      <c r="C48" s="40">
        <v>1</v>
      </c>
      <c r="D48" s="36">
        <v>0</v>
      </c>
    </row>
    <row r="49" spans="1:4" ht="20" customHeight="1" x14ac:dyDescent="0.2">
      <c r="A49" s="5" t="s">
        <v>146</v>
      </c>
      <c r="B49" s="1" t="s">
        <v>112</v>
      </c>
      <c r="C49" s="40">
        <v>1</v>
      </c>
      <c r="D49" s="36">
        <v>0</v>
      </c>
    </row>
    <row r="50" spans="1:4" ht="20" customHeight="1" x14ac:dyDescent="0.2">
      <c r="A50" s="1" t="s">
        <v>112</v>
      </c>
      <c r="B50" s="5" t="s">
        <v>146</v>
      </c>
      <c r="C50" s="40">
        <v>1</v>
      </c>
      <c r="D50" s="36">
        <v>0</v>
      </c>
    </row>
    <row r="51" spans="1:4" ht="20" customHeight="1" x14ac:dyDescent="0.2">
      <c r="A51" s="1" t="s">
        <v>112</v>
      </c>
      <c r="B51" s="48" t="s">
        <v>179</v>
      </c>
      <c r="C51" s="40">
        <v>1</v>
      </c>
      <c r="D51" s="36">
        <v>0</v>
      </c>
    </row>
    <row r="52" spans="1:4" ht="20" customHeight="1" x14ac:dyDescent="0.2">
      <c r="A52" s="56" t="s">
        <v>179</v>
      </c>
      <c r="B52" s="53" t="s">
        <v>112</v>
      </c>
      <c r="C52" s="54">
        <v>1</v>
      </c>
      <c r="D52" s="55">
        <v>0</v>
      </c>
    </row>
    <row r="53" spans="1:4" ht="20" customHeight="1" x14ac:dyDescent="0.2">
      <c r="A53" s="5" t="s">
        <v>110</v>
      </c>
      <c r="B53" s="5" t="s">
        <v>145</v>
      </c>
      <c r="C53" s="40">
        <v>1</v>
      </c>
      <c r="D53" s="36">
        <v>0</v>
      </c>
    </row>
    <row r="54" spans="1:4" ht="20" customHeight="1" x14ac:dyDescent="0.2">
      <c r="A54" s="5" t="s">
        <v>145</v>
      </c>
      <c r="B54" s="5" t="s">
        <v>110</v>
      </c>
      <c r="C54" s="40">
        <v>1</v>
      </c>
      <c r="D54" s="36">
        <v>0</v>
      </c>
    </row>
    <row r="55" spans="1:4" ht="20" customHeight="1" x14ac:dyDescent="0.2">
      <c r="A55" s="5" t="s">
        <v>145</v>
      </c>
      <c r="B55" s="5" t="s">
        <v>109</v>
      </c>
      <c r="C55" s="40">
        <v>1</v>
      </c>
      <c r="D55" s="36">
        <v>0</v>
      </c>
    </row>
    <row r="56" spans="1:4" ht="20" customHeight="1" x14ac:dyDescent="0.2">
      <c r="A56" s="5" t="s">
        <v>109</v>
      </c>
      <c r="B56" s="5" t="s">
        <v>145</v>
      </c>
      <c r="C56" s="40">
        <v>1</v>
      </c>
      <c r="D56" s="36">
        <v>0</v>
      </c>
    </row>
    <row r="57" spans="1:4" ht="20" customHeight="1" x14ac:dyDescent="0.2">
      <c r="A57" s="5" t="s">
        <v>109</v>
      </c>
      <c r="B57" s="5" t="s">
        <v>197</v>
      </c>
      <c r="C57" s="40">
        <v>1</v>
      </c>
      <c r="D57" s="36">
        <v>0</v>
      </c>
    </row>
    <row r="58" spans="1:4" ht="20" customHeight="1" x14ac:dyDescent="0.2">
      <c r="A58" s="5" t="s">
        <v>197</v>
      </c>
      <c r="B58" s="5" t="s">
        <v>109</v>
      </c>
      <c r="C58" s="40">
        <v>1</v>
      </c>
      <c r="D58" s="36">
        <v>0</v>
      </c>
    </row>
    <row r="59" spans="1:4" ht="20" customHeight="1" x14ac:dyDescent="0.2">
      <c r="A59" s="5" t="s">
        <v>197</v>
      </c>
      <c r="B59" s="5" t="s">
        <v>108</v>
      </c>
      <c r="C59" s="40">
        <v>1</v>
      </c>
      <c r="D59" s="36">
        <v>0</v>
      </c>
    </row>
    <row r="60" spans="1:4" ht="20" customHeight="1" x14ac:dyDescent="0.2">
      <c r="A60" s="5" t="s">
        <v>108</v>
      </c>
      <c r="B60" s="5" t="s">
        <v>197</v>
      </c>
      <c r="C60" s="40">
        <v>1</v>
      </c>
      <c r="D60" s="36">
        <v>0</v>
      </c>
    </row>
    <row r="61" spans="1:4" ht="20" customHeight="1" x14ac:dyDescent="0.2">
      <c r="A61" s="5" t="s">
        <v>197</v>
      </c>
      <c r="B61" s="5" t="s">
        <v>133</v>
      </c>
      <c r="C61" s="40">
        <v>1</v>
      </c>
      <c r="D61" s="36">
        <v>0</v>
      </c>
    </row>
    <row r="62" spans="1:4" ht="20" customHeight="1" x14ac:dyDescent="0.2">
      <c r="A62" s="5" t="s">
        <v>133</v>
      </c>
      <c r="B62" s="5" t="s">
        <v>197</v>
      </c>
      <c r="C62" s="40">
        <v>1</v>
      </c>
      <c r="D62" s="36">
        <v>0</v>
      </c>
    </row>
    <row r="63" spans="1:4" ht="20" customHeight="1" x14ac:dyDescent="0.2">
      <c r="A63" s="57" t="s">
        <v>37</v>
      </c>
      <c r="B63" s="58" t="s">
        <v>133</v>
      </c>
      <c r="C63" s="40">
        <v>1</v>
      </c>
      <c r="D63" s="50">
        <v>0</v>
      </c>
    </row>
    <row r="64" spans="1:4" ht="20" customHeight="1" x14ac:dyDescent="0.2">
      <c r="A64" s="58" t="s">
        <v>133</v>
      </c>
      <c r="B64" s="47" t="s">
        <v>321</v>
      </c>
      <c r="C64" s="49">
        <v>1</v>
      </c>
      <c r="D64" s="50">
        <v>0</v>
      </c>
    </row>
    <row r="65" spans="1:4" ht="20" customHeight="1" x14ac:dyDescent="0.2">
      <c r="A65" s="47" t="s">
        <v>321</v>
      </c>
      <c r="B65" s="59" t="s">
        <v>320</v>
      </c>
      <c r="C65" s="49">
        <v>1</v>
      </c>
      <c r="D65" s="50">
        <v>0</v>
      </c>
    </row>
    <row r="66" spans="1:4" ht="20" customHeight="1" x14ac:dyDescent="0.2">
      <c r="A66" s="5" t="s">
        <v>108</v>
      </c>
      <c r="B66" s="5" t="s">
        <v>144</v>
      </c>
      <c r="C66" s="40">
        <v>1</v>
      </c>
      <c r="D66" s="36">
        <v>0</v>
      </c>
    </row>
    <row r="67" spans="1:4" ht="20" customHeight="1" x14ac:dyDescent="0.2">
      <c r="A67" s="5" t="s">
        <v>144</v>
      </c>
      <c r="B67" s="5" t="s">
        <v>108</v>
      </c>
      <c r="C67" s="40">
        <v>1</v>
      </c>
      <c r="D67" s="36">
        <v>0</v>
      </c>
    </row>
    <row r="68" spans="1:4" ht="20" customHeight="1" x14ac:dyDescent="0.2">
      <c r="A68" s="5" t="s">
        <v>144</v>
      </c>
      <c r="B68" s="5" t="s">
        <v>107</v>
      </c>
      <c r="C68" s="40">
        <v>1</v>
      </c>
      <c r="D68" s="36">
        <v>0</v>
      </c>
    </row>
    <row r="69" spans="1:4" ht="20" customHeight="1" x14ac:dyDescent="0.2">
      <c r="A69" s="5" t="s">
        <v>107</v>
      </c>
      <c r="B69" s="48" t="s">
        <v>178</v>
      </c>
      <c r="C69" s="40">
        <v>1</v>
      </c>
      <c r="D69" s="36">
        <v>0</v>
      </c>
    </row>
    <row r="70" spans="1:4" ht="20" customHeight="1" x14ac:dyDescent="0.2">
      <c r="A70" s="56" t="s">
        <v>178</v>
      </c>
      <c r="B70" s="53" t="s">
        <v>107</v>
      </c>
      <c r="C70" s="54">
        <v>1</v>
      </c>
      <c r="D70" s="55">
        <v>0</v>
      </c>
    </row>
    <row r="71" spans="1:4" ht="20" customHeight="1" x14ac:dyDescent="0.2">
      <c r="A71" s="60" t="s">
        <v>178</v>
      </c>
      <c r="B71" s="47" t="s">
        <v>87</v>
      </c>
      <c r="C71" s="49">
        <v>1</v>
      </c>
      <c r="D71" s="50">
        <v>0</v>
      </c>
    </row>
    <row r="72" spans="1:4" ht="20" customHeight="1" x14ac:dyDescent="0.2">
      <c r="A72" s="47" t="s">
        <v>87</v>
      </c>
      <c r="B72" s="48" t="s">
        <v>178</v>
      </c>
      <c r="C72" s="49">
        <v>1</v>
      </c>
      <c r="D72" s="50">
        <v>0</v>
      </c>
    </row>
    <row r="73" spans="1:4" ht="20" customHeight="1" x14ac:dyDescent="0.2">
      <c r="A73" s="5" t="s">
        <v>87</v>
      </c>
      <c r="B73" s="47" t="s">
        <v>81</v>
      </c>
      <c r="C73" s="40">
        <v>1</v>
      </c>
      <c r="D73" s="36">
        <v>0</v>
      </c>
    </row>
    <row r="74" spans="1:4" ht="20" customHeight="1" x14ac:dyDescent="0.2">
      <c r="A74" s="5" t="s">
        <v>81</v>
      </c>
      <c r="B74" s="5" t="s">
        <v>87</v>
      </c>
      <c r="C74" s="40">
        <v>1</v>
      </c>
      <c r="D74" s="36">
        <v>0</v>
      </c>
    </row>
    <row r="75" spans="1:4" ht="20" customHeight="1" x14ac:dyDescent="0.2">
      <c r="A75" s="5" t="s">
        <v>81</v>
      </c>
      <c r="B75" s="21" t="s">
        <v>82</v>
      </c>
      <c r="C75" s="40">
        <v>1</v>
      </c>
      <c r="D75" s="36">
        <v>0</v>
      </c>
    </row>
    <row r="76" spans="1:4" ht="20" customHeight="1" x14ac:dyDescent="0.2">
      <c r="A76" s="21" t="s">
        <v>82</v>
      </c>
      <c r="B76" s="5" t="s">
        <v>81</v>
      </c>
      <c r="C76" s="40">
        <v>1</v>
      </c>
      <c r="D76" s="36">
        <v>0</v>
      </c>
    </row>
    <row r="77" spans="1:4" ht="20" customHeight="1" x14ac:dyDescent="0.2">
      <c r="A77" s="21" t="s">
        <v>82</v>
      </c>
      <c r="B77" s="21" t="s">
        <v>83</v>
      </c>
      <c r="C77" s="40">
        <v>1</v>
      </c>
      <c r="D77" s="36">
        <v>0</v>
      </c>
    </row>
    <row r="78" spans="1:4" ht="20" customHeight="1" x14ac:dyDescent="0.2">
      <c r="A78" s="21" t="s">
        <v>83</v>
      </c>
      <c r="B78" s="21" t="s">
        <v>82</v>
      </c>
      <c r="C78" s="40">
        <v>1</v>
      </c>
      <c r="D78" s="36">
        <v>0</v>
      </c>
    </row>
    <row r="79" spans="1:4" ht="20" customHeight="1" x14ac:dyDescent="0.2">
      <c r="A79" s="21" t="s">
        <v>83</v>
      </c>
      <c r="B79" s="21" t="s">
        <v>165</v>
      </c>
      <c r="C79" s="40">
        <v>1</v>
      </c>
      <c r="D79" s="36">
        <v>0</v>
      </c>
    </row>
    <row r="80" spans="1:4" ht="20" customHeight="1" x14ac:dyDescent="0.2">
      <c r="A80" s="21" t="s">
        <v>165</v>
      </c>
      <c r="B80" s="21" t="s">
        <v>83</v>
      </c>
      <c r="C80" s="40">
        <v>1</v>
      </c>
      <c r="D80" s="36">
        <v>0</v>
      </c>
    </row>
    <row r="81" spans="1:4" ht="20" customHeight="1" x14ac:dyDescent="0.2">
      <c r="A81" s="21" t="s">
        <v>165</v>
      </c>
      <c r="B81" s="21" t="s">
        <v>166</v>
      </c>
      <c r="C81" s="40">
        <v>1</v>
      </c>
      <c r="D81" s="36">
        <v>0</v>
      </c>
    </row>
    <row r="82" spans="1:4" ht="20" customHeight="1" x14ac:dyDescent="0.2">
      <c r="A82" s="21" t="s">
        <v>166</v>
      </c>
      <c r="B82" s="21" t="s">
        <v>165</v>
      </c>
      <c r="C82" s="40">
        <v>1</v>
      </c>
      <c r="D82" s="36">
        <v>0</v>
      </c>
    </row>
    <row r="83" spans="1:4" ht="20" customHeight="1" x14ac:dyDescent="0.2">
      <c r="A83" s="21" t="s">
        <v>166</v>
      </c>
      <c r="B83" s="5" t="s">
        <v>167</v>
      </c>
      <c r="C83" s="40">
        <v>1</v>
      </c>
      <c r="D83" s="36">
        <v>0</v>
      </c>
    </row>
    <row r="84" spans="1:4" ht="20" customHeight="1" x14ac:dyDescent="0.2">
      <c r="A84" s="5" t="s">
        <v>167</v>
      </c>
      <c r="B84" s="21" t="s">
        <v>166</v>
      </c>
      <c r="C84" s="40">
        <v>1</v>
      </c>
      <c r="D84" s="36">
        <v>0</v>
      </c>
    </row>
    <row r="85" spans="1:4" ht="20" customHeight="1" x14ac:dyDescent="0.2">
      <c r="A85" s="5" t="s">
        <v>167</v>
      </c>
      <c r="B85" s="5" t="s">
        <v>84</v>
      </c>
      <c r="C85" s="40">
        <v>1</v>
      </c>
      <c r="D85" s="36">
        <v>0</v>
      </c>
    </row>
    <row r="86" spans="1:4" ht="20" customHeight="1" x14ac:dyDescent="0.2">
      <c r="A86" s="5" t="s">
        <v>84</v>
      </c>
      <c r="B86" s="5" t="s">
        <v>167</v>
      </c>
      <c r="C86" s="40">
        <v>1</v>
      </c>
      <c r="D86" s="36">
        <v>0</v>
      </c>
    </row>
    <row r="87" spans="1:4" ht="20" customHeight="1" x14ac:dyDescent="0.2">
      <c r="A87" s="5" t="s">
        <v>84</v>
      </c>
      <c r="B87" s="5" t="s">
        <v>181</v>
      </c>
      <c r="C87" s="40">
        <v>1</v>
      </c>
      <c r="D87" s="36">
        <v>0</v>
      </c>
    </row>
    <row r="88" spans="1:4" ht="20" customHeight="1" x14ac:dyDescent="0.2">
      <c r="A88" s="5" t="s">
        <v>181</v>
      </c>
      <c r="B88" s="5" t="s">
        <v>84</v>
      </c>
      <c r="C88" s="40">
        <v>1</v>
      </c>
      <c r="D88" s="36">
        <v>0</v>
      </c>
    </row>
    <row r="89" spans="1:4" ht="20" customHeight="1" x14ac:dyDescent="0.2">
      <c r="A89" s="5" t="s">
        <v>181</v>
      </c>
      <c r="B89" s="5" t="s">
        <v>182</v>
      </c>
      <c r="C89" s="40">
        <v>1</v>
      </c>
      <c r="D89" s="36">
        <v>0</v>
      </c>
    </row>
    <row r="90" spans="1:4" ht="20" customHeight="1" x14ac:dyDescent="0.2">
      <c r="A90" s="5" t="s">
        <v>182</v>
      </c>
      <c r="B90" s="5" t="s">
        <v>181</v>
      </c>
      <c r="C90" s="40">
        <v>1</v>
      </c>
      <c r="D90" s="36">
        <v>0</v>
      </c>
    </row>
    <row r="91" spans="1:4" ht="20" customHeight="1" x14ac:dyDescent="0.2">
      <c r="A91" s="5" t="s">
        <v>182</v>
      </c>
      <c r="B91" s="5" t="s">
        <v>88</v>
      </c>
      <c r="C91" s="40">
        <v>1</v>
      </c>
      <c r="D91" s="36">
        <v>0</v>
      </c>
    </row>
    <row r="92" spans="1:4" ht="20" customHeight="1" x14ac:dyDescent="0.2">
      <c r="A92" s="5" t="s">
        <v>88</v>
      </c>
      <c r="B92" s="5" t="s">
        <v>182</v>
      </c>
      <c r="C92" s="40">
        <v>1</v>
      </c>
      <c r="D92" s="36">
        <v>0</v>
      </c>
    </row>
    <row r="93" spans="1:4" ht="20" customHeight="1" x14ac:dyDescent="0.2">
      <c r="A93" s="5" t="s">
        <v>88</v>
      </c>
      <c r="B93" s="1" t="s">
        <v>129</v>
      </c>
      <c r="C93" s="40">
        <v>1</v>
      </c>
      <c r="D93" s="36">
        <v>0</v>
      </c>
    </row>
    <row r="94" spans="1:4" ht="20" customHeight="1" x14ac:dyDescent="0.2">
      <c r="A94" s="1" t="s">
        <v>129</v>
      </c>
      <c r="B94" s="5" t="s">
        <v>88</v>
      </c>
      <c r="C94" s="40">
        <v>1</v>
      </c>
      <c r="D94" s="36">
        <v>0</v>
      </c>
    </row>
    <row r="95" spans="1:4" ht="20" customHeight="1" x14ac:dyDescent="0.2">
      <c r="A95" s="51" t="s">
        <v>33</v>
      </c>
      <c r="B95" s="1" t="s">
        <v>129</v>
      </c>
      <c r="C95" s="40">
        <v>1</v>
      </c>
      <c r="D95" s="36">
        <v>0</v>
      </c>
    </row>
    <row r="96" spans="1:4" ht="20" customHeight="1" x14ac:dyDescent="0.2">
      <c r="A96" s="1" t="s">
        <v>129</v>
      </c>
      <c r="B96" s="5" t="s">
        <v>323</v>
      </c>
      <c r="C96" s="40">
        <v>1</v>
      </c>
      <c r="D96" s="36">
        <v>0</v>
      </c>
    </row>
    <row r="97" spans="1:4" ht="20" customHeight="1" x14ac:dyDescent="0.2">
      <c r="A97" s="53" t="s">
        <v>323</v>
      </c>
      <c r="B97" s="61" t="s">
        <v>322</v>
      </c>
      <c r="C97" s="54">
        <v>1</v>
      </c>
      <c r="D97" s="55">
        <v>0</v>
      </c>
    </row>
    <row r="98" spans="1:4" ht="20" customHeight="1" x14ac:dyDescent="0.2">
      <c r="A98" s="62" t="s">
        <v>178</v>
      </c>
      <c r="B98" s="5" t="s">
        <v>89</v>
      </c>
      <c r="C98" s="40">
        <v>1</v>
      </c>
      <c r="D98" s="36">
        <v>0</v>
      </c>
    </row>
    <row r="99" spans="1:4" ht="20" customHeight="1" x14ac:dyDescent="0.2">
      <c r="A99" s="5" t="s">
        <v>89</v>
      </c>
      <c r="B99" s="48" t="s">
        <v>178</v>
      </c>
      <c r="C99" s="40">
        <v>1</v>
      </c>
      <c r="D99" s="36">
        <v>0</v>
      </c>
    </row>
    <row r="100" spans="1:4" ht="20" customHeight="1" x14ac:dyDescent="0.2">
      <c r="A100" s="5" t="s">
        <v>89</v>
      </c>
      <c r="B100" s="5" t="s">
        <v>135</v>
      </c>
      <c r="C100" s="40">
        <v>1</v>
      </c>
      <c r="D100" s="36">
        <v>0</v>
      </c>
    </row>
    <row r="101" spans="1:4" ht="20" customHeight="1" x14ac:dyDescent="0.2">
      <c r="A101" s="5" t="s">
        <v>135</v>
      </c>
      <c r="B101" s="5" t="s">
        <v>89</v>
      </c>
      <c r="C101" s="40">
        <v>1</v>
      </c>
      <c r="D101" s="36">
        <v>0</v>
      </c>
    </row>
    <row r="102" spans="1:4" ht="20" customHeight="1" x14ac:dyDescent="0.2">
      <c r="A102" s="5" t="s">
        <v>135</v>
      </c>
      <c r="B102" s="5" t="s">
        <v>90</v>
      </c>
      <c r="C102" s="40">
        <v>1</v>
      </c>
      <c r="D102" s="36">
        <v>0</v>
      </c>
    </row>
    <row r="103" spans="1:4" ht="20" customHeight="1" x14ac:dyDescent="0.2">
      <c r="A103" s="5" t="s">
        <v>90</v>
      </c>
      <c r="B103" s="5" t="s">
        <v>135</v>
      </c>
      <c r="C103" s="40">
        <v>1</v>
      </c>
      <c r="D103" s="36">
        <v>0</v>
      </c>
    </row>
    <row r="104" spans="1:4" ht="20" customHeight="1" x14ac:dyDescent="0.2">
      <c r="A104" s="5" t="s">
        <v>90</v>
      </c>
      <c r="B104" s="5" t="s">
        <v>198</v>
      </c>
      <c r="C104" s="40">
        <v>1</v>
      </c>
      <c r="D104" s="36">
        <v>0</v>
      </c>
    </row>
    <row r="105" spans="1:4" ht="20" customHeight="1" x14ac:dyDescent="0.2">
      <c r="A105" s="5" t="s">
        <v>198</v>
      </c>
      <c r="B105" s="5" t="s">
        <v>90</v>
      </c>
      <c r="C105" s="40">
        <v>1</v>
      </c>
      <c r="D105" s="36">
        <v>0</v>
      </c>
    </row>
    <row r="106" spans="1:4" ht="20" customHeight="1" x14ac:dyDescent="0.2">
      <c r="A106" s="5" t="s">
        <v>198</v>
      </c>
      <c r="B106" s="5" t="s">
        <v>130</v>
      </c>
      <c r="C106" s="40">
        <v>1</v>
      </c>
      <c r="D106" s="36">
        <v>0</v>
      </c>
    </row>
    <row r="107" spans="1:4" ht="20" customHeight="1" x14ac:dyDescent="0.2">
      <c r="A107" s="5" t="s">
        <v>130</v>
      </c>
      <c r="B107" s="5" t="s">
        <v>198</v>
      </c>
      <c r="C107" s="40">
        <v>1</v>
      </c>
      <c r="D107" s="36">
        <v>0</v>
      </c>
    </row>
    <row r="108" spans="1:4" ht="20" customHeight="1" x14ac:dyDescent="0.2">
      <c r="A108" s="51" t="s">
        <v>34</v>
      </c>
      <c r="B108" s="5" t="s">
        <v>317</v>
      </c>
      <c r="C108" s="40">
        <v>1</v>
      </c>
      <c r="D108" s="36">
        <v>0</v>
      </c>
    </row>
    <row r="109" spans="1:4" ht="20" customHeight="1" x14ac:dyDescent="0.2">
      <c r="A109" s="5" t="s">
        <v>130</v>
      </c>
      <c r="B109" s="5" t="s">
        <v>317</v>
      </c>
      <c r="C109" s="40">
        <v>1</v>
      </c>
      <c r="D109" s="36">
        <v>0</v>
      </c>
    </row>
    <row r="110" spans="1:4" ht="20" customHeight="1" x14ac:dyDescent="0.2">
      <c r="A110" s="53" t="s">
        <v>317</v>
      </c>
      <c r="B110" s="61" t="s">
        <v>315</v>
      </c>
      <c r="C110" s="54">
        <v>1</v>
      </c>
      <c r="D110" s="55">
        <v>0</v>
      </c>
    </row>
    <row r="111" spans="1:4" ht="20" customHeight="1" x14ac:dyDescent="0.2">
      <c r="A111" s="5" t="s">
        <v>198</v>
      </c>
      <c r="B111" s="5" t="s">
        <v>91</v>
      </c>
      <c r="C111" s="40">
        <v>1</v>
      </c>
      <c r="D111" s="36">
        <v>0</v>
      </c>
    </row>
    <row r="112" spans="1:4" ht="20" customHeight="1" x14ac:dyDescent="0.2">
      <c r="A112" s="5" t="s">
        <v>91</v>
      </c>
      <c r="B112" s="5" t="s">
        <v>198</v>
      </c>
      <c r="C112" s="40">
        <v>1</v>
      </c>
      <c r="D112" s="36">
        <v>0</v>
      </c>
    </row>
    <row r="113" spans="1:4" ht="20" customHeight="1" x14ac:dyDescent="0.2">
      <c r="A113" s="5" t="s">
        <v>91</v>
      </c>
      <c r="B113" s="5" t="s">
        <v>136</v>
      </c>
      <c r="C113" s="40">
        <v>1</v>
      </c>
      <c r="D113" s="36">
        <v>0</v>
      </c>
    </row>
    <row r="114" spans="1:4" ht="20" customHeight="1" x14ac:dyDescent="0.2">
      <c r="A114" s="5" t="s">
        <v>136</v>
      </c>
      <c r="B114" s="5" t="s">
        <v>91</v>
      </c>
      <c r="C114" s="40">
        <v>1</v>
      </c>
      <c r="D114" s="36">
        <v>0</v>
      </c>
    </row>
    <row r="115" spans="1:4" ht="20" customHeight="1" x14ac:dyDescent="0.2">
      <c r="A115" s="5" t="s">
        <v>136</v>
      </c>
      <c r="B115" s="5" t="s">
        <v>92</v>
      </c>
      <c r="C115" s="40">
        <v>1</v>
      </c>
      <c r="D115" s="36">
        <v>0</v>
      </c>
    </row>
    <row r="116" spans="1:4" ht="20" customHeight="1" x14ac:dyDescent="0.2">
      <c r="A116" s="5" t="s">
        <v>92</v>
      </c>
      <c r="B116" s="5" t="s">
        <v>136</v>
      </c>
      <c r="C116" s="40">
        <v>1</v>
      </c>
      <c r="D116" s="36">
        <v>0</v>
      </c>
    </row>
    <row r="117" spans="1:4" ht="20" customHeight="1" x14ac:dyDescent="0.2">
      <c r="A117" s="5" t="s">
        <v>92</v>
      </c>
      <c r="B117" s="5" t="s">
        <v>199</v>
      </c>
      <c r="C117" s="40">
        <v>1</v>
      </c>
      <c r="D117" s="36">
        <v>0</v>
      </c>
    </row>
    <row r="118" spans="1:4" ht="20" customHeight="1" x14ac:dyDescent="0.2">
      <c r="A118" s="5" t="s">
        <v>199</v>
      </c>
      <c r="B118" s="5" t="s">
        <v>92</v>
      </c>
      <c r="C118" s="40">
        <v>1</v>
      </c>
      <c r="D118" s="36">
        <v>0</v>
      </c>
    </row>
    <row r="119" spans="1:4" ht="20" customHeight="1" x14ac:dyDescent="0.2">
      <c r="A119" s="5" t="s">
        <v>199</v>
      </c>
      <c r="B119" s="5" t="s">
        <v>93</v>
      </c>
      <c r="C119" s="40">
        <v>1</v>
      </c>
      <c r="D119" s="36">
        <v>0</v>
      </c>
    </row>
    <row r="120" spans="1:4" ht="20" customHeight="1" x14ac:dyDescent="0.2">
      <c r="A120" s="5" t="s">
        <v>93</v>
      </c>
      <c r="B120" s="5" t="s">
        <v>199</v>
      </c>
      <c r="C120" s="40">
        <v>1</v>
      </c>
      <c r="D120" s="36">
        <v>0</v>
      </c>
    </row>
    <row r="121" spans="1:4" ht="20" customHeight="1" x14ac:dyDescent="0.2">
      <c r="A121" s="5" t="s">
        <v>93</v>
      </c>
      <c r="B121" s="5" t="s">
        <v>137</v>
      </c>
      <c r="C121" s="40">
        <v>1</v>
      </c>
      <c r="D121" s="36">
        <v>0</v>
      </c>
    </row>
    <row r="122" spans="1:4" ht="20" customHeight="1" x14ac:dyDescent="0.2">
      <c r="A122" s="5" t="s">
        <v>137</v>
      </c>
      <c r="B122" s="5" t="s">
        <v>93</v>
      </c>
      <c r="C122" s="40">
        <v>1</v>
      </c>
      <c r="D122" s="36">
        <v>0</v>
      </c>
    </row>
    <row r="123" spans="1:4" ht="20" customHeight="1" x14ac:dyDescent="0.2">
      <c r="A123" s="5" t="s">
        <v>137</v>
      </c>
      <c r="B123" s="5" t="s">
        <v>94</v>
      </c>
      <c r="C123" s="40">
        <v>1</v>
      </c>
      <c r="D123" s="36">
        <v>0</v>
      </c>
    </row>
    <row r="124" spans="1:4" ht="20" customHeight="1" x14ac:dyDescent="0.2">
      <c r="A124" s="5" t="s">
        <v>94</v>
      </c>
      <c r="B124" s="5" t="s">
        <v>137</v>
      </c>
      <c r="C124" s="40">
        <v>1</v>
      </c>
      <c r="D124" s="36">
        <v>0</v>
      </c>
    </row>
    <row r="125" spans="1:4" ht="20" customHeight="1" x14ac:dyDescent="0.2">
      <c r="A125" s="5" t="s">
        <v>94</v>
      </c>
      <c r="B125" s="48" t="s">
        <v>179</v>
      </c>
      <c r="C125" s="40">
        <v>1</v>
      </c>
      <c r="D125" s="36">
        <v>0</v>
      </c>
    </row>
    <row r="126" spans="1:4" ht="20" customHeight="1" x14ac:dyDescent="0.2">
      <c r="A126" s="56" t="s">
        <v>179</v>
      </c>
      <c r="B126" s="53" t="s">
        <v>94</v>
      </c>
      <c r="C126" s="54">
        <v>1</v>
      </c>
      <c r="D126" s="55">
        <v>0</v>
      </c>
    </row>
    <row r="127" spans="1:4" ht="20" customHeight="1" x14ac:dyDescent="0.2">
      <c r="A127" s="5" t="s">
        <v>199</v>
      </c>
      <c r="B127" s="5" t="s">
        <v>85</v>
      </c>
      <c r="C127" s="40">
        <v>1</v>
      </c>
      <c r="D127" s="36">
        <v>0</v>
      </c>
    </row>
    <row r="128" spans="1:4" ht="20" customHeight="1" x14ac:dyDescent="0.2">
      <c r="A128" s="5" t="s">
        <v>85</v>
      </c>
      <c r="B128" s="5" t="s">
        <v>199</v>
      </c>
      <c r="C128" s="40">
        <v>1</v>
      </c>
      <c r="D128" s="36">
        <v>0</v>
      </c>
    </row>
    <row r="129" spans="1:4" ht="20" customHeight="1" x14ac:dyDescent="0.2">
      <c r="A129" s="51" t="s">
        <v>41</v>
      </c>
      <c r="B129" s="5" t="s">
        <v>85</v>
      </c>
      <c r="C129" s="40">
        <v>1</v>
      </c>
      <c r="D129" s="36">
        <v>0</v>
      </c>
    </row>
    <row r="130" spans="1:4" ht="20" customHeight="1" x14ac:dyDescent="0.2">
      <c r="A130" s="47" t="s">
        <v>85</v>
      </c>
      <c r="B130" s="143" t="s">
        <v>31</v>
      </c>
      <c r="C130" s="49">
        <v>1</v>
      </c>
      <c r="D130" s="50">
        <v>0</v>
      </c>
    </row>
    <row r="131" spans="1:4" ht="20" customHeight="1" x14ac:dyDescent="0.2">
      <c r="A131" s="144" t="s">
        <v>31</v>
      </c>
      <c r="B131" s="61" t="s">
        <v>326</v>
      </c>
      <c r="C131" s="54">
        <v>1</v>
      </c>
      <c r="D131" s="55">
        <v>0</v>
      </c>
    </row>
    <row r="132" spans="1:4" ht="20" customHeight="1" x14ac:dyDescent="0.2">
      <c r="A132" s="48" t="s">
        <v>178</v>
      </c>
      <c r="B132" s="5" t="s">
        <v>86</v>
      </c>
      <c r="C132" s="40">
        <v>1</v>
      </c>
      <c r="D132" s="36">
        <v>0</v>
      </c>
    </row>
    <row r="133" spans="1:4" ht="20" customHeight="1" x14ac:dyDescent="0.2">
      <c r="A133" s="5" t="s">
        <v>86</v>
      </c>
      <c r="B133" s="1" t="s">
        <v>162</v>
      </c>
      <c r="C133" s="40">
        <v>1</v>
      </c>
      <c r="D133" s="36">
        <v>0</v>
      </c>
    </row>
    <row r="134" spans="1:4" ht="20" customHeight="1" x14ac:dyDescent="0.2">
      <c r="A134" s="1" t="s">
        <v>162</v>
      </c>
      <c r="B134" s="1" t="s">
        <v>163</v>
      </c>
      <c r="C134" s="40">
        <v>1</v>
      </c>
      <c r="D134" s="36">
        <v>0</v>
      </c>
    </row>
    <row r="135" spans="1:4" ht="20" customHeight="1" x14ac:dyDescent="0.2">
      <c r="A135" s="1" t="s">
        <v>163</v>
      </c>
      <c r="B135" s="1" t="s">
        <v>164</v>
      </c>
      <c r="C135" s="40">
        <v>1</v>
      </c>
      <c r="D135" s="36">
        <v>0</v>
      </c>
    </row>
    <row r="136" spans="1:4" ht="20" customHeight="1" x14ac:dyDescent="0.2">
      <c r="A136" s="1" t="s">
        <v>164</v>
      </c>
      <c r="B136" s="21" t="s">
        <v>76</v>
      </c>
      <c r="C136" s="40">
        <v>1</v>
      </c>
      <c r="D136" s="36">
        <v>0</v>
      </c>
    </row>
    <row r="137" spans="1:4" ht="20" customHeight="1" x14ac:dyDescent="0.2">
      <c r="A137" s="21" t="s">
        <v>76</v>
      </c>
      <c r="B137" s="21" t="s">
        <v>77</v>
      </c>
      <c r="C137" s="40">
        <v>1</v>
      </c>
      <c r="D137" s="36">
        <v>0</v>
      </c>
    </row>
    <row r="138" spans="1:4" ht="20" customHeight="1" x14ac:dyDescent="0.2">
      <c r="A138" s="21" t="s">
        <v>77</v>
      </c>
      <c r="B138" s="21" t="s">
        <v>78</v>
      </c>
      <c r="C138" s="40">
        <v>1</v>
      </c>
      <c r="D138" s="36">
        <v>0</v>
      </c>
    </row>
    <row r="139" spans="1:4" ht="20" customHeight="1" x14ac:dyDescent="0.2">
      <c r="A139" s="21" t="s">
        <v>78</v>
      </c>
      <c r="B139" s="21" t="s">
        <v>79</v>
      </c>
      <c r="C139" s="40">
        <v>1</v>
      </c>
      <c r="D139" s="36">
        <v>0</v>
      </c>
    </row>
    <row r="140" spans="1:4" ht="20" customHeight="1" x14ac:dyDescent="0.2">
      <c r="A140" s="21" t="s">
        <v>79</v>
      </c>
      <c r="B140" s="21" t="s">
        <v>80</v>
      </c>
      <c r="C140" s="40">
        <v>1</v>
      </c>
      <c r="D140" s="36">
        <v>0</v>
      </c>
    </row>
    <row r="141" spans="1:4" ht="20" customHeight="1" x14ac:dyDescent="0.2">
      <c r="A141" s="21" t="s">
        <v>80</v>
      </c>
      <c r="B141" s="142" t="s">
        <v>30</v>
      </c>
      <c r="C141" s="40">
        <v>1</v>
      </c>
      <c r="D141" s="36">
        <v>0</v>
      </c>
    </row>
    <row r="142" spans="1:4" ht="20" customHeight="1" x14ac:dyDescent="0.2">
      <c r="A142" s="141" t="s">
        <v>40</v>
      </c>
      <c r="B142" s="143" t="s">
        <v>30</v>
      </c>
      <c r="C142" s="49">
        <v>1</v>
      </c>
      <c r="D142" s="50">
        <v>0</v>
      </c>
    </row>
    <row r="143" spans="1:4" ht="20" customHeight="1" x14ac:dyDescent="0.2">
      <c r="A143" s="144" t="s">
        <v>30</v>
      </c>
      <c r="B143" s="61" t="s">
        <v>325</v>
      </c>
      <c r="C143" s="54">
        <v>1</v>
      </c>
      <c r="D143" s="55">
        <v>0</v>
      </c>
    </row>
    <row r="144" spans="1:4" ht="20" customHeight="1" x14ac:dyDescent="0.2">
      <c r="A144" s="48" t="s">
        <v>178</v>
      </c>
      <c r="B144" s="5" t="s">
        <v>101</v>
      </c>
      <c r="C144" s="40">
        <v>1</v>
      </c>
      <c r="D144" s="36">
        <v>0</v>
      </c>
    </row>
    <row r="145" spans="1:4" ht="20" customHeight="1" x14ac:dyDescent="0.2">
      <c r="A145" s="5" t="s">
        <v>101</v>
      </c>
      <c r="B145" s="48" t="s">
        <v>178</v>
      </c>
      <c r="C145" s="40">
        <v>1</v>
      </c>
      <c r="D145" s="36">
        <v>0</v>
      </c>
    </row>
    <row r="146" spans="1:4" ht="20" customHeight="1" x14ac:dyDescent="0.2">
      <c r="A146" s="5" t="s">
        <v>101</v>
      </c>
      <c r="B146" s="5" t="s">
        <v>141</v>
      </c>
      <c r="C146" s="40">
        <v>1</v>
      </c>
      <c r="D146" s="36">
        <v>0</v>
      </c>
    </row>
    <row r="147" spans="1:4" ht="20" customHeight="1" x14ac:dyDescent="0.2">
      <c r="A147" s="5" t="s">
        <v>141</v>
      </c>
      <c r="B147" s="5" t="s">
        <v>101</v>
      </c>
      <c r="C147" s="40">
        <v>1</v>
      </c>
      <c r="D147" s="36">
        <v>0</v>
      </c>
    </row>
    <row r="148" spans="1:4" ht="20" customHeight="1" x14ac:dyDescent="0.2">
      <c r="A148" s="5" t="s">
        <v>141</v>
      </c>
      <c r="B148" s="1" t="s">
        <v>102</v>
      </c>
      <c r="C148" s="40">
        <v>1</v>
      </c>
      <c r="D148" s="36">
        <v>0</v>
      </c>
    </row>
    <row r="149" spans="1:4" ht="20" customHeight="1" x14ac:dyDescent="0.2">
      <c r="A149" s="1" t="s">
        <v>102</v>
      </c>
      <c r="B149" s="5" t="s">
        <v>141</v>
      </c>
      <c r="C149" s="40">
        <v>1</v>
      </c>
      <c r="D149" s="36">
        <v>0</v>
      </c>
    </row>
    <row r="150" spans="1:4" ht="20" customHeight="1" x14ac:dyDescent="0.2">
      <c r="A150" s="1" t="s">
        <v>102</v>
      </c>
      <c r="B150" s="5" t="s">
        <v>208</v>
      </c>
      <c r="C150" s="40">
        <v>1</v>
      </c>
      <c r="D150" s="36">
        <v>0</v>
      </c>
    </row>
    <row r="151" spans="1:4" ht="20" customHeight="1" x14ac:dyDescent="0.2">
      <c r="A151" s="5" t="s">
        <v>208</v>
      </c>
      <c r="B151" s="1" t="s">
        <v>102</v>
      </c>
      <c r="C151" s="40">
        <v>1</v>
      </c>
      <c r="D151" s="36">
        <v>0</v>
      </c>
    </row>
    <row r="152" spans="1:4" ht="20" customHeight="1" x14ac:dyDescent="0.2">
      <c r="A152" s="5" t="s">
        <v>208</v>
      </c>
      <c r="B152" s="1" t="s">
        <v>103</v>
      </c>
      <c r="C152" s="40">
        <v>1</v>
      </c>
      <c r="D152" s="36">
        <v>0</v>
      </c>
    </row>
    <row r="153" spans="1:4" ht="20" customHeight="1" x14ac:dyDescent="0.2">
      <c r="A153" s="1" t="s">
        <v>103</v>
      </c>
      <c r="B153" s="5" t="s">
        <v>208</v>
      </c>
      <c r="C153" s="40">
        <v>1</v>
      </c>
      <c r="D153" s="36">
        <v>0</v>
      </c>
    </row>
    <row r="154" spans="1:4" ht="20" customHeight="1" x14ac:dyDescent="0.2">
      <c r="A154" s="1" t="s">
        <v>103</v>
      </c>
      <c r="B154" s="1" t="s">
        <v>142</v>
      </c>
      <c r="C154" s="40">
        <v>1</v>
      </c>
      <c r="D154" s="36">
        <v>0</v>
      </c>
    </row>
    <row r="155" spans="1:4" ht="20" customHeight="1" x14ac:dyDescent="0.2">
      <c r="A155" s="1" t="s">
        <v>142</v>
      </c>
      <c r="B155" s="1" t="s">
        <v>103</v>
      </c>
      <c r="C155" s="40">
        <v>1</v>
      </c>
      <c r="D155" s="36">
        <v>0</v>
      </c>
    </row>
    <row r="156" spans="1:4" ht="20" customHeight="1" x14ac:dyDescent="0.2">
      <c r="A156" s="1" t="s">
        <v>142</v>
      </c>
      <c r="B156" s="1" t="s">
        <v>104</v>
      </c>
      <c r="C156" s="40">
        <v>1</v>
      </c>
      <c r="D156" s="36">
        <v>0</v>
      </c>
    </row>
    <row r="157" spans="1:4" ht="20" customHeight="1" x14ac:dyDescent="0.2">
      <c r="A157" s="1" t="s">
        <v>104</v>
      </c>
      <c r="B157" s="1" t="s">
        <v>142</v>
      </c>
      <c r="C157" s="40">
        <v>1</v>
      </c>
      <c r="D157" s="36">
        <v>0</v>
      </c>
    </row>
    <row r="158" spans="1:4" ht="20" customHeight="1" x14ac:dyDescent="0.2">
      <c r="A158" s="1" t="s">
        <v>104</v>
      </c>
      <c r="B158" s="5" t="s">
        <v>209</v>
      </c>
      <c r="C158" s="40">
        <v>1</v>
      </c>
      <c r="D158" s="36">
        <v>0</v>
      </c>
    </row>
    <row r="159" spans="1:4" ht="20" customHeight="1" x14ac:dyDescent="0.2">
      <c r="A159" s="5" t="s">
        <v>209</v>
      </c>
      <c r="B159" s="1" t="s">
        <v>104</v>
      </c>
      <c r="C159" s="40">
        <v>1</v>
      </c>
      <c r="D159" s="36">
        <v>0</v>
      </c>
    </row>
    <row r="160" spans="1:4" ht="20" customHeight="1" x14ac:dyDescent="0.2">
      <c r="A160" s="5" t="s">
        <v>209</v>
      </c>
      <c r="B160" s="1" t="s">
        <v>105</v>
      </c>
      <c r="C160" s="40">
        <v>1</v>
      </c>
      <c r="D160" s="36">
        <v>0</v>
      </c>
    </row>
    <row r="161" spans="1:4" ht="20" customHeight="1" x14ac:dyDescent="0.2">
      <c r="A161" s="1" t="s">
        <v>105</v>
      </c>
      <c r="B161" s="5" t="s">
        <v>209</v>
      </c>
      <c r="C161" s="40">
        <v>1</v>
      </c>
      <c r="D161" s="36">
        <v>0</v>
      </c>
    </row>
    <row r="162" spans="1:4" ht="20" customHeight="1" x14ac:dyDescent="0.2">
      <c r="A162" s="1" t="s">
        <v>105</v>
      </c>
      <c r="B162" s="1" t="s">
        <v>143</v>
      </c>
      <c r="C162" s="40">
        <v>1</v>
      </c>
      <c r="D162" s="36">
        <v>0</v>
      </c>
    </row>
    <row r="163" spans="1:4" ht="20" customHeight="1" x14ac:dyDescent="0.2">
      <c r="A163" s="1" t="s">
        <v>143</v>
      </c>
      <c r="B163" s="1" t="s">
        <v>105</v>
      </c>
      <c r="C163" s="40">
        <v>1</v>
      </c>
      <c r="D163" s="36">
        <v>0</v>
      </c>
    </row>
    <row r="164" spans="1:4" ht="20" customHeight="1" x14ac:dyDescent="0.2">
      <c r="A164" s="1" t="s">
        <v>143</v>
      </c>
      <c r="B164" s="1" t="s">
        <v>106</v>
      </c>
      <c r="C164" s="40">
        <v>1</v>
      </c>
      <c r="D164" s="36">
        <v>0</v>
      </c>
    </row>
    <row r="165" spans="1:4" ht="20" customHeight="1" x14ac:dyDescent="0.2">
      <c r="A165" s="1" t="s">
        <v>106</v>
      </c>
      <c r="B165" s="1" t="s">
        <v>143</v>
      </c>
      <c r="C165" s="40">
        <v>1</v>
      </c>
      <c r="D165" s="36">
        <v>0</v>
      </c>
    </row>
    <row r="166" spans="1:4" ht="20" customHeight="1" x14ac:dyDescent="0.2">
      <c r="A166" s="1" t="s">
        <v>106</v>
      </c>
      <c r="B166" s="43" t="s">
        <v>179</v>
      </c>
      <c r="C166" s="40">
        <v>1</v>
      </c>
      <c r="D166" s="36">
        <v>0</v>
      </c>
    </row>
    <row r="167" spans="1:4" ht="20" customHeight="1" x14ac:dyDescent="0.2">
      <c r="A167" s="65" t="s">
        <v>179</v>
      </c>
      <c r="B167" s="64" t="s">
        <v>106</v>
      </c>
      <c r="C167" s="54">
        <v>1</v>
      </c>
      <c r="D167" s="55">
        <v>0</v>
      </c>
    </row>
    <row r="168" spans="1:4" ht="20" customHeight="1" x14ac:dyDescent="0.2">
      <c r="A168" s="5" t="s">
        <v>208</v>
      </c>
      <c r="B168" s="5" t="s">
        <v>132</v>
      </c>
      <c r="C168" s="40">
        <v>1</v>
      </c>
      <c r="D168" s="36">
        <v>0</v>
      </c>
    </row>
    <row r="169" spans="1:4" ht="20" customHeight="1" x14ac:dyDescent="0.2">
      <c r="A169" s="5" t="s">
        <v>132</v>
      </c>
      <c r="B169" s="5" t="s">
        <v>208</v>
      </c>
      <c r="C169" s="40">
        <v>1</v>
      </c>
      <c r="D169" s="36">
        <v>0</v>
      </c>
    </row>
    <row r="170" spans="1:4" ht="20" customHeight="1" x14ac:dyDescent="0.2">
      <c r="A170" s="5" t="s">
        <v>132</v>
      </c>
      <c r="B170" s="1" t="s">
        <v>318</v>
      </c>
      <c r="C170" s="40">
        <v>1</v>
      </c>
      <c r="D170" s="36">
        <v>0</v>
      </c>
    </row>
    <row r="171" spans="1:4" ht="20" customHeight="1" x14ac:dyDescent="0.2">
      <c r="A171" s="63" t="s">
        <v>36</v>
      </c>
      <c r="B171" s="1" t="s">
        <v>318</v>
      </c>
      <c r="C171" s="40">
        <v>1</v>
      </c>
      <c r="D171" s="36">
        <v>0</v>
      </c>
    </row>
    <row r="172" spans="1:4" ht="20" customHeight="1" x14ac:dyDescent="0.2">
      <c r="A172" s="21" t="s">
        <v>318</v>
      </c>
      <c r="B172" s="59" t="s">
        <v>319</v>
      </c>
      <c r="C172" s="49">
        <v>1</v>
      </c>
      <c r="D172" s="50">
        <v>0</v>
      </c>
    </row>
    <row r="173" spans="1:4" ht="20" customHeight="1" x14ac:dyDescent="0.2">
      <c r="A173" s="5" t="s">
        <v>209</v>
      </c>
      <c r="B173" s="5" t="s">
        <v>126</v>
      </c>
      <c r="C173" s="40">
        <v>1</v>
      </c>
      <c r="D173" s="36">
        <v>0</v>
      </c>
    </row>
    <row r="174" spans="1:4" ht="20" customHeight="1" x14ac:dyDescent="0.2">
      <c r="A174" s="53" t="s">
        <v>126</v>
      </c>
      <c r="B174" s="61" t="s">
        <v>324</v>
      </c>
      <c r="C174" s="54">
        <v>1</v>
      </c>
      <c r="D174" s="55">
        <v>0</v>
      </c>
    </row>
    <row r="175" spans="1:4" ht="20" customHeight="1" x14ac:dyDescent="0.2">
      <c r="A175" s="66" t="s">
        <v>178</v>
      </c>
      <c r="B175" s="44" t="s">
        <v>113</v>
      </c>
      <c r="C175" s="45">
        <v>1</v>
      </c>
      <c r="D175" s="46">
        <v>0</v>
      </c>
    </row>
    <row r="176" spans="1:4" ht="20" customHeight="1" x14ac:dyDescent="0.2">
      <c r="A176" s="5" t="s">
        <v>113</v>
      </c>
      <c r="B176" s="47" t="s">
        <v>178</v>
      </c>
      <c r="C176" s="40">
        <v>1</v>
      </c>
      <c r="D176" s="36">
        <v>0</v>
      </c>
    </row>
    <row r="177" spans="1:4" ht="20" customHeight="1" x14ac:dyDescent="0.2">
      <c r="A177" s="5" t="s">
        <v>113</v>
      </c>
      <c r="B177" s="21" t="s">
        <v>49</v>
      </c>
      <c r="C177" s="40">
        <v>1</v>
      </c>
      <c r="D177" s="36">
        <v>0</v>
      </c>
    </row>
    <row r="178" spans="1:4" ht="20" customHeight="1" x14ac:dyDescent="0.2">
      <c r="A178" s="21" t="s">
        <v>49</v>
      </c>
      <c r="B178" s="21" t="s">
        <v>50</v>
      </c>
      <c r="C178" s="40">
        <v>1</v>
      </c>
      <c r="D178" s="36">
        <v>0</v>
      </c>
    </row>
    <row r="179" spans="1:4" ht="20" customHeight="1" x14ac:dyDescent="0.2">
      <c r="A179" s="21" t="s">
        <v>50</v>
      </c>
      <c r="B179" s="21" t="s">
        <v>49</v>
      </c>
      <c r="C179" s="40">
        <v>1</v>
      </c>
      <c r="D179" s="36">
        <v>0</v>
      </c>
    </row>
    <row r="180" spans="1:4" ht="20" customHeight="1" x14ac:dyDescent="0.2">
      <c r="A180" s="21" t="s">
        <v>50</v>
      </c>
      <c r="B180" s="21" t="s">
        <v>51</v>
      </c>
      <c r="C180" s="40">
        <v>1</v>
      </c>
      <c r="D180" s="36">
        <v>0</v>
      </c>
    </row>
    <row r="181" spans="1:4" ht="20" customHeight="1" x14ac:dyDescent="0.2">
      <c r="A181" s="21" t="s">
        <v>51</v>
      </c>
      <c r="B181" s="21" t="s">
        <v>50</v>
      </c>
      <c r="C181" s="40">
        <v>1</v>
      </c>
      <c r="D181" s="36">
        <v>0</v>
      </c>
    </row>
    <row r="182" spans="1:4" ht="20" customHeight="1" x14ac:dyDescent="0.2">
      <c r="A182" s="21" t="s">
        <v>51</v>
      </c>
      <c r="B182" s="21" t="s">
        <v>52</v>
      </c>
      <c r="C182" s="40">
        <v>1</v>
      </c>
      <c r="D182" s="36">
        <v>0</v>
      </c>
    </row>
    <row r="183" spans="1:4" ht="20" customHeight="1" x14ac:dyDescent="0.2">
      <c r="A183" s="21" t="s">
        <v>52</v>
      </c>
      <c r="B183" s="21" t="s">
        <v>51</v>
      </c>
      <c r="C183" s="40">
        <v>1</v>
      </c>
      <c r="D183" s="36">
        <v>0</v>
      </c>
    </row>
    <row r="184" spans="1:4" ht="20" customHeight="1" x14ac:dyDescent="0.2">
      <c r="A184" s="21" t="s">
        <v>52</v>
      </c>
      <c r="B184" s="21" t="s">
        <v>53</v>
      </c>
      <c r="C184" s="40">
        <v>1</v>
      </c>
      <c r="D184" s="36">
        <v>0</v>
      </c>
    </row>
    <row r="185" spans="1:4" ht="20" customHeight="1" x14ac:dyDescent="0.2">
      <c r="A185" s="21" t="s">
        <v>53</v>
      </c>
      <c r="B185" s="21" t="s">
        <v>52</v>
      </c>
      <c r="C185" s="40">
        <v>1</v>
      </c>
      <c r="D185" s="36">
        <v>0</v>
      </c>
    </row>
    <row r="186" spans="1:4" ht="20" customHeight="1" x14ac:dyDescent="0.2">
      <c r="A186" s="21" t="s">
        <v>53</v>
      </c>
      <c r="B186" s="5" t="s">
        <v>147</v>
      </c>
      <c r="C186" s="40">
        <v>1</v>
      </c>
      <c r="D186" s="36">
        <v>0</v>
      </c>
    </row>
    <row r="187" spans="1:4" ht="20" customHeight="1" x14ac:dyDescent="0.2">
      <c r="A187" s="5" t="s">
        <v>147</v>
      </c>
      <c r="B187" s="21" t="s">
        <v>53</v>
      </c>
      <c r="C187" s="40">
        <v>1</v>
      </c>
      <c r="D187" s="36">
        <v>0</v>
      </c>
    </row>
    <row r="188" spans="1:4" ht="20" customHeight="1" x14ac:dyDescent="0.2">
      <c r="A188" s="5" t="s">
        <v>147</v>
      </c>
      <c r="B188" s="5" t="s">
        <v>148</v>
      </c>
      <c r="C188" s="40">
        <v>1</v>
      </c>
      <c r="D188" s="36">
        <v>0</v>
      </c>
    </row>
    <row r="189" spans="1:4" ht="20" customHeight="1" x14ac:dyDescent="0.2">
      <c r="A189" s="5" t="s">
        <v>148</v>
      </c>
      <c r="B189" s="5" t="s">
        <v>147</v>
      </c>
      <c r="C189" s="40">
        <v>1</v>
      </c>
      <c r="D189" s="36">
        <v>0</v>
      </c>
    </row>
    <row r="190" spans="1:4" ht="20" customHeight="1" x14ac:dyDescent="0.2">
      <c r="A190" s="5" t="s">
        <v>148</v>
      </c>
      <c r="B190" s="5" t="s">
        <v>149</v>
      </c>
      <c r="C190" s="40">
        <v>1</v>
      </c>
      <c r="D190" s="36">
        <v>0</v>
      </c>
    </row>
    <row r="191" spans="1:4" ht="20" customHeight="1" x14ac:dyDescent="0.2">
      <c r="A191" s="5" t="s">
        <v>149</v>
      </c>
      <c r="B191" s="5" t="s">
        <v>148</v>
      </c>
      <c r="C191" s="40">
        <v>1</v>
      </c>
      <c r="D191" s="36">
        <v>0</v>
      </c>
    </row>
    <row r="192" spans="1:4" ht="20" customHeight="1" x14ac:dyDescent="0.2">
      <c r="A192" s="5" t="s">
        <v>149</v>
      </c>
      <c r="B192" s="5" t="s">
        <v>114</v>
      </c>
      <c r="C192" s="40">
        <v>1</v>
      </c>
      <c r="D192" s="36">
        <v>0</v>
      </c>
    </row>
    <row r="193" spans="1:4" ht="20" customHeight="1" x14ac:dyDescent="0.2">
      <c r="A193" s="5" t="s">
        <v>114</v>
      </c>
      <c r="B193" s="5" t="s">
        <v>149</v>
      </c>
      <c r="C193" s="40">
        <v>1</v>
      </c>
      <c r="D193" s="36">
        <v>0</v>
      </c>
    </row>
    <row r="194" spans="1:4" ht="20" customHeight="1" x14ac:dyDescent="0.2">
      <c r="A194" s="67" t="s">
        <v>331</v>
      </c>
      <c r="B194" s="68" t="s">
        <v>212</v>
      </c>
      <c r="C194" s="45">
        <v>1</v>
      </c>
      <c r="D194" s="46">
        <v>0</v>
      </c>
    </row>
    <row r="195" spans="1:4" ht="20" customHeight="1" x14ac:dyDescent="0.2">
      <c r="A195" s="51" t="s">
        <v>38</v>
      </c>
      <c r="B195" s="1" t="s">
        <v>212</v>
      </c>
      <c r="C195" s="40">
        <v>1</v>
      </c>
      <c r="D195" s="36">
        <v>0</v>
      </c>
    </row>
    <row r="196" spans="1:4" ht="20" customHeight="1" x14ac:dyDescent="0.2">
      <c r="A196" s="1" t="s">
        <v>212</v>
      </c>
      <c r="B196" s="5" t="s">
        <v>134</v>
      </c>
      <c r="C196" s="40">
        <v>1</v>
      </c>
      <c r="D196" s="36">
        <v>0</v>
      </c>
    </row>
    <row r="197" spans="1:4" ht="20" customHeight="1" x14ac:dyDescent="0.2">
      <c r="A197" s="5" t="s">
        <v>134</v>
      </c>
      <c r="B197" s="5" t="s">
        <v>214</v>
      </c>
      <c r="C197" s="40">
        <v>1</v>
      </c>
      <c r="D197" s="36">
        <v>0</v>
      </c>
    </row>
    <row r="198" spans="1:4" ht="20" customHeight="1" x14ac:dyDescent="0.2">
      <c r="A198" s="5" t="s">
        <v>214</v>
      </c>
      <c r="B198" s="5" t="s">
        <v>114</v>
      </c>
      <c r="C198" s="40">
        <v>1</v>
      </c>
      <c r="D198" s="36">
        <v>0</v>
      </c>
    </row>
    <row r="199" spans="1:4" ht="20" customHeight="1" x14ac:dyDescent="0.2">
      <c r="A199" s="5" t="s">
        <v>214</v>
      </c>
      <c r="B199" s="5" t="s">
        <v>115</v>
      </c>
      <c r="C199" s="40">
        <v>1</v>
      </c>
      <c r="D199" s="36">
        <v>0</v>
      </c>
    </row>
    <row r="200" spans="1:4" ht="20" customHeight="1" x14ac:dyDescent="0.2">
      <c r="A200" s="44" t="s">
        <v>114</v>
      </c>
      <c r="B200" s="44" t="s">
        <v>214</v>
      </c>
      <c r="C200" s="45">
        <v>1</v>
      </c>
      <c r="D200" s="46">
        <v>0</v>
      </c>
    </row>
    <row r="201" spans="1:4" ht="20" customHeight="1" x14ac:dyDescent="0.2">
      <c r="A201" s="5" t="s">
        <v>115</v>
      </c>
      <c r="B201" s="5" t="s">
        <v>214</v>
      </c>
      <c r="C201" s="40">
        <v>1</v>
      </c>
      <c r="D201" s="36">
        <v>0</v>
      </c>
    </row>
    <row r="202" spans="1:4" ht="20" customHeight="1" x14ac:dyDescent="0.2">
      <c r="A202" s="5" t="s">
        <v>115</v>
      </c>
      <c r="B202" s="21" t="s">
        <v>54</v>
      </c>
      <c r="C202" s="40">
        <v>1</v>
      </c>
      <c r="D202" s="36">
        <v>0</v>
      </c>
    </row>
    <row r="203" spans="1:4" ht="20" customHeight="1" x14ac:dyDescent="0.2">
      <c r="A203" s="21" t="s">
        <v>54</v>
      </c>
      <c r="B203" s="5" t="s">
        <v>115</v>
      </c>
      <c r="C203" s="40">
        <v>1</v>
      </c>
      <c r="D203" s="36">
        <v>0</v>
      </c>
    </row>
    <row r="204" spans="1:4" ht="20" customHeight="1" x14ac:dyDescent="0.2">
      <c r="A204" s="21" t="s">
        <v>54</v>
      </c>
      <c r="B204" s="21" t="s">
        <v>55</v>
      </c>
      <c r="C204" s="40">
        <v>1</v>
      </c>
      <c r="D204" s="36">
        <v>0</v>
      </c>
    </row>
    <row r="205" spans="1:4" ht="20" customHeight="1" x14ac:dyDescent="0.2">
      <c r="A205" s="21" t="s">
        <v>55</v>
      </c>
      <c r="B205" s="21" t="s">
        <v>54</v>
      </c>
      <c r="C205" s="40">
        <v>1</v>
      </c>
      <c r="D205" s="36">
        <v>0</v>
      </c>
    </row>
    <row r="206" spans="1:4" ht="20" customHeight="1" x14ac:dyDescent="0.2">
      <c r="A206" s="21" t="s">
        <v>55</v>
      </c>
      <c r="B206" s="21" t="s">
        <v>56</v>
      </c>
      <c r="C206" s="40">
        <v>1</v>
      </c>
      <c r="D206" s="36">
        <v>0</v>
      </c>
    </row>
    <row r="207" spans="1:4" ht="20" customHeight="1" x14ac:dyDescent="0.2">
      <c r="A207" s="21" t="s">
        <v>56</v>
      </c>
      <c r="B207" s="21" t="s">
        <v>55</v>
      </c>
      <c r="C207" s="40">
        <v>1</v>
      </c>
      <c r="D207" s="36">
        <v>0</v>
      </c>
    </row>
    <row r="208" spans="1:4" ht="20" customHeight="1" x14ac:dyDescent="0.2">
      <c r="A208" s="21" t="s">
        <v>56</v>
      </c>
      <c r="B208" s="1" t="s">
        <v>150</v>
      </c>
      <c r="C208" s="40">
        <v>1</v>
      </c>
      <c r="D208" s="36">
        <v>0</v>
      </c>
    </row>
    <row r="209" spans="1:4" ht="20" customHeight="1" x14ac:dyDescent="0.2">
      <c r="A209" s="1" t="s">
        <v>150</v>
      </c>
      <c r="B209" s="21" t="s">
        <v>56</v>
      </c>
      <c r="C209" s="40">
        <v>1</v>
      </c>
      <c r="D209" s="36">
        <v>0</v>
      </c>
    </row>
    <row r="210" spans="1:4" ht="20" customHeight="1" x14ac:dyDescent="0.2">
      <c r="A210" s="1" t="s">
        <v>150</v>
      </c>
      <c r="B210" s="1" t="s">
        <v>151</v>
      </c>
      <c r="C210" s="40">
        <v>1</v>
      </c>
      <c r="D210" s="36">
        <v>0</v>
      </c>
    </row>
    <row r="211" spans="1:4" ht="20" customHeight="1" x14ac:dyDescent="0.2">
      <c r="A211" s="1" t="s">
        <v>151</v>
      </c>
      <c r="B211" s="1" t="s">
        <v>150</v>
      </c>
      <c r="C211" s="40">
        <v>1</v>
      </c>
      <c r="D211" s="36">
        <v>0</v>
      </c>
    </row>
    <row r="212" spans="1:4" ht="20" customHeight="1" x14ac:dyDescent="0.2">
      <c r="A212" s="1" t="s">
        <v>151</v>
      </c>
      <c r="B212" s="5" t="s">
        <v>152</v>
      </c>
      <c r="C212" s="40">
        <v>1</v>
      </c>
      <c r="D212" s="36">
        <v>0</v>
      </c>
    </row>
    <row r="213" spans="1:4" ht="20" customHeight="1" x14ac:dyDescent="0.2">
      <c r="A213" s="5" t="s">
        <v>152</v>
      </c>
      <c r="B213" s="1" t="s">
        <v>151</v>
      </c>
      <c r="C213" s="40">
        <v>1</v>
      </c>
      <c r="D213" s="36">
        <v>0</v>
      </c>
    </row>
    <row r="214" spans="1:4" ht="20" customHeight="1" x14ac:dyDescent="0.2">
      <c r="A214" s="5" t="s">
        <v>152</v>
      </c>
      <c r="B214" s="5" t="s">
        <v>57</v>
      </c>
      <c r="C214" s="40">
        <v>1</v>
      </c>
      <c r="D214" s="36">
        <v>0</v>
      </c>
    </row>
    <row r="215" spans="1:4" ht="20" customHeight="1" x14ac:dyDescent="0.2">
      <c r="A215" s="5" t="s">
        <v>57</v>
      </c>
      <c r="B215" s="5" t="s">
        <v>152</v>
      </c>
      <c r="C215" s="40">
        <v>1</v>
      </c>
      <c r="D215" s="36">
        <v>0</v>
      </c>
    </row>
    <row r="216" spans="1:4" ht="20" customHeight="1" x14ac:dyDescent="0.2">
      <c r="A216" s="5" t="s">
        <v>57</v>
      </c>
      <c r="B216" s="1" t="s">
        <v>58</v>
      </c>
      <c r="C216" s="40">
        <v>1</v>
      </c>
      <c r="D216" s="36">
        <v>0</v>
      </c>
    </row>
    <row r="217" spans="1:4" ht="20" customHeight="1" x14ac:dyDescent="0.2">
      <c r="A217" s="1" t="s">
        <v>58</v>
      </c>
      <c r="B217" s="5" t="s">
        <v>57</v>
      </c>
      <c r="C217" s="40">
        <v>1</v>
      </c>
      <c r="D217" s="36">
        <v>0</v>
      </c>
    </row>
    <row r="218" spans="1:4" ht="20" customHeight="1" x14ac:dyDescent="0.2">
      <c r="A218" s="69" t="s">
        <v>58</v>
      </c>
      <c r="B218" s="70" t="s">
        <v>59</v>
      </c>
      <c r="C218" s="40">
        <v>1</v>
      </c>
      <c r="D218" s="36">
        <v>0</v>
      </c>
    </row>
    <row r="219" spans="1:4" ht="20" customHeight="1" x14ac:dyDescent="0.2">
      <c r="A219" s="70" t="s">
        <v>59</v>
      </c>
      <c r="B219" s="69" t="s">
        <v>58</v>
      </c>
      <c r="C219" s="40">
        <v>1</v>
      </c>
      <c r="D219" s="36">
        <v>0</v>
      </c>
    </row>
    <row r="220" spans="1:4" ht="20" customHeight="1" x14ac:dyDescent="0.2">
      <c r="A220" s="70" t="s">
        <v>59</v>
      </c>
      <c r="B220" s="1" t="s">
        <v>116</v>
      </c>
      <c r="C220" s="40">
        <v>1</v>
      </c>
      <c r="D220" s="36">
        <v>0</v>
      </c>
    </row>
    <row r="221" spans="1:4" ht="20" customHeight="1" x14ac:dyDescent="0.2">
      <c r="A221" s="1" t="s">
        <v>116</v>
      </c>
      <c r="B221" s="70" t="s">
        <v>59</v>
      </c>
      <c r="C221" s="40">
        <v>1</v>
      </c>
      <c r="D221" s="36">
        <v>0</v>
      </c>
    </row>
    <row r="222" spans="1:4" ht="20" customHeight="1" x14ac:dyDescent="0.2">
      <c r="A222" s="1" t="s">
        <v>116</v>
      </c>
      <c r="B222" s="1" t="s">
        <v>117</v>
      </c>
      <c r="C222" s="40">
        <v>1</v>
      </c>
      <c r="D222" s="36">
        <v>0</v>
      </c>
    </row>
    <row r="223" spans="1:4" ht="20" customHeight="1" x14ac:dyDescent="0.2">
      <c r="A223" s="1" t="s">
        <v>117</v>
      </c>
      <c r="B223" s="1" t="s">
        <v>116</v>
      </c>
      <c r="C223" s="40">
        <v>1</v>
      </c>
      <c r="D223" s="36">
        <v>0</v>
      </c>
    </row>
    <row r="224" spans="1:4" ht="20" customHeight="1" x14ac:dyDescent="0.2">
      <c r="A224" s="1" t="s">
        <v>117</v>
      </c>
      <c r="B224" s="1" t="s">
        <v>118</v>
      </c>
      <c r="C224" s="40">
        <v>1</v>
      </c>
      <c r="D224" s="36">
        <v>0</v>
      </c>
    </row>
    <row r="225" spans="1:4" ht="20" customHeight="1" x14ac:dyDescent="0.2">
      <c r="A225" s="1" t="s">
        <v>118</v>
      </c>
      <c r="B225" s="1" t="s">
        <v>117</v>
      </c>
      <c r="C225" s="40">
        <v>1</v>
      </c>
      <c r="D225" s="36">
        <v>0</v>
      </c>
    </row>
    <row r="226" spans="1:4" ht="20" customHeight="1" x14ac:dyDescent="0.2">
      <c r="A226" s="1" t="s">
        <v>118</v>
      </c>
      <c r="B226" s="48" t="s">
        <v>179</v>
      </c>
      <c r="C226" s="40">
        <v>1</v>
      </c>
      <c r="D226" s="36">
        <v>0</v>
      </c>
    </row>
    <row r="227" spans="1:4" ht="20" customHeight="1" x14ac:dyDescent="0.2">
      <c r="A227" s="56" t="s">
        <v>179</v>
      </c>
      <c r="B227" s="64" t="s">
        <v>118</v>
      </c>
      <c r="C227" s="54">
        <v>1</v>
      </c>
      <c r="D227" s="55">
        <v>0</v>
      </c>
    </row>
    <row r="228" spans="1:4" ht="20" customHeight="1" x14ac:dyDescent="0.2">
      <c r="A228" s="48" t="s">
        <v>178</v>
      </c>
      <c r="B228" s="5" t="s">
        <v>119</v>
      </c>
      <c r="C228" s="40">
        <v>1</v>
      </c>
      <c r="D228" s="36">
        <v>0</v>
      </c>
    </row>
    <row r="229" spans="1:4" ht="20" customHeight="1" x14ac:dyDescent="0.2">
      <c r="A229" s="5" t="s">
        <v>119</v>
      </c>
      <c r="B229" s="48" t="s">
        <v>178</v>
      </c>
      <c r="C229" s="40">
        <v>1</v>
      </c>
      <c r="D229" s="36">
        <v>0</v>
      </c>
    </row>
    <row r="230" spans="1:4" ht="20" customHeight="1" x14ac:dyDescent="0.2">
      <c r="A230" s="5" t="s">
        <v>119</v>
      </c>
      <c r="B230" s="21" t="s">
        <v>60</v>
      </c>
      <c r="C230" s="40">
        <v>1</v>
      </c>
      <c r="D230" s="36">
        <v>0</v>
      </c>
    </row>
    <row r="231" spans="1:4" ht="20" customHeight="1" x14ac:dyDescent="0.2">
      <c r="A231" s="21" t="s">
        <v>60</v>
      </c>
      <c r="B231" s="5" t="s">
        <v>119</v>
      </c>
      <c r="C231" s="40">
        <v>1</v>
      </c>
      <c r="D231" s="36">
        <v>0</v>
      </c>
    </row>
    <row r="232" spans="1:4" ht="20" customHeight="1" x14ac:dyDescent="0.2">
      <c r="A232" s="21" t="s">
        <v>60</v>
      </c>
      <c r="B232" s="21" t="s">
        <v>61</v>
      </c>
      <c r="C232" s="40">
        <v>1</v>
      </c>
      <c r="D232" s="36">
        <v>0</v>
      </c>
    </row>
    <row r="233" spans="1:4" ht="20" customHeight="1" x14ac:dyDescent="0.2">
      <c r="A233" s="21" t="s">
        <v>61</v>
      </c>
      <c r="B233" s="21" t="s">
        <v>60</v>
      </c>
      <c r="C233" s="40">
        <v>1</v>
      </c>
      <c r="D233" s="36">
        <v>0</v>
      </c>
    </row>
    <row r="234" spans="1:4" ht="20" customHeight="1" x14ac:dyDescent="0.2">
      <c r="A234" s="21" t="s">
        <v>61</v>
      </c>
      <c r="B234" s="21" t="s">
        <v>62</v>
      </c>
      <c r="C234" s="40">
        <v>1</v>
      </c>
      <c r="D234" s="36">
        <v>0</v>
      </c>
    </row>
    <row r="235" spans="1:4" ht="20" customHeight="1" x14ac:dyDescent="0.2">
      <c r="A235" s="21" t="s">
        <v>62</v>
      </c>
      <c r="B235" s="21" t="s">
        <v>61</v>
      </c>
      <c r="C235" s="40">
        <v>1</v>
      </c>
      <c r="D235" s="36">
        <v>0</v>
      </c>
    </row>
    <row r="236" spans="1:4" ht="20" customHeight="1" x14ac:dyDescent="0.2">
      <c r="A236" s="21" t="s">
        <v>62</v>
      </c>
      <c r="B236" s="21" t="s">
        <v>63</v>
      </c>
      <c r="C236" s="40">
        <v>1</v>
      </c>
      <c r="D236" s="36">
        <v>0</v>
      </c>
    </row>
    <row r="237" spans="1:4" ht="20" customHeight="1" x14ac:dyDescent="0.2">
      <c r="A237" s="21" t="s">
        <v>63</v>
      </c>
      <c r="B237" s="21" t="s">
        <v>62</v>
      </c>
      <c r="C237" s="40">
        <v>1</v>
      </c>
      <c r="D237" s="36">
        <v>0</v>
      </c>
    </row>
    <row r="238" spans="1:4" ht="20" customHeight="1" x14ac:dyDescent="0.2">
      <c r="A238" s="21" t="s">
        <v>63</v>
      </c>
      <c r="B238" s="21" t="s">
        <v>64</v>
      </c>
      <c r="C238" s="40">
        <v>1</v>
      </c>
      <c r="D238" s="36">
        <v>0</v>
      </c>
    </row>
    <row r="239" spans="1:4" ht="20" customHeight="1" x14ac:dyDescent="0.2">
      <c r="A239" s="21" t="s">
        <v>64</v>
      </c>
      <c r="B239" s="21" t="s">
        <v>63</v>
      </c>
      <c r="C239" s="40">
        <v>1</v>
      </c>
      <c r="D239" s="36">
        <v>0</v>
      </c>
    </row>
    <row r="240" spans="1:4" ht="20" customHeight="1" x14ac:dyDescent="0.2">
      <c r="A240" s="21" t="s">
        <v>64</v>
      </c>
      <c r="B240" s="1" t="s">
        <v>153</v>
      </c>
      <c r="C240" s="40">
        <v>1</v>
      </c>
      <c r="D240" s="36">
        <v>0</v>
      </c>
    </row>
    <row r="241" spans="1:4" ht="20" customHeight="1" x14ac:dyDescent="0.2">
      <c r="A241" s="1" t="s">
        <v>153</v>
      </c>
      <c r="B241" s="21" t="s">
        <v>64</v>
      </c>
      <c r="C241" s="40">
        <v>1</v>
      </c>
      <c r="D241" s="36">
        <v>0</v>
      </c>
    </row>
    <row r="242" spans="1:4" ht="20" customHeight="1" x14ac:dyDescent="0.2">
      <c r="A242" s="1" t="s">
        <v>153</v>
      </c>
      <c r="B242" s="1" t="s">
        <v>154</v>
      </c>
      <c r="C242" s="40">
        <v>1</v>
      </c>
      <c r="D242" s="36">
        <v>0</v>
      </c>
    </row>
    <row r="243" spans="1:4" ht="20" customHeight="1" x14ac:dyDescent="0.2">
      <c r="A243" s="1" t="s">
        <v>154</v>
      </c>
      <c r="B243" s="1" t="s">
        <v>153</v>
      </c>
      <c r="C243" s="40">
        <v>1</v>
      </c>
      <c r="D243" s="36">
        <v>0</v>
      </c>
    </row>
    <row r="244" spans="1:4" ht="20" customHeight="1" x14ac:dyDescent="0.2">
      <c r="A244" s="1" t="s">
        <v>154</v>
      </c>
      <c r="B244" s="1" t="s">
        <v>155</v>
      </c>
      <c r="C244" s="40">
        <v>1</v>
      </c>
      <c r="D244" s="36">
        <v>0</v>
      </c>
    </row>
    <row r="245" spans="1:4" ht="20" customHeight="1" x14ac:dyDescent="0.2">
      <c r="A245" s="1" t="s">
        <v>155</v>
      </c>
      <c r="B245" s="1" t="s">
        <v>154</v>
      </c>
      <c r="C245" s="40">
        <v>1</v>
      </c>
      <c r="D245" s="36">
        <v>0</v>
      </c>
    </row>
    <row r="246" spans="1:4" ht="20" customHeight="1" x14ac:dyDescent="0.2">
      <c r="A246" s="1" t="s">
        <v>155</v>
      </c>
      <c r="B246" s="1" t="s">
        <v>120</v>
      </c>
      <c r="C246" s="40">
        <v>1</v>
      </c>
      <c r="D246" s="36">
        <v>0</v>
      </c>
    </row>
    <row r="247" spans="1:4" ht="20" customHeight="1" x14ac:dyDescent="0.2">
      <c r="A247" s="1" t="s">
        <v>120</v>
      </c>
      <c r="B247" s="1" t="s">
        <v>155</v>
      </c>
      <c r="C247" s="40">
        <v>1</v>
      </c>
      <c r="D247" s="36">
        <v>0</v>
      </c>
    </row>
    <row r="248" spans="1:4" ht="20" customHeight="1" x14ac:dyDescent="0.2">
      <c r="A248" s="1" t="s">
        <v>120</v>
      </c>
      <c r="B248" s="5" t="s">
        <v>215</v>
      </c>
      <c r="C248" s="40">
        <v>1</v>
      </c>
      <c r="D248" s="36">
        <v>0</v>
      </c>
    </row>
    <row r="249" spans="1:4" ht="20" customHeight="1" x14ac:dyDescent="0.2">
      <c r="A249" s="67" t="s">
        <v>330</v>
      </c>
      <c r="B249" s="68" t="s">
        <v>213</v>
      </c>
      <c r="C249" s="45">
        <v>1</v>
      </c>
      <c r="D249" s="46">
        <v>0</v>
      </c>
    </row>
    <row r="250" spans="1:4" ht="20" customHeight="1" x14ac:dyDescent="0.2">
      <c r="A250" s="63" t="s">
        <v>39</v>
      </c>
      <c r="B250" s="1" t="s">
        <v>213</v>
      </c>
      <c r="C250" s="40">
        <v>1</v>
      </c>
      <c r="D250" s="36">
        <v>0</v>
      </c>
    </row>
    <row r="251" spans="1:4" ht="20" customHeight="1" x14ac:dyDescent="0.2">
      <c r="A251" s="1" t="s">
        <v>213</v>
      </c>
      <c r="B251" s="5" t="s">
        <v>180</v>
      </c>
      <c r="C251" s="40">
        <v>1</v>
      </c>
      <c r="D251" s="36">
        <v>0</v>
      </c>
    </row>
    <row r="252" spans="1:4" ht="20" customHeight="1" x14ac:dyDescent="0.2">
      <c r="A252" s="5" t="s">
        <v>180</v>
      </c>
      <c r="B252" s="5" t="s">
        <v>215</v>
      </c>
      <c r="C252" s="40">
        <v>1</v>
      </c>
      <c r="D252" s="36">
        <v>0</v>
      </c>
    </row>
    <row r="253" spans="1:4" ht="20" customHeight="1" x14ac:dyDescent="0.2">
      <c r="A253" s="5" t="s">
        <v>215</v>
      </c>
      <c r="B253" s="1" t="s">
        <v>120</v>
      </c>
      <c r="C253" s="40">
        <v>1</v>
      </c>
      <c r="D253" s="36">
        <v>0</v>
      </c>
    </row>
    <row r="254" spans="1:4" ht="20" customHeight="1" x14ac:dyDescent="0.2">
      <c r="A254" s="53" t="s">
        <v>215</v>
      </c>
      <c r="B254" s="53" t="s">
        <v>121</v>
      </c>
      <c r="C254" s="54">
        <v>1</v>
      </c>
      <c r="D254" s="55">
        <v>0</v>
      </c>
    </row>
    <row r="255" spans="1:4" ht="20" customHeight="1" x14ac:dyDescent="0.2">
      <c r="A255" s="5" t="s">
        <v>121</v>
      </c>
      <c r="B255" s="5" t="s">
        <v>215</v>
      </c>
      <c r="C255" s="40">
        <v>1</v>
      </c>
      <c r="D255" s="36">
        <v>0</v>
      </c>
    </row>
    <row r="256" spans="1:4" ht="20" customHeight="1" x14ac:dyDescent="0.2">
      <c r="A256" s="5" t="s">
        <v>121</v>
      </c>
      <c r="B256" s="21" t="s">
        <v>65</v>
      </c>
      <c r="C256" s="40">
        <v>1</v>
      </c>
      <c r="D256" s="36">
        <v>0</v>
      </c>
    </row>
    <row r="257" spans="1:4" ht="20" customHeight="1" x14ac:dyDescent="0.2">
      <c r="A257" s="21" t="s">
        <v>65</v>
      </c>
      <c r="B257" s="5" t="s">
        <v>121</v>
      </c>
      <c r="C257" s="40">
        <v>1</v>
      </c>
      <c r="D257" s="36">
        <v>0</v>
      </c>
    </row>
    <row r="258" spans="1:4" ht="20" customHeight="1" x14ac:dyDescent="0.2">
      <c r="A258" s="21" t="s">
        <v>65</v>
      </c>
      <c r="B258" s="21" t="s">
        <v>66</v>
      </c>
      <c r="C258" s="40">
        <v>1</v>
      </c>
      <c r="D258" s="36">
        <v>0</v>
      </c>
    </row>
    <row r="259" spans="1:4" ht="20" customHeight="1" x14ac:dyDescent="0.2">
      <c r="A259" s="21" t="s">
        <v>66</v>
      </c>
      <c r="B259" s="21" t="s">
        <v>65</v>
      </c>
      <c r="C259" s="40">
        <v>1</v>
      </c>
      <c r="D259" s="36">
        <v>0</v>
      </c>
    </row>
    <row r="260" spans="1:4" ht="20" customHeight="1" x14ac:dyDescent="0.2">
      <c r="A260" s="21" t="s">
        <v>66</v>
      </c>
      <c r="B260" s="21" t="s">
        <v>67</v>
      </c>
      <c r="C260" s="40">
        <v>1</v>
      </c>
      <c r="D260" s="36">
        <v>0</v>
      </c>
    </row>
    <row r="261" spans="1:4" ht="20" customHeight="1" x14ac:dyDescent="0.2">
      <c r="A261" s="21" t="s">
        <v>67</v>
      </c>
      <c r="B261" s="21" t="s">
        <v>66</v>
      </c>
      <c r="C261" s="40">
        <v>1</v>
      </c>
      <c r="D261" s="36">
        <v>0</v>
      </c>
    </row>
    <row r="262" spans="1:4" ht="20" customHeight="1" x14ac:dyDescent="0.2">
      <c r="A262" s="21" t="s">
        <v>67</v>
      </c>
      <c r="B262" s="1" t="s">
        <v>156</v>
      </c>
      <c r="C262" s="40">
        <v>1</v>
      </c>
      <c r="D262" s="36">
        <v>0</v>
      </c>
    </row>
    <row r="263" spans="1:4" ht="20" customHeight="1" x14ac:dyDescent="0.2">
      <c r="A263" s="1" t="s">
        <v>156</v>
      </c>
      <c r="B263" s="21" t="s">
        <v>67</v>
      </c>
      <c r="C263" s="40">
        <v>1</v>
      </c>
      <c r="D263" s="36">
        <v>0</v>
      </c>
    </row>
    <row r="264" spans="1:4" ht="20" customHeight="1" x14ac:dyDescent="0.2">
      <c r="A264" s="1" t="s">
        <v>156</v>
      </c>
      <c r="B264" s="1" t="s">
        <v>157</v>
      </c>
      <c r="C264" s="40">
        <v>1</v>
      </c>
      <c r="D264" s="36">
        <v>0</v>
      </c>
    </row>
    <row r="265" spans="1:4" ht="20" customHeight="1" x14ac:dyDescent="0.2">
      <c r="A265" s="1" t="s">
        <v>157</v>
      </c>
      <c r="B265" s="1" t="s">
        <v>156</v>
      </c>
      <c r="C265" s="40">
        <v>1</v>
      </c>
      <c r="D265" s="36">
        <v>0</v>
      </c>
    </row>
    <row r="266" spans="1:4" ht="20" customHeight="1" x14ac:dyDescent="0.2">
      <c r="A266" s="1" t="s">
        <v>157</v>
      </c>
      <c r="B266" s="1" t="s">
        <v>158</v>
      </c>
      <c r="C266" s="40">
        <v>1</v>
      </c>
      <c r="D266" s="36">
        <v>0</v>
      </c>
    </row>
    <row r="267" spans="1:4" ht="20" customHeight="1" x14ac:dyDescent="0.2">
      <c r="A267" s="1" t="s">
        <v>158</v>
      </c>
      <c r="B267" s="1" t="s">
        <v>157</v>
      </c>
      <c r="C267" s="40">
        <v>1</v>
      </c>
      <c r="D267" s="36">
        <v>0</v>
      </c>
    </row>
    <row r="268" spans="1:4" ht="20" customHeight="1" x14ac:dyDescent="0.2">
      <c r="A268" s="1" t="s">
        <v>158</v>
      </c>
      <c r="B268" s="21" t="s">
        <v>68</v>
      </c>
      <c r="C268" s="40">
        <v>1</v>
      </c>
      <c r="D268" s="36">
        <v>0</v>
      </c>
    </row>
    <row r="269" spans="1:4" ht="20" customHeight="1" x14ac:dyDescent="0.2">
      <c r="A269" s="21" t="s">
        <v>68</v>
      </c>
      <c r="B269" s="1" t="s">
        <v>158</v>
      </c>
      <c r="C269" s="40">
        <v>1</v>
      </c>
      <c r="D269" s="36">
        <v>0</v>
      </c>
    </row>
    <row r="270" spans="1:4" ht="20" customHeight="1" x14ac:dyDescent="0.2">
      <c r="A270" s="21" t="s">
        <v>68</v>
      </c>
      <c r="B270" s="21" t="s">
        <v>69</v>
      </c>
      <c r="C270" s="40">
        <v>1</v>
      </c>
      <c r="D270" s="36">
        <v>0</v>
      </c>
    </row>
    <row r="271" spans="1:4" ht="20" customHeight="1" x14ac:dyDescent="0.2">
      <c r="A271" s="21" t="s">
        <v>69</v>
      </c>
      <c r="B271" s="21" t="s">
        <v>68</v>
      </c>
      <c r="C271" s="40">
        <v>1</v>
      </c>
      <c r="D271" s="36">
        <v>0</v>
      </c>
    </row>
    <row r="272" spans="1:4" ht="20" customHeight="1" x14ac:dyDescent="0.2">
      <c r="A272" s="21" t="s">
        <v>69</v>
      </c>
      <c r="B272" s="21" t="s">
        <v>70</v>
      </c>
      <c r="C272" s="40">
        <v>1</v>
      </c>
      <c r="D272" s="36">
        <v>0</v>
      </c>
    </row>
    <row r="273" spans="1:4" ht="20" customHeight="1" x14ac:dyDescent="0.2">
      <c r="A273" s="21" t="s">
        <v>70</v>
      </c>
      <c r="B273" s="21" t="s">
        <v>69</v>
      </c>
      <c r="C273" s="40">
        <v>1</v>
      </c>
      <c r="D273" s="36">
        <v>0</v>
      </c>
    </row>
    <row r="274" spans="1:4" ht="20" customHeight="1" x14ac:dyDescent="0.2">
      <c r="A274" s="21" t="s">
        <v>70</v>
      </c>
      <c r="B274" s="5" t="s">
        <v>122</v>
      </c>
      <c r="C274" s="40">
        <v>1</v>
      </c>
      <c r="D274" s="36">
        <v>0</v>
      </c>
    </row>
    <row r="275" spans="1:4" ht="20" customHeight="1" x14ac:dyDescent="0.2">
      <c r="A275" s="5" t="s">
        <v>122</v>
      </c>
      <c r="B275" s="21" t="s">
        <v>70</v>
      </c>
      <c r="C275" s="40">
        <v>1</v>
      </c>
      <c r="D275" s="36">
        <v>0</v>
      </c>
    </row>
    <row r="276" spans="1:4" ht="20" customHeight="1" x14ac:dyDescent="0.2">
      <c r="A276" s="5" t="s">
        <v>122</v>
      </c>
      <c r="B276" s="5" t="s">
        <v>216</v>
      </c>
      <c r="C276" s="40">
        <v>1</v>
      </c>
      <c r="D276" s="36">
        <v>0</v>
      </c>
    </row>
    <row r="277" spans="1:4" ht="20" customHeight="1" x14ac:dyDescent="0.2">
      <c r="A277" s="5" t="s">
        <v>216</v>
      </c>
      <c r="B277" s="5" t="s">
        <v>122</v>
      </c>
      <c r="C277" s="40">
        <v>1</v>
      </c>
      <c r="D277" s="36">
        <v>0</v>
      </c>
    </row>
    <row r="278" spans="1:4" ht="20" customHeight="1" x14ac:dyDescent="0.2">
      <c r="A278" s="5" t="s">
        <v>216</v>
      </c>
      <c r="B278" s="5" t="s">
        <v>123</v>
      </c>
      <c r="C278" s="40">
        <v>1</v>
      </c>
      <c r="D278" s="36">
        <v>0</v>
      </c>
    </row>
    <row r="279" spans="1:4" ht="20" customHeight="1" x14ac:dyDescent="0.2">
      <c r="A279" s="5" t="s">
        <v>123</v>
      </c>
      <c r="B279" s="5" t="s">
        <v>216</v>
      </c>
      <c r="C279" s="40">
        <v>1</v>
      </c>
      <c r="D279" s="36">
        <v>0</v>
      </c>
    </row>
    <row r="280" spans="1:4" ht="20" customHeight="1" x14ac:dyDescent="0.2">
      <c r="A280" s="5" t="s">
        <v>123</v>
      </c>
      <c r="B280" s="1" t="s">
        <v>159</v>
      </c>
      <c r="C280" s="40">
        <v>1</v>
      </c>
      <c r="D280" s="36">
        <v>0</v>
      </c>
    </row>
    <row r="281" spans="1:4" ht="20" customHeight="1" x14ac:dyDescent="0.2">
      <c r="A281" s="1" t="s">
        <v>159</v>
      </c>
      <c r="B281" s="5" t="s">
        <v>123</v>
      </c>
      <c r="C281" s="40">
        <v>1</v>
      </c>
      <c r="D281" s="36">
        <v>0</v>
      </c>
    </row>
    <row r="282" spans="1:4" ht="20" customHeight="1" x14ac:dyDescent="0.2">
      <c r="A282" s="1" t="s">
        <v>159</v>
      </c>
      <c r="B282" s="1" t="s">
        <v>160</v>
      </c>
      <c r="C282" s="40">
        <v>1</v>
      </c>
      <c r="D282" s="36">
        <v>0</v>
      </c>
    </row>
    <row r="283" spans="1:4" ht="20" customHeight="1" x14ac:dyDescent="0.2">
      <c r="A283" s="1" t="s">
        <v>160</v>
      </c>
      <c r="B283" s="1" t="s">
        <v>159</v>
      </c>
      <c r="C283" s="40">
        <v>1</v>
      </c>
      <c r="D283" s="36">
        <v>0</v>
      </c>
    </row>
    <row r="284" spans="1:4" ht="20" customHeight="1" x14ac:dyDescent="0.2">
      <c r="A284" s="1" t="s">
        <v>160</v>
      </c>
      <c r="B284" s="1" t="s">
        <v>161</v>
      </c>
      <c r="C284" s="40">
        <v>1</v>
      </c>
      <c r="D284" s="36">
        <v>0</v>
      </c>
    </row>
    <row r="285" spans="1:4" ht="20" customHeight="1" x14ac:dyDescent="0.2">
      <c r="A285" s="1" t="s">
        <v>161</v>
      </c>
      <c r="B285" s="1" t="s">
        <v>160</v>
      </c>
      <c r="C285" s="40">
        <v>1</v>
      </c>
      <c r="D285" s="36">
        <v>0</v>
      </c>
    </row>
    <row r="286" spans="1:4" ht="20" customHeight="1" x14ac:dyDescent="0.2">
      <c r="A286" s="1" t="s">
        <v>161</v>
      </c>
      <c r="B286" s="21" t="s">
        <v>71</v>
      </c>
      <c r="C286" s="40">
        <v>1</v>
      </c>
      <c r="D286" s="36">
        <v>0</v>
      </c>
    </row>
    <row r="287" spans="1:4" ht="20" customHeight="1" x14ac:dyDescent="0.2">
      <c r="A287" s="21" t="s">
        <v>71</v>
      </c>
      <c r="B287" s="1" t="s">
        <v>161</v>
      </c>
      <c r="C287" s="40">
        <v>1</v>
      </c>
      <c r="D287" s="36">
        <v>0</v>
      </c>
    </row>
    <row r="288" spans="1:4" ht="20" customHeight="1" x14ac:dyDescent="0.2">
      <c r="A288" s="21" t="s">
        <v>71</v>
      </c>
      <c r="B288" s="21" t="s">
        <v>72</v>
      </c>
      <c r="C288" s="40">
        <v>1</v>
      </c>
      <c r="D288" s="36">
        <v>0</v>
      </c>
    </row>
    <row r="289" spans="1:4" ht="20" customHeight="1" x14ac:dyDescent="0.2">
      <c r="A289" s="21" t="s">
        <v>72</v>
      </c>
      <c r="B289" s="21" t="s">
        <v>71</v>
      </c>
      <c r="C289" s="40">
        <v>1</v>
      </c>
      <c r="D289" s="36">
        <v>0</v>
      </c>
    </row>
    <row r="290" spans="1:4" ht="20" customHeight="1" x14ac:dyDescent="0.2">
      <c r="A290" s="21" t="s">
        <v>72</v>
      </c>
      <c r="B290" s="21" t="s">
        <v>73</v>
      </c>
      <c r="C290" s="40">
        <v>1</v>
      </c>
      <c r="D290" s="36">
        <v>0</v>
      </c>
    </row>
    <row r="291" spans="1:4" ht="20" customHeight="1" x14ac:dyDescent="0.2">
      <c r="A291" s="21" t="s">
        <v>73</v>
      </c>
      <c r="B291" s="21" t="s">
        <v>72</v>
      </c>
      <c r="C291" s="40">
        <v>1</v>
      </c>
      <c r="D291" s="36">
        <v>0</v>
      </c>
    </row>
    <row r="292" spans="1:4" ht="20" customHeight="1" x14ac:dyDescent="0.2">
      <c r="A292" s="21" t="s">
        <v>73</v>
      </c>
      <c r="B292" s="21" t="s">
        <v>74</v>
      </c>
      <c r="C292" s="40">
        <v>1</v>
      </c>
      <c r="D292" s="36">
        <v>0</v>
      </c>
    </row>
    <row r="293" spans="1:4" ht="20" customHeight="1" x14ac:dyDescent="0.2">
      <c r="A293" s="21" t="s">
        <v>74</v>
      </c>
      <c r="B293" s="21" t="s">
        <v>73</v>
      </c>
      <c r="C293" s="40">
        <v>1</v>
      </c>
      <c r="D293" s="36">
        <v>0</v>
      </c>
    </row>
    <row r="294" spans="1:4" ht="20" customHeight="1" x14ac:dyDescent="0.2">
      <c r="A294" s="21" t="s">
        <v>74</v>
      </c>
      <c r="B294" s="21" t="s">
        <v>75</v>
      </c>
      <c r="C294" s="40">
        <v>1</v>
      </c>
      <c r="D294" s="36">
        <v>0</v>
      </c>
    </row>
    <row r="295" spans="1:4" ht="20" customHeight="1" x14ac:dyDescent="0.2">
      <c r="A295" s="21" t="s">
        <v>75</v>
      </c>
      <c r="B295" s="21" t="s">
        <v>74</v>
      </c>
      <c r="C295" s="40">
        <v>1</v>
      </c>
      <c r="D295" s="36">
        <v>0</v>
      </c>
    </row>
    <row r="296" spans="1:4" ht="20" customHeight="1" x14ac:dyDescent="0.2">
      <c r="A296" s="21" t="s">
        <v>75</v>
      </c>
      <c r="B296" s="1" t="s">
        <v>124</v>
      </c>
      <c r="C296" s="40">
        <v>1</v>
      </c>
      <c r="D296" s="36">
        <v>0</v>
      </c>
    </row>
    <row r="297" spans="1:4" ht="20" customHeight="1" x14ac:dyDescent="0.2">
      <c r="A297" s="1" t="s">
        <v>124</v>
      </c>
      <c r="B297" s="21" t="s">
        <v>75</v>
      </c>
      <c r="C297" s="40">
        <v>1</v>
      </c>
      <c r="D297" s="36">
        <v>0</v>
      </c>
    </row>
    <row r="298" spans="1:4" ht="20" customHeight="1" x14ac:dyDescent="0.2">
      <c r="A298" s="1" t="s">
        <v>124</v>
      </c>
      <c r="B298" s="48" t="s">
        <v>179</v>
      </c>
      <c r="C298" s="40">
        <v>1</v>
      </c>
      <c r="D298" s="36">
        <v>0</v>
      </c>
    </row>
    <row r="299" spans="1:4" ht="20" customHeight="1" x14ac:dyDescent="0.2">
      <c r="A299" s="56" t="s">
        <v>179</v>
      </c>
      <c r="B299" s="64" t="s">
        <v>124</v>
      </c>
      <c r="C299" s="54">
        <v>1</v>
      </c>
      <c r="D299" s="55">
        <v>0</v>
      </c>
    </row>
    <row r="300" spans="1:4" ht="20" customHeight="1" x14ac:dyDescent="0.2">
      <c r="A300" s="39" t="s">
        <v>329</v>
      </c>
      <c r="B300" s="5" t="s">
        <v>48</v>
      </c>
      <c r="C300" s="40">
        <v>1</v>
      </c>
      <c r="D300" s="36">
        <v>0</v>
      </c>
    </row>
    <row r="301" spans="1:4" ht="20" customHeight="1" x14ac:dyDescent="0.2">
      <c r="A301" s="51" t="s">
        <v>17</v>
      </c>
      <c r="B301" s="5" t="s">
        <v>48</v>
      </c>
      <c r="C301" s="40">
        <v>1</v>
      </c>
      <c r="D301" s="36">
        <v>0</v>
      </c>
    </row>
    <row r="302" spans="1:4" ht="20" customHeight="1" x14ac:dyDescent="0.2">
      <c r="A302" s="5" t="s">
        <v>48</v>
      </c>
      <c r="B302" s="5" t="s">
        <v>128</v>
      </c>
      <c r="C302" s="40">
        <v>1</v>
      </c>
      <c r="D302" s="36">
        <v>0</v>
      </c>
    </row>
    <row r="303" spans="1:4" ht="20" customHeight="1" x14ac:dyDescent="0.2">
      <c r="A303" s="5" t="s">
        <v>128</v>
      </c>
      <c r="B303" s="5" t="s">
        <v>48</v>
      </c>
      <c r="C303" s="40">
        <v>1</v>
      </c>
      <c r="D303" s="36">
        <v>0</v>
      </c>
    </row>
    <row r="304" spans="1:4" ht="20" customHeight="1" x14ac:dyDescent="0.2">
      <c r="A304" s="53" t="s">
        <v>128</v>
      </c>
      <c r="B304" s="53" t="s">
        <v>216</v>
      </c>
      <c r="C304" s="54">
        <v>1</v>
      </c>
      <c r="D304" s="55">
        <v>0</v>
      </c>
    </row>
    <row r="305" spans="1:4" ht="20" customHeight="1" x14ac:dyDescent="0.2">
      <c r="A305" s="5" t="s">
        <v>32</v>
      </c>
      <c r="B305" s="5" t="s">
        <v>327</v>
      </c>
      <c r="C305" s="40">
        <v>1</v>
      </c>
      <c r="D305" s="36">
        <v>0</v>
      </c>
    </row>
    <row r="306" spans="1:4" ht="20" customHeight="1" x14ac:dyDescent="0.2">
      <c r="A306" s="5" t="s">
        <v>32</v>
      </c>
      <c r="B306" s="5" t="s">
        <v>328</v>
      </c>
      <c r="C306" s="40">
        <v>1</v>
      </c>
      <c r="D306" s="36">
        <v>0</v>
      </c>
    </row>
    <row r="307" spans="1:4" ht="20" customHeight="1" x14ac:dyDescent="0.2">
      <c r="A307" s="5" t="s">
        <v>32</v>
      </c>
      <c r="B307" s="5" t="s">
        <v>329</v>
      </c>
      <c r="C307" s="40">
        <v>1</v>
      </c>
      <c r="D307" s="36">
        <v>0</v>
      </c>
    </row>
    <row r="308" spans="1:4" ht="20" customHeight="1" x14ac:dyDescent="0.2">
      <c r="A308" s="5" t="s">
        <v>32</v>
      </c>
      <c r="B308" s="5" t="s">
        <v>330</v>
      </c>
      <c r="C308" s="40">
        <v>1</v>
      </c>
      <c r="D308" s="36">
        <v>0</v>
      </c>
    </row>
    <row r="309" spans="1:4" ht="20" customHeight="1" x14ac:dyDescent="0.2">
      <c r="A309" s="5" t="s">
        <v>32</v>
      </c>
      <c r="B309" s="5" t="s">
        <v>331</v>
      </c>
      <c r="C309" s="40">
        <v>1</v>
      </c>
      <c r="D309" s="36">
        <v>0</v>
      </c>
    </row>
    <row r="310" spans="1:4" ht="20" customHeight="1" x14ac:dyDescent="0.2">
      <c r="A310" s="5" t="s">
        <v>32</v>
      </c>
      <c r="B310" s="5" t="s">
        <v>326</v>
      </c>
      <c r="C310" s="40">
        <v>1</v>
      </c>
      <c r="D310" s="36">
        <v>0</v>
      </c>
    </row>
    <row r="311" spans="1:4" ht="20" customHeight="1" x14ac:dyDescent="0.2">
      <c r="A311" s="5" t="s">
        <v>32</v>
      </c>
      <c r="B311" s="5" t="s">
        <v>325</v>
      </c>
      <c r="C311" s="40">
        <v>1</v>
      </c>
      <c r="D311" s="36">
        <v>0</v>
      </c>
    </row>
    <row r="312" spans="1:4" ht="20" customHeight="1" x14ac:dyDescent="0.2">
      <c r="A312" s="5" t="s">
        <v>32</v>
      </c>
      <c r="B312" s="5" t="s">
        <v>324</v>
      </c>
      <c r="C312" s="40">
        <v>1</v>
      </c>
      <c r="D312" s="36">
        <v>0</v>
      </c>
    </row>
    <row r="313" spans="1:4" ht="20" customHeight="1" x14ac:dyDescent="0.2">
      <c r="A313" s="5" t="s">
        <v>32</v>
      </c>
      <c r="B313" s="5" t="s">
        <v>322</v>
      </c>
      <c r="C313" s="40">
        <v>1</v>
      </c>
      <c r="D313" s="36">
        <v>0</v>
      </c>
    </row>
    <row r="314" spans="1:4" ht="20" customHeight="1" x14ac:dyDescent="0.2">
      <c r="A314" s="5" t="s">
        <v>32</v>
      </c>
      <c r="B314" s="5" t="s">
        <v>315</v>
      </c>
      <c r="C314" s="40">
        <v>1</v>
      </c>
      <c r="D314" s="36">
        <v>0</v>
      </c>
    </row>
    <row r="315" spans="1:4" ht="20" customHeight="1" x14ac:dyDescent="0.2">
      <c r="A315" s="5" t="s">
        <v>32</v>
      </c>
      <c r="B315" s="5" t="s">
        <v>314</v>
      </c>
      <c r="C315" s="40">
        <v>1</v>
      </c>
      <c r="D315" s="36">
        <v>0</v>
      </c>
    </row>
    <row r="316" spans="1:4" ht="20" customHeight="1" x14ac:dyDescent="0.2">
      <c r="A316" s="5" t="s">
        <v>32</v>
      </c>
      <c r="B316" s="5" t="s">
        <v>319</v>
      </c>
      <c r="C316" s="40">
        <v>1</v>
      </c>
      <c r="D316" s="36">
        <v>0</v>
      </c>
    </row>
    <row r="317" spans="1:4" ht="20" customHeight="1" x14ac:dyDescent="0.2">
      <c r="A317" s="53" t="s">
        <v>32</v>
      </c>
      <c r="B317" s="53" t="s">
        <v>320</v>
      </c>
      <c r="C317" s="54">
        <v>1</v>
      </c>
      <c r="D317" s="55">
        <v>0</v>
      </c>
    </row>
    <row r="318" spans="1:4" x14ac:dyDescent="0.2">
      <c r="C318" s="40"/>
    </row>
  </sheetData>
  <phoneticPr fontId="4"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1:E12"/>
  <sheetViews>
    <sheetView zoomScale="120" zoomScaleNormal="120" zoomScalePageLayoutView="120" workbookViewId="0">
      <selection activeCell="A6" sqref="A6"/>
    </sheetView>
  </sheetViews>
  <sheetFormatPr baseColWidth="10" defaultColWidth="10.83203125" defaultRowHeight="16" x14ac:dyDescent="0.2"/>
  <cols>
    <col min="1" max="1" width="18.6640625" style="5" customWidth="1"/>
    <col min="2" max="2" width="17.83203125" style="5" customWidth="1"/>
    <col min="3" max="3" width="19.5" style="5" customWidth="1"/>
    <col min="4" max="4" width="18.1640625" style="5" customWidth="1"/>
    <col min="5" max="16384" width="10.83203125" style="5"/>
  </cols>
  <sheetData>
    <row r="1" spans="1:5" ht="26" customHeight="1" x14ac:dyDescent="0.2">
      <c r="A1" s="71" t="s">
        <v>262</v>
      </c>
      <c r="B1" s="72" t="s">
        <v>263</v>
      </c>
      <c r="C1" s="72" t="s">
        <v>264</v>
      </c>
      <c r="D1" s="72" t="s">
        <v>265</v>
      </c>
    </row>
    <row r="2" spans="1:5" ht="20" customHeight="1" x14ac:dyDescent="0.2">
      <c r="A2" s="5" t="s">
        <v>327</v>
      </c>
      <c r="B2" s="140">
        <v>300</v>
      </c>
      <c r="C2" s="74">
        <f>B2/SUM($B$2:$B$6)</f>
        <v>0.16835016835016836</v>
      </c>
      <c r="D2" s="36" t="s">
        <v>251</v>
      </c>
    </row>
    <row r="3" spans="1:5" ht="20" customHeight="1" x14ac:dyDescent="0.2">
      <c r="A3" s="1" t="s">
        <v>328</v>
      </c>
      <c r="B3" s="140">
        <v>300</v>
      </c>
      <c r="C3" s="74">
        <f>B3/SUM($B$2:$B$6)</f>
        <v>0.16835016835016836</v>
      </c>
      <c r="D3" s="36" t="s">
        <v>251</v>
      </c>
    </row>
    <row r="4" spans="1:5" ht="20" customHeight="1" x14ac:dyDescent="0.2">
      <c r="A4" s="5" t="s">
        <v>329</v>
      </c>
      <c r="B4" s="73">
        <v>0</v>
      </c>
      <c r="C4" s="74">
        <f>B4/SUM($B$2:$B$6)</f>
        <v>0</v>
      </c>
      <c r="D4" s="36" t="s">
        <v>251</v>
      </c>
    </row>
    <row r="5" spans="1:5" ht="20" customHeight="1" x14ac:dyDescent="0.2">
      <c r="A5" s="5" t="s">
        <v>330</v>
      </c>
      <c r="B5" s="139">
        <v>330</v>
      </c>
      <c r="C5" s="74">
        <f>B5/SUM($B$2:$B$6)</f>
        <v>0.18518518518518517</v>
      </c>
      <c r="D5" s="36" t="s">
        <v>251</v>
      </c>
      <c r="E5" s="73"/>
    </row>
    <row r="6" spans="1:5" ht="20" customHeight="1" x14ac:dyDescent="0.2">
      <c r="A6" s="5" t="s">
        <v>331</v>
      </c>
      <c r="B6" s="140">
        <v>852</v>
      </c>
      <c r="C6" s="74">
        <f>B6/SUM($B$2:$B$6)</f>
        <v>0.4781144781144781</v>
      </c>
      <c r="D6" s="36" t="s">
        <v>251</v>
      </c>
    </row>
    <row r="7" spans="1:5" x14ac:dyDescent="0.2">
      <c r="B7" s="73"/>
      <c r="C7" s="73"/>
      <c r="D7" s="73"/>
    </row>
    <row r="8" spans="1:5" x14ac:dyDescent="0.2">
      <c r="C8" s="73"/>
      <c r="D8" s="73"/>
    </row>
    <row r="9" spans="1:5" x14ac:dyDescent="0.2">
      <c r="C9" s="73"/>
      <c r="D9" s="73"/>
    </row>
    <row r="10" spans="1:5" x14ac:dyDescent="0.2">
      <c r="C10" s="73"/>
      <c r="D10" s="73"/>
    </row>
    <row r="11" spans="1:5" x14ac:dyDescent="0.2">
      <c r="C11" s="73"/>
      <c r="D11" s="73"/>
    </row>
    <row r="12" spans="1:5" x14ac:dyDescent="0.2">
      <c r="C12" s="73"/>
    </row>
  </sheetData>
  <pageMargins left="0.75" right="0.75" top="1" bottom="1" header="0.5" footer="0.5"/>
  <pageSetup paperSize="9" orientation="portrait" horizontalDpi="4294967292" verticalDpi="4294967292"/>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autoPageBreaks="0"/>
  </sheetPr>
  <dimension ref="A1:F10"/>
  <sheetViews>
    <sheetView zoomScale="120" zoomScaleNormal="120" zoomScalePageLayoutView="120" workbookViewId="0">
      <selection activeCell="A2" sqref="A2"/>
    </sheetView>
  </sheetViews>
  <sheetFormatPr baseColWidth="10" defaultColWidth="10.83203125" defaultRowHeight="16" x14ac:dyDescent="0.2"/>
  <cols>
    <col min="1" max="1" width="22" style="5" customWidth="1"/>
    <col min="2" max="2" width="22.5" style="5" customWidth="1"/>
    <col min="3" max="3" width="21.33203125" style="5" customWidth="1"/>
    <col min="4" max="4" width="21" style="5" customWidth="1"/>
    <col min="5" max="5" width="11.33203125" style="5" customWidth="1"/>
    <col min="6" max="16384" width="10.83203125" style="5"/>
  </cols>
  <sheetData>
    <row r="1" spans="1:6" ht="26" customHeight="1" x14ac:dyDescent="0.2">
      <c r="A1" s="71" t="s">
        <v>266</v>
      </c>
      <c r="B1" s="71" t="s">
        <v>267</v>
      </c>
      <c r="C1" s="72" t="s">
        <v>268</v>
      </c>
      <c r="D1" s="72" t="s">
        <v>264</v>
      </c>
      <c r="E1" s="72" t="s">
        <v>269</v>
      </c>
    </row>
    <row r="2" spans="1:6" ht="20" customHeight="1" x14ac:dyDescent="0.2">
      <c r="A2" s="5" t="s">
        <v>326</v>
      </c>
      <c r="B2" s="5" t="s">
        <v>31</v>
      </c>
      <c r="C2" s="139">
        <v>4</v>
      </c>
      <c r="D2" s="74">
        <f t="shared" ref="D2:D9" si="0">C2/SUM(C$2:C$9)</f>
        <v>2.2446689113355782E-3</v>
      </c>
      <c r="E2" s="156">
        <v>8</v>
      </c>
      <c r="F2" s="73"/>
    </row>
    <row r="3" spans="1:6" ht="20" customHeight="1" x14ac:dyDescent="0.2">
      <c r="A3" s="1" t="s">
        <v>325</v>
      </c>
      <c r="B3" s="5" t="s">
        <v>30</v>
      </c>
      <c r="C3" s="139">
        <v>56</v>
      </c>
      <c r="D3" s="74">
        <f t="shared" si="0"/>
        <v>3.1425364758698095E-2</v>
      </c>
      <c r="E3" s="156">
        <v>7</v>
      </c>
    </row>
    <row r="4" spans="1:6" ht="20" customHeight="1" x14ac:dyDescent="0.2">
      <c r="A4" s="5" t="s">
        <v>324</v>
      </c>
      <c r="B4" s="5" t="s">
        <v>127</v>
      </c>
      <c r="C4" s="139">
        <v>10</v>
      </c>
      <c r="D4" s="74">
        <f t="shared" si="0"/>
        <v>5.6116722783389446E-3</v>
      </c>
      <c r="E4" s="156">
        <v>6</v>
      </c>
    </row>
    <row r="5" spans="1:6" ht="20" customHeight="1" x14ac:dyDescent="0.2">
      <c r="A5" s="5" t="s">
        <v>322</v>
      </c>
      <c r="B5" s="5" t="s">
        <v>323</v>
      </c>
      <c r="C5" s="140">
        <v>64</v>
      </c>
      <c r="D5" s="74">
        <f t="shared" si="0"/>
        <v>3.5914702581369251E-2</v>
      </c>
      <c r="E5" s="156">
        <v>5</v>
      </c>
    </row>
    <row r="6" spans="1:6" ht="20" customHeight="1" x14ac:dyDescent="0.2">
      <c r="A6" s="5" t="s">
        <v>315</v>
      </c>
      <c r="B6" s="5" t="s">
        <v>317</v>
      </c>
      <c r="C6" s="140">
        <v>375</v>
      </c>
      <c r="D6" s="74">
        <f t="shared" si="0"/>
        <v>0.21043771043771045</v>
      </c>
      <c r="E6" s="156">
        <v>2</v>
      </c>
    </row>
    <row r="7" spans="1:6" ht="20" customHeight="1" x14ac:dyDescent="0.2">
      <c r="A7" s="5" t="s">
        <v>314</v>
      </c>
      <c r="B7" s="5" t="s">
        <v>316</v>
      </c>
      <c r="C7" s="140">
        <v>402</v>
      </c>
      <c r="D7" s="74">
        <f t="shared" si="0"/>
        <v>0.22558922558922559</v>
      </c>
      <c r="E7" s="156">
        <v>1</v>
      </c>
    </row>
    <row r="8" spans="1:6" ht="20" customHeight="1" x14ac:dyDescent="0.2">
      <c r="A8" s="5" t="s">
        <v>319</v>
      </c>
      <c r="B8" s="5" t="s">
        <v>318</v>
      </c>
      <c r="C8" s="140">
        <v>424</v>
      </c>
      <c r="D8" s="74">
        <f t="shared" si="0"/>
        <v>0.23793490460157127</v>
      </c>
      <c r="E8" s="156">
        <v>4</v>
      </c>
    </row>
    <row r="9" spans="1:6" ht="20" customHeight="1" x14ac:dyDescent="0.2">
      <c r="A9" s="5" t="s">
        <v>320</v>
      </c>
      <c r="B9" s="5" t="s">
        <v>321</v>
      </c>
      <c r="C9" s="140">
        <v>447</v>
      </c>
      <c r="D9" s="74">
        <f t="shared" si="0"/>
        <v>0.25084175084175087</v>
      </c>
      <c r="E9" s="156">
        <v>3</v>
      </c>
    </row>
    <row r="10" spans="1:6" x14ac:dyDescent="0.2">
      <c r="C10" s="73"/>
      <c r="D10" s="74"/>
      <c r="E10" s="74"/>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pageSetUpPr autoPageBreaks="0"/>
  </sheetPr>
  <dimension ref="A1:R23"/>
  <sheetViews>
    <sheetView workbookViewId="0">
      <pane xSplit="3" ySplit="1" topLeftCell="D2" activePane="bottomRight" state="frozen"/>
      <selection pane="topRight" activeCell="C1" sqref="C1"/>
      <selection pane="bottomLeft" activeCell="A5" sqref="A5"/>
      <selection pane="bottomRight" activeCell="A7" sqref="A7"/>
    </sheetView>
  </sheetViews>
  <sheetFormatPr baseColWidth="10" defaultColWidth="10.83203125" defaultRowHeight="20" customHeight="1" x14ac:dyDescent="0.2"/>
  <cols>
    <col min="1" max="1" width="10.83203125" style="77"/>
    <col min="2" max="2" width="42" style="75" customWidth="1"/>
    <col min="3" max="4" width="16" style="75" customWidth="1"/>
    <col min="5" max="5" width="17" style="75" bestFit="1" customWidth="1"/>
    <col min="6" max="6" width="16.33203125" style="77" bestFit="1" customWidth="1"/>
    <col min="7" max="7" width="16.33203125" style="77" customWidth="1"/>
    <col min="8" max="8" width="14.83203125" style="77" bestFit="1" customWidth="1"/>
    <col min="9" max="9" width="14.83203125" style="77" customWidth="1"/>
    <col min="10" max="10" width="13.1640625" style="77" bestFit="1" customWidth="1"/>
    <col min="11" max="11" width="11.33203125" style="77" customWidth="1"/>
    <col min="12" max="12" width="13.33203125" style="77" customWidth="1"/>
    <col min="13" max="13" width="13.6640625" style="77" customWidth="1"/>
    <col min="14" max="14" width="19.6640625" style="77" customWidth="1"/>
    <col min="15" max="15" width="15.5" style="77" bestFit="1" customWidth="1"/>
    <col min="16" max="16" width="13.83203125" style="77" customWidth="1"/>
    <col min="17" max="17" width="21.83203125" style="77" customWidth="1"/>
    <col min="18" max="18" width="71.6640625" style="78" customWidth="1"/>
    <col min="19" max="16384" width="10.83203125" style="79"/>
  </cols>
  <sheetData>
    <row r="1" spans="1:18" ht="26" customHeight="1" x14ac:dyDescent="0.2">
      <c r="A1" s="162" t="s">
        <v>279</v>
      </c>
      <c r="B1" s="112" t="s">
        <v>0</v>
      </c>
      <c r="C1" s="112" t="s">
        <v>4</v>
      </c>
      <c r="D1" s="112" t="s">
        <v>280</v>
      </c>
      <c r="E1" s="106" t="s">
        <v>246</v>
      </c>
      <c r="F1" s="108" t="s">
        <v>278</v>
      </c>
      <c r="G1" s="108" t="s">
        <v>287</v>
      </c>
      <c r="H1" s="108" t="s">
        <v>277</v>
      </c>
      <c r="I1" s="110" t="s">
        <v>5</v>
      </c>
      <c r="J1" s="113" t="s">
        <v>6</v>
      </c>
      <c r="K1" s="107" t="s">
        <v>22</v>
      </c>
      <c r="L1" s="109" t="s">
        <v>282</v>
      </c>
      <c r="M1" s="109" t="s">
        <v>283</v>
      </c>
      <c r="N1" s="113" t="s">
        <v>285</v>
      </c>
      <c r="O1" s="113" t="s">
        <v>7</v>
      </c>
      <c r="P1" s="113" t="s">
        <v>8</v>
      </c>
      <c r="Q1" s="160" t="s">
        <v>256</v>
      </c>
      <c r="R1" s="111" t="s">
        <v>250</v>
      </c>
    </row>
    <row r="2" spans="1:18" s="75" customFormat="1" ht="47" customHeight="1" x14ac:dyDescent="0.2">
      <c r="A2" s="77">
        <v>1</v>
      </c>
      <c r="B2" s="80" t="s">
        <v>170</v>
      </c>
      <c r="C2" s="80" t="s">
        <v>23</v>
      </c>
      <c r="D2" s="80" t="s">
        <v>281</v>
      </c>
      <c r="E2" s="80" t="s">
        <v>25</v>
      </c>
      <c r="F2" s="81">
        <v>0.6</v>
      </c>
      <c r="G2" s="81">
        <v>0</v>
      </c>
      <c r="H2" s="81">
        <v>0.26</v>
      </c>
      <c r="I2" s="149">
        <v>1</v>
      </c>
      <c r="J2" s="150">
        <v>0</v>
      </c>
      <c r="K2" s="81" t="s">
        <v>24</v>
      </c>
      <c r="L2" s="81" t="s">
        <v>284</v>
      </c>
      <c r="M2" s="89" t="s">
        <v>284</v>
      </c>
      <c r="N2" s="89" t="s">
        <v>286</v>
      </c>
      <c r="O2" s="158">
        <v>21</v>
      </c>
      <c r="P2" s="158">
        <v>4.26</v>
      </c>
      <c r="Q2" s="89" t="s">
        <v>24</v>
      </c>
      <c r="R2" s="147" t="s">
        <v>224</v>
      </c>
    </row>
    <row r="3" spans="1:18" s="75" customFormat="1" ht="42" customHeight="1" x14ac:dyDescent="0.2">
      <c r="A3" s="77">
        <v>2</v>
      </c>
      <c r="B3" s="80" t="s">
        <v>171</v>
      </c>
      <c r="C3" s="80" t="s">
        <v>23</v>
      </c>
      <c r="D3" s="80" t="s">
        <v>281</v>
      </c>
      <c r="E3" s="80" t="s">
        <v>25</v>
      </c>
      <c r="F3" s="81">
        <v>0.6</v>
      </c>
      <c r="G3" s="81">
        <v>0</v>
      </c>
      <c r="H3" s="81">
        <v>0.25</v>
      </c>
      <c r="I3" s="149">
        <v>1</v>
      </c>
      <c r="J3" s="150">
        <v>0</v>
      </c>
      <c r="K3" s="81" t="s">
        <v>24</v>
      </c>
      <c r="L3" s="81" t="s">
        <v>284</v>
      </c>
      <c r="M3" s="89" t="s">
        <v>284</v>
      </c>
      <c r="N3" s="89" t="s">
        <v>286</v>
      </c>
      <c r="O3" s="158">
        <v>21</v>
      </c>
      <c r="P3" s="158">
        <v>4.26</v>
      </c>
      <c r="Q3" s="89" t="s">
        <v>24</v>
      </c>
      <c r="R3" s="147" t="s">
        <v>224</v>
      </c>
    </row>
    <row r="4" spans="1:18" s="75" customFormat="1" ht="41.25" customHeight="1" x14ac:dyDescent="0.2">
      <c r="A4" s="77">
        <v>3</v>
      </c>
      <c r="B4" s="80" t="s">
        <v>18</v>
      </c>
      <c r="C4" s="80" t="s">
        <v>23</v>
      </c>
      <c r="D4" s="80" t="s">
        <v>281</v>
      </c>
      <c r="E4" s="80" t="s">
        <v>25</v>
      </c>
      <c r="F4" s="81">
        <v>0.51</v>
      </c>
      <c r="G4" s="81">
        <v>0</v>
      </c>
      <c r="H4" s="81">
        <v>0.2</v>
      </c>
      <c r="I4" s="149">
        <v>1</v>
      </c>
      <c r="J4" s="150">
        <v>0</v>
      </c>
      <c r="K4" s="81" t="s">
        <v>24</v>
      </c>
      <c r="L4" s="81" t="s">
        <v>284</v>
      </c>
      <c r="M4" s="89" t="s">
        <v>284</v>
      </c>
      <c r="N4" s="89" t="s">
        <v>286</v>
      </c>
      <c r="O4" s="158">
        <v>21</v>
      </c>
      <c r="P4" s="158">
        <v>4.26</v>
      </c>
      <c r="Q4" s="89" t="s">
        <v>24</v>
      </c>
      <c r="R4" s="148" t="s">
        <v>186</v>
      </c>
    </row>
    <row r="5" spans="1:18" s="75" customFormat="1" ht="66" customHeight="1" x14ac:dyDescent="0.2">
      <c r="A5" s="77">
        <v>4</v>
      </c>
      <c r="B5" s="80" t="s">
        <v>20</v>
      </c>
      <c r="C5" s="80" t="s">
        <v>23</v>
      </c>
      <c r="D5" s="80" t="s">
        <v>281</v>
      </c>
      <c r="E5" s="80" t="s">
        <v>25</v>
      </c>
      <c r="F5" s="81">
        <v>0.6</v>
      </c>
      <c r="G5" s="81">
        <v>0</v>
      </c>
      <c r="H5" s="81">
        <v>0.28000000000000003</v>
      </c>
      <c r="I5" s="149">
        <v>0.3</v>
      </c>
      <c r="J5" s="150">
        <v>0</v>
      </c>
      <c r="K5" s="81" t="s">
        <v>24</v>
      </c>
      <c r="L5" s="81" t="s">
        <v>284</v>
      </c>
      <c r="M5" s="89" t="s">
        <v>284</v>
      </c>
      <c r="N5" s="89" t="s">
        <v>286</v>
      </c>
      <c r="O5" s="158">
        <v>7</v>
      </c>
      <c r="P5" s="158">
        <v>1.22</v>
      </c>
      <c r="Q5" s="89" t="s">
        <v>24</v>
      </c>
      <c r="R5" s="146" t="s">
        <v>345</v>
      </c>
    </row>
    <row r="6" spans="1:18" s="75" customFormat="1" ht="78" customHeight="1" x14ac:dyDescent="0.2">
      <c r="A6" s="77">
        <v>5</v>
      </c>
      <c r="B6" s="80" t="s">
        <v>21</v>
      </c>
      <c r="C6" s="80" t="s">
        <v>23</v>
      </c>
      <c r="D6" s="80" t="s">
        <v>281</v>
      </c>
      <c r="E6" s="80" t="s">
        <v>25</v>
      </c>
      <c r="F6" s="81">
        <v>0.96</v>
      </c>
      <c r="G6" s="81">
        <v>0</v>
      </c>
      <c r="H6" s="81">
        <v>0.43</v>
      </c>
      <c r="I6" s="149">
        <v>0.3</v>
      </c>
      <c r="J6" s="150">
        <v>0</v>
      </c>
      <c r="K6" s="81" t="s">
        <v>24</v>
      </c>
      <c r="L6" s="81" t="s">
        <v>284</v>
      </c>
      <c r="M6" s="89" t="s">
        <v>284</v>
      </c>
      <c r="N6" s="89" t="s">
        <v>286</v>
      </c>
      <c r="O6" s="158">
        <v>7</v>
      </c>
      <c r="P6" s="158">
        <v>1.22</v>
      </c>
      <c r="Q6" s="89" t="s">
        <v>24</v>
      </c>
      <c r="R6" s="146" t="s">
        <v>346</v>
      </c>
    </row>
    <row r="7" spans="1:18" s="75" customFormat="1" ht="30.75" customHeight="1" x14ac:dyDescent="0.2">
      <c r="A7" s="77">
        <v>6</v>
      </c>
      <c r="B7" s="80" t="s">
        <v>15</v>
      </c>
      <c r="C7" s="80" t="s">
        <v>23</v>
      </c>
      <c r="D7" s="80" t="s">
        <v>281</v>
      </c>
      <c r="E7" s="80" t="s">
        <v>25</v>
      </c>
      <c r="F7" s="81">
        <v>0.55000000000000004</v>
      </c>
      <c r="G7" s="81">
        <v>0</v>
      </c>
      <c r="H7" s="81">
        <v>0.3</v>
      </c>
      <c r="I7" s="149">
        <v>0.3</v>
      </c>
      <c r="J7" s="150">
        <v>0</v>
      </c>
      <c r="K7" s="81" t="s">
        <v>24</v>
      </c>
      <c r="L7" s="81" t="s">
        <v>284</v>
      </c>
      <c r="M7" s="89" t="s">
        <v>284</v>
      </c>
      <c r="N7" s="89" t="s">
        <v>286</v>
      </c>
      <c r="O7" s="158">
        <v>5</v>
      </c>
      <c r="P7" s="158">
        <v>0.61</v>
      </c>
      <c r="Q7" s="89" t="s">
        <v>24</v>
      </c>
      <c r="R7" s="146" t="s">
        <v>187</v>
      </c>
    </row>
    <row r="8" spans="1:18" s="75" customFormat="1" ht="43.5" customHeight="1" x14ac:dyDescent="0.2">
      <c r="A8" s="77">
        <v>7</v>
      </c>
      <c r="B8" s="80" t="s">
        <v>26</v>
      </c>
      <c r="C8" s="80" t="s">
        <v>23</v>
      </c>
      <c r="D8" s="80" t="s">
        <v>281</v>
      </c>
      <c r="E8" s="80" t="s">
        <v>25</v>
      </c>
      <c r="F8" s="81">
        <v>0.55000000000000004</v>
      </c>
      <c r="G8" s="81">
        <v>0</v>
      </c>
      <c r="H8" s="81">
        <v>0.2</v>
      </c>
      <c r="I8" s="149">
        <v>1</v>
      </c>
      <c r="J8" s="150">
        <v>0</v>
      </c>
      <c r="K8" s="81" t="s">
        <v>24</v>
      </c>
      <c r="L8" s="81" t="s">
        <v>284</v>
      </c>
      <c r="M8" s="89" t="s">
        <v>284</v>
      </c>
      <c r="N8" s="89" t="s">
        <v>286</v>
      </c>
      <c r="O8" s="158">
        <v>21</v>
      </c>
      <c r="P8" s="158">
        <v>4.26</v>
      </c>
      <c r="Q8" s="89" t="s">
        <v>24</v>
      </c>
      <c r="R8" s="146" t="s">
        <v>347</v>
      </c>
    </row>
    <row r="9" spans="1:18" s="75" customFormat="1" ht="66" customHeight="1" x14ac:dyDescent="0.2">
      <c r="A9" s="77">
        <v>8</v>
      </c>
      <c r="B9" s="80" t="s">
        <v>172</v>
      </c>
      <c r="C9" s="80" t="s">
        <v>23</v>
      </c>
      <c r="D9" s="80" t="s">
        <v>281</v>
      </c>
      <c r="E9" s="80" t="s">
        <v>25</v>
      </c>
      <c r="F9" s="81">
        <v>0.85</v>
      </c>
      <c r="G9" s="81">
        <v>0</v>
      </c>
      <c r="H9" s="81">
        <v>0.3</v>
      </c>
      <c r="I9" s="149">
        <v>1</v>
      </c>
      <c r="J9" s="150">
        <v>0</v>
      </c>
      <c r="K9" s="81" t="s">
        <v>24</v>
      </c>
      <c r="L9" s="81" t="s">
        <v>284</v>
      </c>
      <c r="M9" s="89" t="s">
        <v>284</v>
      </c>
      <c r="N9" s="89" t="s">
        <v>286</v>
      </c>
      <c r="O9" s="158">
        <v>21</v>
      </c>
      <c r="P9" s="158">
        <v>4.26</v>
      </c>
      <c r="Q9" s="89" t="s">
        <v>24</v>
      </c>
      <c r="R9" s="146" t="s">
        <v>348</v>
      </c>
    </row>
    <row r="10" spans="1:18" s="75" customFormat="1" ht="48" customHeight="1" x14ac:dyDescent="0.2">
      <c r="A10" s="77">
        <v>9</v>
      </c>
      <c r="B10" s="80" t="s">
        <v>173</v>
      </c>
      <c r="C10" s="80" t="s">
        <v>23</v>
      </c>
      <c r="D10" s="80" t="s">
        <v>281</v>
      </c>
      <c r="E10" s="80" t="s">
        <v>25</v>
      </c>
      <c r="F10" s="81">
        <v>0.55000000000000004</v>
      </c>
      <c r="G10" s="81">
        <v>0</v>
      </c>
      <c r="H10" s="81">
        <v>0.2</v>
      </c>
      <c r="I10" s="149">
        <v>1</v>
      </c>
      <c r="J10" s="150">
        <v>0</v>
      </c>
      <c r="K10" s="81" t="s">
        <v>24</v>
      </c>
      <c r="L10" s="81" t="s">
        <v>284</v>
      </c>
      <c r="M10" s="89" t="s">
        <v>284</v>
      </c>
      <c r="N10" s="89" t="s">
        <v>286</v>
      </c>
      <c r="O10" s="158">
        <v>14</v>
      </c>
      <c r="P10" s="158">
        <v>2.4300000000000002</v>
      </c>
      <c r="Q10" s="89" t="s">
        <v>24</v>
      </c>
      <c r="R10" s="146" t="s">
        <v>347</v>
      </c>
    </row>
    <row r="11" spans="1:18" s="75" customFormat="1" ht="49" customHeight="1" x14ac:dyDescent="0.2">
      <c r="A11" s="77">
        <v>10</v>
      </c>
      <c r="B11" s="80" t="s">
        <v>174</v>
      </c>
      <c r="C11" s="80" t="s">
        <v>23</v>
      </c>
      <c r="D11" s="80" t="s">
        <v>281</v>
      </c>
      <c r="E11" s="80" t="s">
        <v>25</v>
      </c>
      <c r="F11" s="81">
        <v>0.55000000000000004</v>
      </c>
      <c r="G11" s="81">
        <v>0</v>
      </c>
      <c r="H11" s="81">
        <v>0.2</v>
      </c>
      <c r="I11" s="149">
        <v>0.3</v>
      </c>
      <c r="J11" s="150">
        <v>0</v>
      </c>
      <c r="K11" s="81" t="s">
        <v>24</v>
      </c>
      <c r="L11" s="81" t="s">
        <v>284</v>
      </c>
      <c r="M11" s="89" t="s">
        <v>284</v>
      </c>
      <c r="N11" s="89" t="s">
        <v>286</v>
      </c>
      <c r="O11" s="158">
        <v>21</v>
      </c>
      <c r="P11" s="158">
        <v>4.26</v>
      </c>
      <c r="Q11" s="89" t="s">
        <v>24</v>
      </c>
      <c r="R11" s="146" t="s">
        <v>351</v>
      </c>
    </row>
    <row r="12" spans="1:18" s="75" customFormat="1" ht="65.25" customHeight="1" x14ac:dyDescent="0.2">
      <c r="A12" s="77">
        <v>11</v>
      </c>
      <c r="B12" s="80" t="s">
        <v>175</v>
      </c>
      <c r="C12" s="80" t="s">
        <v>23</v>
      </c>
      <c r="D12" s="80" t="s">
        <v>281</v>
      </c>
      <c r="E12" s="80" t="s">
        <v>25</v>
      </c>
      <c r="F12" s="81">
        <v>0.55000000000000004</v>
      </c>
      <c r="G12" s="81">
        <v>0</v>
      </c>
      <c r="H12" s="81">
        <v>0.2</v>
      </c>
      <c r="I12" s="149">
        <v>0.3</v>
      </c>
      <c r="J12" s="150">
        <v>0</v>
      </c>
      <c r="K12" s="81" t="s">
        <v>24</v>
      </c>
      <c r="L12" s="81" t="s">
        <v>284</v>
      </c>
      <c r="M12" s="89" t="s">
        <v>284</v>
      </c>
      <c r="N12" s="89" t="s">
        <v>286</v>
      </c>
      <c r="O12" s="158">
        <v>21</v>
      </c>
      <c r="P12" s="158">
        <v>3.04</v>
      </c>
      <c r="Q12" s="89" t="s">
        <v>24</v>
      </c>
      <c r="R12" s="146" t="s">
        <v>350</v>
      </c>
    </row>
    <row r="13" spans="1:18" s="75" customFormat="1" ht="80.25" customHeight="1" x14ac:dyDescent="0.2">
      <c r="A13" s="77">
        <v>12</v>
      </c>
      <c r="B13" s="80" t="s">
        <v>176</v>
      </c>
      <c r="C13" s="80" t="s">
        <v>23</v>
      </c>
      <c r="D13" s="80" t="s">
        <v>281</v>
      </c>
      <c r="E13" s="80" t="s">
        <v>25</v>
      </c>
      <c r="F13" s="81">
        <v>0.67</v>
      </c>
      <c r="G13" s="81">
        <v>0</v>
      </c>
      <c r="H13" s="81">
        <v>0.3</v>
      </c>
      <c r="I13" s="149">
        <v>0.3</v>
      </c>
      <c r="J13" s="150">
        <v>0</v>
      </c>
      <c r="K13" s="81" t="s">
        <v>24</v>
      </c>
      <c r="L13" s="81" t="s">
        <v>284</v>
      </c>
      <c r="M13" s="89" t="s">
        <v>284</v>
      </c>
      <c r="N13" s="89" t="s">
        <v>286</v>
      </c>
      <c r="O13" s="158">
        <v>21</v>
      </c>
      <c r="P13" s="158">
        <v>1.82</v>
      </c>
      <c r="Q13" s="89" t="s">
        <v>24</v>
      </c>
      <c r="R13" s="146" t="s">
        <v>349</v>
      </c>
    </row>
    <row r="14" spans="1:18" s="75" customFormat="1" ht="82.5" customHeight="1" x14ac:dyDescent="0.2">
      <c r="A14" s="77">
        <v>13</v>
      </c>
      <c r="B14" s="80" t="s">
        <v>177</v>
      </c>
      <c r="C14" s="80" t="s">
        <v>23</v>
      </c>
      <c r="D14" s="80" t="s">
        <v>281</v>
      </c>
      <c r="E14" s="80" t="s">
        <v>25</v>
      </c>
      <c r="F14" s="81">
        <v>0.67</v>
      </c>
      <c r="G14" s="81">
        <v>0</v>
      </c>
      <c r="H14" s="81">
        <v>0.3</v>
      </c>
      <c r="I14" s="149">
        <v>0.3</v>
      </c>
      <c r="J14" s="150">
        <v>0</v>
      </c>
      <c r="K14" s="81" t="s">
        <v>24</v>
      </c>
      <c r="L14" s="81" t="s">
        <v>284</v>
      </c>
      <c r="M14" s="89" t="s">
        <v>284</v>
      </c>
      <c r="N14" s="89" t="s">
        <v>286</v>
      </c>
      <c r="O14" s="158">
        <v>10</v>
      </c>
      <c r="P14" s="158">
        <v>1.22</v>
      </c>
      <c r="Q14" s="89" t="s">
        <v>24</v>
      </c>
      <c r="R14" s="146" t="s">
        <v>349</v>
      </c>
    </row>
    <row r="15" spans="1:18" s="75" customFormat="1" ht="82.5" customHeight="1" x14ac:dyDescent="0.2">
      <c r="A15" s="77">
        <v>14</v>
      </c>
      <c r="B15" s="80" t="s">
        <v>254</v>
      </c>
      <c r="C15" s="80" t="s">
        <v>23</v>
      </c>
      <c r="D15" s="80" t="s">
        <v>281</v>
      </c>
      <c r="E15" s="80" t="s">
        <v>25</v>
      </c>
      <c r="F15" s="81">
        <v>0.65</v>
      </c>
      <c r="G15" s="81">
        <v>0</v>
      </c>
      <c r="H15" s="81">
        <v>0.4</v>
      </c>
      <c r="I15" s="149">
        <v>1</v>
      </c>
      <c r="J15" s="150">
        <v>0</v>
      </c>
      <c r="K15" s="81" t="s">
        <v>24</v>
      </c>
      <c r="L15" s="81" t="s">
        <v>284</v>
      </c>
      <c r="M15" s="89" t="s">
        <v>284</v>
      </c>
      <c r="N15" s="89" t="s">
        <v>286</v>
      </c>
      <c r="O15" s="158">
        <v>75</v>
      </c>
      <c r="P15" s="158">
        <v>9.1199999999999992</v>
      </c>
      <c r="Q15" s="89" t="s">
        <v>24</v>
      </c>
      <c r="R15" s="146" t="s">
        <v>190</v>
      </c>
    </row>
    <row r="16" spans="1:18" s="75" customFormat="1" ht="82.5" customHeight="1" x14ac:dyDescent="0.2">
      <c r="A16" s="77">
        <v>15</v>
      </c>
      <c r="B16" s="87" t="s">
        <v>19</v>
      </c>
      <c r="C16" s="80" t="s">
        <v>23</v>
      </c>
      <c r="D16" s="80" t="s">
        <v>281</v>
      </c>
      <c r="E16" s="80" t="s">
        <v>25</v>
      </c>
      <c r="F16" s="161">
        <v>0.86</v>
      </c>
      <c r="G16" s="161">
        <v>0</v>
      </c>
      <c r="H16" s="161">
        <v>0.38</v>
      </c>
      <c r="I16" s="149">
        <v>1</v>
      </c>
      <c r="J16" s="150">
        <v>0</v>
      </c>
      <c r="K16" s="81" t="s">
        <v>24</v>
      </c>
      <c r="L16" s="81" t="s">
        <v>284</v>
      </c>
      <c r="M16" s="89" t="s">
        <v>284</v>
      </c>
      <c r="N16" s="89" t="s">
        <v>286</v>
      </c>
      <c r="O16" s="158">
        <v>75</v>
      </c>
      <c r="P16" s="158">
        <v>9.1199999999999992</v>
      </c>
      <c r="Q16" s="89" t="s">
        <v>24</v>
      </c>
      <c r="R16" s="146" t="s">
        <v>190</v>
      </c>
    </row>
    <row r="17" spans="1:18" s="75" customFormat="1" ht="82.5" customHeight="1" x14ac:dyDescent="0.2">
      <c r="A17" s="77">
        <v>16</v>
      </c>
      <c r="B17" s="87" t="s">
        <v>252</v>
      </c>
      <c r="C17" s="80" t="s">
        <v>23</v>
      </c>
      <c r="D17" s="80" t="s">
        <v>281</v>
      </c>
      <c r="E17" s="80" t="s">
        <v>25</v>
      </c>
      <c r="F17" s="81">
        <v>0.86</v>
      </c>
      <c r="G17" s="81">
        <v>0</v>
      </c>
      <c r="H17" s="81">
        <v>0.38</v>
      </c>
      <c r="I17" s="149">
        <v>1</v>
      </c>
      <c r="J17" s="150">
        <v>0</v>
      </c>
      <c r="K17" s="81" t="s">
        <v>24</v>
      </c>
      <c r="L17" s="81" t="s">
        <v>284</v>
      </c>
      <c r="M17" s="89" t="s">
        <v>284</v>
      </c>
      <c r="N17" s="89" t="s">
        <v>286</v>
      </c>
      <c r="O17" s="158">
        <v>75</v>
      </c>
      <c r="P17" s="158">
        <v>9.1199999999999992</v>
      </c>
      <c r="Q17" s="89" t="s">
        <v>24</v>
      </c>
      <c r="R17" s="146" t="s">
        <v>190</v>
      </c>
    </row>
    <row r="18" spans="1:18" s="75" customFormat="1" ht="20" customHeight="1" x14ac:dyDescent="0.2">
      <c r="A18" s="77">
        <v>17</v>
      </c>
      <c r="B18" s="85" t="s">
        <v>16</v>
      </c>
      <c r="C18" s="80" t="s">
        <v>23</v>
      </c>
      <c r="D18" s="80" t="s">
        <v>281</v>
      </c>
      <c r="E18" s="80" t="s">
        <v>25</v>
      </c>
      <c r="F18" s="81">
        <v>1.08</v>
      </c>
      <c r="G18" s="81">
        <v>0</v>
      </c>
      <c r="H18" s="81">
        <v>0.54</v>
      </c>
      <c r="I18" s="149">
        <v>0.95</v>
      </c>
      <c r="J18" s="150">
        <v>0</v>
      </c>
      <c r="K18" s="81" t="s">
        <v>24</v>
      </c>
      <c r="L18" s="81" t="s">
        <v>284</v>
      </c>
      <c r="M18" s="89" t="s">
        <v>284</v>
      </c>
      <c r="N18" s="89" t="s">
        <v>286</v>
      </c>
      <c r="O18" s="158">
        <v>1</v>
      </c>
      <c r="P18" s="158">
        <v>0.61</v>
      </c>
      <c r="Q18" s="89" t="s">
        <v>24</v>
      </c>
      <c r="R18" s="145" t="s">
        <v>29</v>
      </c>
    </row>
    <row r="19" spans="1:18" s="75" customFormat="1" ht="20" customHeight="1" x14ac:dyDescent="0.2">
      <c r="A19" s="77">
        <v>18</v>
      </c>
      <c r="B19" s="80" t="s">
        <v>255</v>
      </c>
      <c r="C19" s="80" t="s">
        <v>23</v>
      </c>
      <c r="D19" s="80" t="s">
        <v>281</v>
      </c>
      <c r="E19" s="80" t="s">
        <v>25</v>
      </c>
      <c r="F19" s="81">
        <v>4</v>
      </c>
      <c r="G19" s="81">
        <v>0</v>
      </c>
      <c r="H19" s="81">
        <v>0.01</v>
      </c>
      <c r="I19" s="149">
        <v>0.01</v>
      </c>
      <c r="J19" s="150">
        <v>1</v>
      </c>
      <c r="K19" s="81" t="s">
        <v>24</v>
      </c>
      <c r="L19" s="81" t="s">
        <v>284</v>
      </c>
      <c r="M19" s="89" t="s">
        <v>284</v>
      </c>
      <c r="N19" s="89" t="s">
        <v>286</v>
      </c>
      <c r="O19" s="158">
        <v>1</v>
      </c>
      <c r="P19" s="158">
        <v>0.01</v>
      </c>
      <c r="Q19" s="89" t="s">
        <v>24</v>
      </c>
      <c r="R19" s="145" t="s">
        <v>28</v>
      </c>
    </row>
    <row r="20" spans="1:18" s="75" customFormat="1" ht="20" customHeight="1" x14ac:dyDescent="0.2">
      <c r="A20" s="77">
        <v>19</v>
      </c>
      <c r="B20" s="151" t="s">
        <v>244</v>
      </c>
      <c r="C20" s="152" t="s">
        <v>23</v>
      </c>
      <c r="D20" s="80" t="s">
        <v>281</v>
      </c>
      <c r="E20" s="152" t="s">
        <v>25</v>
      </c>
      <c r="F20" s="153">
        <v>99</v>
      </c>
      <c r="G20" s="153">
        <v>0</v>
      </c>
      <c r="H20" s="153">
        <v>0.01</v>
      </c>
      <c r="I20" s="154">
        <v>0.95</v>
      </c>
      <c r="J20" s="154">
        <v>0</v>
      </c>
      <c r="K20" s="153" t="s">
        <v>24</v>
      </c>
      <c r="L20" s="81" t="s">
        <v>284</v>
      </c>
      <c r="M20" s="89" t="s">
        <v>284</v>
      </c>
      <c r="N20" s="89" t="s">
        <v>286</v>
      </c>
      <c r="O20" s="159">
        <v>7</v>
      </c>
      <c r="P20" s="159">
        <v>1.22</v>
      </c>
      <c r="Q20" s="153" t="s">
        <v>24</v>
      </c>
      <c r="R20" s="155" t="s">
        <v>253</v>
      </c>
    </row>
    <row r="21" spans="1:18" s="75" customFormat="1" ht="20" customHeight="1" x14ac:dyDescent="0.2">
      <c r="A21" s="77">
        <v>20</v>
      </c>
      <c r="B21" s="86" t="s">
        <v>168</v>
      </c>
      <c r="C21" s="80" t="s">
        <v>23</v>
      </c>
      <c r="D21" s="80" t="s">
        <v>281</v>
      </c>
      <c r="E21" s="80" t="s">
        <v>25</v>
      </c>
      <c r="F21" s="81">
        <v>0.69</v>
      </c>
      <c r="G21" s="81">
        <v>0</v>
      </c>
      <c r="H21" s="81">
        <v>0.2</v>
      </c>
      <c r="I21" s="149">
        <v>0.95</v>
      </c>
      <c r="J21" s="150">
        <v>0</v>
      </c>
      <c r="K21" s="81" t="s">
        <v>24</v>
      </c>
      <c r="L21" s="81" t="s">
        <v>284</v>
      </c>
      <c r="M21" s="89" t="s">
        <v>284</v>
      </c>
      <c r="N21" s="89" t="s">
        <v>286</v>
      </c>
      <c r="O21" s="158">
        <v>7</v>
      </c>
      <c r="P21" s="158">
        <v>1.22</v>
      </c>
      <c r="Q21" s="89" t="s">
        <v>24</v>
      </c>
      <c r="R21" s="145" t="s">
        <v>169</v>
      </c>
    </row>
    <row r="22" spans="1:18" s="75" customFormat="1" ht="20" customHeight="1" x14ac:dyDescent="0.2">
      <c r="A22" s="77">
        <v>21</v>
      </c>
      <c r="B22" s="87" t="s">
        <v>9</v>
      </c>
      <c r="C22" s="80" t="s">
        <v>23</v>
      </c>
      <c r="D22" s="80" t="s">
        <v>281</v>
      </c>
      <c r="E22" s="80" t="s">
        <v>25</v>
      </c>
      <c r="F22" s="81">
        <v>99</v>
      </c>
      <c r="G22" s="81">
        <v>0</v>
      </c>
      <c r="H22" s="81">
        <v>0.01</v>
      </c>
      <c r="I22" s="149">
        <v>0.01</v>
      </c>
      <c r="J22" s="150">
        <v>1</v>
      </c>
      <c r="K22" s="81" t="s">
        <v>24</v>
      </c>
      <c r="L22" s="81" t="s">
        <v>284</v>
      </c>
      <c r="M22" s="89" t="s">
        <v>284</v>
      </c>
      <c r="N22" s="89" t="s">
        <v>286</v>
      </c>
      <c r="O22" s="158">
        <v>1</v>
      </c>
      <c r="P22" s="158">
        <v>0.01</v>
      </c>
      <c r="Q22" s="89" t="s">
        <v>24</v>
      </c>
      <c r="R22" s="145" t="s">
        <v>27</v>
      </c>
    </row>
    <row r="23" spans="1:18" s="75" customFormat="1" ht="20" customHeight="1" x14ac:dyDescent="0.2">
      <c r="A23" s="77">
        <v>22</v>
      </c>
      <c r="B23" s="88" t="s">
        <v>195</v>
      </c>
      <c r="C23" s="80" t="s">
        <v>23</v>
      </c>
      <c r="D23" s="80" t="s">
        <v>281</v>
      </c>
      <c r="E23" s="80" t="s">
        <v>25</v>
      </c>
      <c r="F23" s="81">
        <v>99</v>
      </c>
      <c r="G23" s="81">
        <v>0</v>
      </c>
      <c r="H23" s="81">
        <v>0.01</v>
      </c>
      <c r="I23" s="149">
        <v>0.01</v>
      </c>
      <c r="J23" s="150">
        <v>1</v>
      </c>
      <c r="K23" s="81" t="s">
        <v>24</v>
      </c>
      <c r="L23" s="81" t="s">
        <v>284</v>
      </c>
      <c r="M23" s="89" t="s">
        <v>284</v>
      </c>
      <c r="N23" s="89" t="s">
        <v>286</v>
      </c>
      <c r="O23" s="158">
        <v>1</v>
      </c>
      <c r="P23" s="158">
        <v>0.01</v>
      </c>
      <c r="Q23" s="89" t="s">
        <v>24</v>
      </c>
      <c r="R23" s="145" t="s">
        <v>223</v>
      </c>
    </row>
  </sheetData>
  <conditionalFormatting sqref="S9:XFD9 S20:XFD20 R21:XFD22 C23 B2:E2 F2:F22 R10:XFD19 R2:XFD8 B3:C22 E3:E22 D3:D23 I2:P23 H21:H23 H2:H19 E23:F23">
    <cfRule type="cellIs" dxfId="44" priority="22" operator="equal">
      <formula>"NA"</formula>
    </cfRule>
  </conditionalFormatting>
  <conditionalFormatting sqref="R9">
    <cfRule type="cellIs" dxfId="43" priority="12" operator="equal">
      <formula>"NA"</formula>
    </cfRule>
  </conditionalFormatting>
  <conditionalFormatting sqref="R23">
    <cfRule type="cellIs" dxfId="42" priority="9" operator="equal">
      <formula>"NA"</formula>
    </cfRule>
  </conditionalFormatting>
  <conditionalFormatting sqref="H20 R20">
    <cfRule type="cellIs" dxfId="41" priority="7" operator="equal">
      <formula>"NA"</formula>
    </cfRule>
  </conditionalFormatting>
  <conditionalFormatting sqref="Q2:Q23">
    <cfRule type="cellIs" dxfId="40" priority="2" operator="equal">
      <formula>"NA"</formula>
    </cfRule>
  </conditionalFormatting>
  <conditionalFormatting sqref="G2:G23">
    <cfRule type="cellIs" dxfId="39" priority="1" operator="equal">
      <formula>"NA"</formula>
    </cfRule>
  </conditionalFormatting>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pageSetUpPr autoPageBreaks="0"/>
  </sheetPr>
  <dimension ref="A1:D20"/>
  <sheetViews>
    <sheetView workbookViewId="0">
      <selection activeCell="C8" sqref="C8"/>
    </sheetView>
  </sheetViews>
  <sheetFormatPr baseColWidth="10" defaultColWidth="10.83203125" defaultRowHeight="20" customHeight="1" x14ac:dyDescent="0.2"/>
  <cols>
    <col min="1" max="1" width="42" style="75" customWidth="1"/>
    <col min="2" max="2" width="16" style="75" customWidth="1"/>
    <col min="3" max="3" width="53.83203125" style="76" bestFit="1" customWidth="1"/>
    <col min="4" max="4" width="71.6640625" style="78" customWidth="1"/>
    <col min="5" max="16384" width="10.83203125" style="79"/>
  </cols>
  <sheetData>
    <row r="1" spans="1:4" ht="26" customHeight="1" x14ac:dyDescent="0.2">
      <c r="A1" s="112" t="s">
        <v>0</v>
      </c>
      <c r="B1" s="112" t="s">
        <v>4</v>
      </c>
      <c r="C1" s="114" t="s">
        <v>257</v>
      </c>
      <c r="D1" s="111" t="s">
        <v>250</v>
      </c>
    </row>
    <row r="2" spans="1:4" s="75" customFormat="1" ht="47" customHeight="1" x14ac:dyDescent="0.2">
      <c r="A2" s="80" t="s">
        <v>170</v>
      </c>
      <c r="B2" s="80" t="s">
        <v>23</v>
      </c>
      <c r="C2" s="82" t="s">
        <v>184</v>
      </c>
      <c r="D2" s="125" t="s">
        <v>224</v>
      </c>
    </row>
    <row r="3" spans="1:4" s="75" customFormat="1" ht="42" customHeight="1" x14ac:dyDescent="0.2">
      <c r="A3" s="80" t="s">
        <v>171</v>
      </c>
      <c r="B3" s="80" t="s">
        <v>23</v>
      </c>
      <c r="C3" s="82" t="s">
        <v>184</v>
      </c>
      <c r="D3" s="125" t="s">
        <v>224</v>
      </c>
    </row>
    <row r="4" spans="1:4" s="75" customFormat="1" ht="41.25" customHeight="1" x14ac:dyDescent="0.2">
      <c r="A4" s="80" t="s">
        <v>18</v>
      </c>
      <c r="B4" s="80" t="s">
        <v>23</v>
      </c>
      <c r="C4" s="83" t="s">
        <v>184</v>
      </c>
      <c r="D4" s="84" t="s">
        <v>186</v>
      </c>
    </row>
    <row r="5" spans="1:4" s="75" customFormat="1" ht="66" customHeight="1" x14ac:dyDescent="0.2">
      <c r="A5" s="80" t="s">
        <v>20</v>
      </c>
      <c r="B5" s="80" t="s">
        <v>23</v>
      </c>
      <c r="C5" s="83" t="s">
        <v>185</v>
      </c>
      <c r="D5" s="84" t="s">
        <v>312</v>
      </c>
    </row>
    <row r="6" spans="1:4" s="75" customFormat="1" ht="78" customHeight="1" x14ac:dyDescent="0.2">
      <c r="A6" s="80" t="s">
        <v>21</v>
      </c>
      <c r="B6" s="80" t="s">
        <v>23</v>
      </c>
      <c r="C6" s="83" t="s">
        <v>185</v>
      </c>
      <c r="D6" s="84" t="s">
        <v>313</v>
      </c>
    </row>
    <row r="7" spans="1:4" s="75" customFormat="1" ht="42" customHeight="1" x14ac:dyDescent="0.2">
      <c r="A7" s="80" t="s">
        <v>15</v>
      </c>
      <c r="B7" s="80" t="s">
        <v>23</v>
      </c>
      <c r="C7" s="83" t="s">
        <v>185</v>
      </c>
      <c r="D7" s="84" t="s">
        <v>187</v>
      </c>
    </row>
    <row r="8" spans="1:4" s="75" customFormat="1" ht="43.5" customHeight="1" x14ac:dyDescent="0.2">
      <c r="A8" s="80" t="s">
        <v>26</v>
      </c>
      <c r="B8" s="80" t="s">
        <v>23</v>
      </c>
      <c r="C8" s="83" t="s">
        <v>188</v>
      </c>
      <c r="D8" s="84" t="s">
        <v>307</v>
      </c>
    </row>
    <row r="9" spans="1:4" s="75" customFormat="1" ht="66" customHeight="1" x14ac:dyDescent="0.2">
      <c r="A9" s="80" t="s">
        <v>172</v>
      </c>
      <c r="B9" s="80" t="s">
        <v>23</v>
      </c>
      <c r="C9" s="83" t="s">
        <v>188</v>
      </c>
      <c r="D9" s="84" t="s">
        <v>308</v>
      </c>
    </row>
    <row r="10" spans="1:4" s="75" customFormat="1" ht="48" customHeight="1" x14ac:dyDescent="0.2">
      <c r="A10" s="80" t="s">
        <v>173</v>
      </c>
      <c r="B10" s="80" t="s">
        <v>23</v>
      </c>
      <c r="C10" s="83" t="s">
        <v>188</v>
      </c>
      <c r="D10" s="84" t="s">
        <v>309</v>
      </c>
    </row>
    <row r="11" spans="1:4" s="75" customFormat="1" ht="49" customHeight="1" x14ac:dyDescent="0.2">
      <c r="A11" s="80" t="s">
        <v>174</v>
      </c>
      <c r="B11" s="80" t="s">
        <v>23</v>
      </c>
      <c r="C11" s="83" t="s">
        <v>183</v>
      </c>
      <c r="D11" s="84" t="s">
        <v>310</v>
      </c>
    </row>
    <row r="12" spans="1:4" s="75" customFormat="1" ht="65.25" customHeight="1" x14ac:dyDescent="0.2">
      <c r="A12" s="80" t="s">
        <v>175</v>
      </c>
      <c r="B12" s="80" t="s">
        <v>23</v>
      </c>
      <c r="C12" s="83" t="s">
        <v>183</v>
      </c>
      <c r="D12" s="84" t="s">
        <v>310</v>
      </c>
    </row>
    <row r="13" spans="1:4" s="75" customFormat="1" ht="80.25" customHeight="1" x14ac:dyDescent="0.2">
      <c r="A13" s="80" t="s">
        <v>176</v>
      </c>
      <c r="B13" s="80" t="s">
        <v>23</v>
      </c>
      <c r="C13" s="83" t="s">
        <v>183</v>
      </c>
      <c r="D13" s="84" t="s">
        <v>311</v>
      </c>
    </row>
    <row r="14" spans="1:4" s="75" customFormat="1" ht="82.5" customHeight="1" x14ac:dyDescent="0.2">
      <c r="A14" s="80" t="s">
        <v>177</v>
      </c>
      <c r="B14" s="80" t="s">
        <v>23</v>
      </c>
      <c r="C14" s="83" t="s">
        <v>183</v>
      </c>
      <c r="D14" s="84" t="s">
        <v>311</v>
      </c>
    </row>
    <row r="15" spans="1:4" s="126" customFormat="1" ht="159" customHeight="1" x14ac:dyDescent="0.2">
      <c r="A15" s="84" t="s">
        <v>19</v>
      </c>
      <c r="B15" s="84" t="s">
        <v>23</v>
      </c>
      <c r="C15" s="83" t="s">
        <v>189</v>
      </c>
      <c r="D15" s="125" t="s">
        <v>190</v>
      </c>
    </row>
    <row r="16" spans="1:4" s="75" customFormat="1" ht="20" customHeight="1" x14ac:dyDescent="0.2">
      <c r="A16" s="85" t="s">
        <v>16</v>
      </c>
      <c r="B16" s="80" t="s">
        <v>23</v>
      </c>
      <c r="C16" s="124" t="s">
        <v>270</v>
      </c>
      <c r="D16" s="125" t="s">
        <v>29</v>
      </c>
    </row>
    <row r="17" spans="1:4" s="75" customFormat="1" ht="20" customHeight="1" x14ac:dyDescent="0.2">
      <c r="A17" s="80" t="s">
        <v>255</v>
      </c>
      <c r="B17" s="80" t="s">
        <v>23</v>
      </c>
      <c r="C17" s="124" t="s">
        <v>270</v>
      </c>
      <c r="D17" s="125" t="s">
        <v>28</v>
      </c>
    </row>
    <row r="18" spans="1:4" s="75" customFormat="1" ht="20" customHeight="1" x14ac:dyDescent="0.2">
      <c r="A18" s="86" t="s">
        <v>244</v>
      </c>
      <c r="B18" s="80" t="s">
        <v>23</v>
      </c>
      <c r="C18" s="124" t="s">
        <v>270</v>
      </c>
      <c r="D18" s="125" t="s">
        <v>169</v>
      </c>
    </row>
    <row r="19" spans="1:4" s="75" customFormat="1" ht="20" customHeight="1" x14ac:dyDescent="0.2">
      <c r="A19" s="87" t="s">
        <v>9</v>
      </c>
      <c r="B19" s="80" t="s">
        <v>23</v>
      </c>
      <c r="C19" s="124" t="s">
        <v>270</v>
      </c>
      <c r="D19" s="125" t="s">
        <v>27</v>
      </c>
    </row>
    <row r="20" spans="1:4" s="75" customFormat="1" ht="20" customHeight="1" x14ac:dyDescent="0.2">
      <c r="A20" s="88" t="s">
        <v>195</v>
      </c>
      <c r="B20" s="80" t="s">
        <v>23</v>
      </c>
      <c r="C20" s="124" t="s">
        <v>270</v>
      </c>
      <c r="D20" s="125" t="s">
        <v>223</v>
      </c>
    </row>
  </sheetData>
  <conditionalFormatting sqref="D6:XFD8 D10:XFD10 E9:XFD9 A19:B19 A2:B17 C2:XFD5 C11:XFD16 D17:XFD19 C17:C20">
    <cfRule type="cellIs" dxfId="38" priority="10" operator="equal">
      <formula>"NA"</formula>
    </cfRule>
  </conditionalFormatting>
  <conditionalFormatting sqref="A18:B18">
    <cfRule type="cellIs" dxfId="37" priority="9" operator="equal">
      <formula>"NA"</formula>
    </cfRule>
  </conditionalFormatting>
  <conditionalFormatting sqref="C6">
    <cfRule type="cellIs" dxfId="36" priority="8" operator="equal">
      <formula>"NA"</formula>
    </cfRule>
  </conditionalFormatting>
  <conditionalFormatting sqref="C7">
    <cfRule type="cellIs" dxfId="35" priority="7" operator="equal">
      <formula>"NA"</formula>
    </cfRule>
  </conditionalFormatting>
  <conditionalFormatting sqref="C8">
    <cfRule type="cellIs" dxfId="34" priority="6" operator="equal">
      <formula>"NA"</formula>
    </cfRule>
  </conditionalFormatting>
  <conditionalFormatting sqref="C10">
    <cfRule type="cellIs" dxfId="33" priority="5" operator="equal">
      <formula>"NA"</formula>
    </cfRule>
  </conditionalFormatting>
  <conditionalFormatting sqref="D9">
    <cfRule type="cellIs" dxfId="32" priority="4" operator="equal">
      <formula>"NA"</formula>
    </cfRule>
  </conditionalFormatting>
  <conditionalFormatting sqref="C9">
    <cfRule type="cellIs" dxfId="31" priority="3" operator="equal">
      <formula>"NA"</formula>
    </cfRule>
  </conditionalFormatting>
  <conditionalFormatting sqref="B20">
    <cfRule type="cellIs" dxfId="30" priority="2" operator="equal">
      <formula>"NA"</formula>
    </cfRule>
  </conditionalFormatting>
  <conditionalFormatting sqref="D20">
    <cfRule type="cellIs" dxfId="29" priority="1" operator="equal">
      <formula>"NA"</formula>
    </cfRule>
  </conditionalFormatting>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H16"/>
  <sheetViews>
    <sheetView zoomScale="85" zoomScaleNormal="85" zoomScalePageLayoutView="85" workbookViewId="0">
      <selection activeCell="E18" sqref="E18"/>
    </sheetView>
  </sheetViews>
  <sheetFormatPr baseColWidth="10" defaultColWidth="10.83203125" defaultRowHeight="20" customHeight="1" x14ac:dyDescent="0.2"/>
  <cols>
    <col min="1" max="1" width="47.33203125" style="1" customWidth="1"/>
    <col min="2" max="2" width="11.6640625" style="101" customWidth="1"/>
    <col min="3" max="3" width="21.1640625" style="1" customWidth="1"/>
    <col min="4" max="4" width="22.1640625" style="1" customWidth="1"/>
    <col min="5" max="5" width="19.83203125" style="101" customWidth="1"/>
    <col min="6" max="6" width="24.33203125" style="101" customWidth="1"/>
    <col min="7" max="7" width="29.1640625" style="101" customWidth="1"/>
    <col min="8" max="8" width="31.1640625" style="101" customWidth="1"/>
    <col min="9" max="16384" width="10.83203125" style="34"/>
  </cols>
  <sheetData>
    <row r="1" spans="1:8" ht="20" customHeight="1" x14ac:dyDescent="0.2">
      <c r="A1" s="90" t="s">
        <v>11</v>
      </c>
      <c r="B1" s="90" t="s">
        <v>225</v>
      </c>
      <c r="D1" s="90"/>
      <c r="E1" s="91"/>
      <c r="F1" s="91"/>
      <c r="G1" s="91"/>
      <c r="H1" s="91"/>
    </row>
    <row r="2" spans="1:8" ht="20" customHeight="1" x14ac:dyDescent="0.2">
      <c r="A2" s="90" t="s">
        <v>13</v>
      </c>
      <c r="B2" s="91"/>
      <c r="C2" s="90"/>
      <c r="D2" s="90"/>
      <c r="E2" s="91"/>
      <c r="F2" s="91"/>
      <c r="G2" s="91"/>
      <c r="H2" s="91"/>
    </row>
    <row r="3" spans="1:8" ht="20" customHeight="1" x14ac:dyDescent="0.2">
      <c r="A3" s="92"/>
      <c r="B3" s="93"/>
      <c r="C3" s="92"/>
      <c r="D3" s="92"/>
      <c r="E3" s="93"/>
      <c r="F3" s="93"/>
      <c r="G3" s="93"/>
      <c r="H3" s="93"/>
    </row>
    <row r="4" spans="1:8" s="94" customFormat="1" ht="54" customHeight="1" x14ac:dyDescent="0.2">
      <c r="A4" s="115" t="s">
        <v>0</v>
      </c>
      <c r="B4" s="116" t="s">
        <v>230</v>
      </c>
      <c r="C4" s="117" t="s">
        <v>231</v>
      </c>
      <c r="D4" s="117" t="s">
        <v>232</v>
      </c>
      <c r="E4" s="116" t="s">
        <v>235</v>
      </c>
      <c r="F4" s="116" t="s">
        <v>234</v>
      </c>
      <c r="G4" s="116" t="s">
        <v>228</v>
      </c>
      <c r="H4" s="116" t="s">
        <v>229</v>
      </c>
    </row>
    <row r="5" spans="1:8" ht="23" customHeight="1" x14ac:dyDescent="0.2">
      <c r="A5" s="95" t="s">
        <v>170</v>
      </c>
      <c r="B5" s="96">
        <v>16</v>
      </c>
      <c r="C5" s="97">
        <v>8000</v>
      </c>
      <c r="D5" s="97">
        <f>C5*B5</f>
        <v>128000</v>
      </c>
      <c r="E5" s="98">
        <f t="shared" ref="E5:E14" si="0">D5/D$16</f>
        <v>1.4986711002353381E-2</v>
      </c>
      <c r="F5" s="98">
        <f>E5/B5</f>
        <v>9.3666943764708632E-4</v>
      </c>
      <c r="G5" s="102"/>
      <c r="H5" s="102"/>
    </row>
    <row r="6" spans="1:8" ht="23" customHeight="1" x14ac:dyDescent="0.2">
      <c r="A6" s="95" t="s">
        <v>18</v>
      </c>
      <c r="B6" s="96">
        <v>38</v>
      </c>
      <c r="C6" s="97">
        <v>11000</v>
      </c>
      <c r="D6" s="97">
        <f t="shared" ref="D6:D14" si="1">C6*B6</f>
        <v>418000</v>
      </c>
      <c r="E6" s="98">
        <f t="shared" si="0"/>
        <v>4.894097811706026E-2</v>
      </c>
      <c r="F6" s="98">
        <f t="shared" ref="F6:F14" si="2">E6/B6</f>
        <v>1.2879204767647437E-3</v>
      </c>
      <c r="G6" s="102"/>
      <c r="H6" s="102"/>
    </row>
    <row r="7" spans="1:8" ht="23" customHeight="1" x14ac:dyDescent="0.2">
      <c r="A7" s="95" t="s">
        <v>20</v>
      </c>
      <c r="B7" s="96">
        <v>51</v>
      </c>
      <c r="C7" s="97">
        <v>11900</v>
      </c>
      <c r="D7" s="97">
        <f t="shared" si="1"/>
        <v>606900</v>
      </c>
      <c r="E7" s="98">
        <f t="shared" si="0"/>
        <v>7.1058085213502084E-2</v>
      </c>
      <c r="F7" s="98">
        <f t="shared" si="2"/>
        <v>1.3932957885000408E-3</v>
      </c>
      <c r="G7" s="102"/>
      <c r="H7" s="102"/>
    </row>
    <row r="8" spans="1:8" ht="23" customHeight="1" x14ac:dyDescent="0.2">
      <c r="A8" s="95" t="s">
        <v>15</v>
      </c>
      <c r="B8" s="96">
        <v>10</v>
      </c>
      <c r="C8" s="97">
        <v>3000</v>
      </c>
      <c r="D8" s="97">
        <f t="shared" si="1"/>
        <v>30000</v>
      </c>
      <c r="E8" s="98">
        <f t="shared" si="0"/>
        <v>3.5125103911765737E-3</v>
      </c>
      <c r="F8" s="98">
        <f t="shared" si="2"/>
        <v>3.5125103911765737E-4</v>
      </c>
      <c r="G8" s="102"/>
      <c r="H8" s="102"/>
    </row>
    <row r="9" spans="1:8" ht="23" customHeight="1" x14ac:dyDescent="0.2">
      <c r="A9" s="95" t="s">
        <v>26</v>
      </c>
      <c r="B9" s="96">
        <v>12</v>
      </c>
      <c r="C9" s="97">
        <v>124000</v>
      </c>
      <c r="D9" s="97">
        <f t="shared" si="1"/>
        <v>1488000</v>
      </c>
      <c r="E9" s="98">
        <f t="shared" si="0"/>
        <v>0.17422051540235806</v>
      </c>
      <c r="F9" s="98">
        <f t="shared" si="2"/>
        <v>1.4518376283529838E-2</v>
      </c>
      <c r="G9" s="102"/>
      <c r="H9" s="102"/>
    </row>
    <row r="10" spans="1:8" ht="23" customHeight="1" x14ac:dyDescent="0.2">
      <c r="A10" s="95" t="s">
        <v>173</v>
      </c>
      <c r="B10" s="96">
        <v>21</v>
      </c>
      <c r="C10" s="97">
        <v>60000</v>
      </c>
      <c r="D10" s="97">
        <f t="shared" si="1"/>
        <v>1260000</v>
      </c>
      <c r="E10" s="98">
        <f t="shared" si="0"/>
        <v>0.1475254364294161</v>
      </c>
      <c r="F10" s="98">
        <f t="shared" si="2"/>
        <v>7.0250207823531474E-3</v>
      </c>
      <c r="G10" s="102"/>
      <c r="H10" s="102"/>
    </row>
    <row r="11" spans="1:8" ht="23" customHeight="1" x14ac:dyDescent="0.2">
      <c r="A11" s="95" t="s">
        <v>174</v>
      </c>
      <c r="B11" s="96">
        <v>1</v>
      </c>
      <c r="C11" s="97">
        <v>1290000</v>
      </c>
      <c r="D11" s="97">
        <f t="shared" si="1"/>
        <v>1290000</v>
      </c>
      <c r="E11" s="98">
        <f t="shared" si="0"/>
        <v>0.15103794682059268</v>
      </c>
      <c r="F11" s="98">
        <f t="shared" si="2"/>
        <v>0.15103794682059268</v>
      </c>
      <c r="G11" s="102"/>
      <c r="H11" s="102"/>
    </row>
    <row r="12" spans="1:8" ht="23" customHeight="1" x14ac:dyDescent="0.2">
      <c r="A12" s="95" t="s">
        <v>175</v>
      </c>
      <c r="B12" s="96">
        <v>1</v>
      </c>
      <c r="C12" s="97">
        <v>1120000</v>
      </c>
      <c r="D12" s="97">
        <f t="shared" si="1"/>
        <v>1120000</v>
      </c>
      <c r="E12" s="98">
        <f t="shared" si="0"/>
        <v>0.13113372127059209</v>
      </c>
      <c r="F12" s="98">
        <f t="shared" si="2"/>
        <v>0.13113372127059209</v>
      </c>
      <c r="G12" s="102"/>
      <c r="H12" s="102"/>
    </row>
    <row r="13" spans="1:8" ht="23" customHeight="1" x14ac:dyDescent="0.2">
      <c r="A13" s="99" t="s">
        <v>19</v>
      </c>
      <c r="B13" s="96">
        <v>1</v>
      </c>
      <c r="C13" s="97">
        <v>2200000</v>
      </c>
      <c r="D13" s="97">
        <f t="shared" si="1"/>
        <v>2200000</v>
      </c>
      <c r="E13" s="98">
        <f t="shared" si="0"/>
        <v>0.25758409535294874</v>
      </c>
      <c r="F13" s="98">
        <f t="shared" si="2"/>
        <v>0.25758409535294874</v>
      </c>
      <c r="G13" s="103"/>
      <c r="H13" s="103"/>
    </row>
    <row r="14" spans="1:8" ht="23" customHeight="1" x14ac:dyDescent="0.2">
      <c r="A14" s="100" t="s">
        <v>168</v>
      </c>
      <c r="B14" s="96">
        <v>3</v>
      </c>
      <c r="C14" s="97">
        <v>0</v>
      </c>
      <c r="D14" s="97">
        <f t="shared" si="1"/>
        <v>0</v>
      </c>
      <c r="E14" s="98">
        <f t="shared" si="0"/>
        <v>0</v>
      </c>
      <c r="F14" s="98">
        <f t="shared" si="2"/>
        <v>0</v>
      </c>
      <c r="G14" s="104"/>
      <c r="H14" s="104"/>
    </row>
    <row r="15" spans="1:8" ht="23" customHeight="1" x14ac:dyDescent="0.2">
      <c r="A15" s="99" t="s">
        <v>226</v>
      </c>
      <c r="B15" s="96"/>
      <c r="C15" s="97"/>
      <c r="D15" s="97"/>
      <c r="E15" s="98"/>
      <c r="F15" s="98"/>
      <c r="G15" s="104"/>
      <c r="H15" s="104"/>
    </row>
    <row r="16" spans="1:8" s="121" customFormat="1" ht="23" customHeight="1" x14ac:dyDescent="0.2">
      <c r="A16" s="118" t="s">
        <v>227</v>
      </c>
      <c r="B16" s="119"/>
      <c r="C16" s="122">
        <f>SUM(C5:C15)</f>
        <v>4827900</v>
      </c>
      <c r="D16" s="122">
        <f>SUM(D5:D15)</f>
        <v>8540900</v>
      </c>
      <c r="E16" s="123">
        <f>SUM(E5:E15)</f>
        <v>1</v>
      </c>
      <c r="F16" s="123"/>
      <c r="G16" s="120"/>
      <c r="H16" s="120"/>
    </row>
  </sheetData>
  <conditionalFormatting sqref="F5:F9 A5:A13 B5:C16 D5:E15 G5:H13 F11:F15">
    <cfRule type="cellIs" dxfId="28" priority="17" operator="equal">
      <formula>"NA"</formula>
    </cfRule>
  </conditionalFormatting>
  <conditionalFormatting sqref="A14">
    <cfRule type="cellIs" dxfId="27" priority="16" operator="equal">
      <formula>"NA"</formula>
    </cfRule>
  </conditionalFormatting>
  <conditionalFormatting sqref="A16">
    <cfRule type="cellIs" dxfId="26" priority="14" operator="equal">
      <formula>"NA"</formula>
    </cfRule>
  </conditionalFormatting>
  <conditionalFormatting sqref="E16">
    <cfRule type="cellIs" dxfId="25" priority="13" operator="equal">
      <formula>"NA"</formula>
    </cfRule>
  </conditionalFormatting>
  <conditionalFormatting sqref="A15">
    <cfRule type="cellIs" dxfId="24" priority="12" operator="equal">
      <formula>"NA"</formula>
    </cfRule>
  </conditionalFormatting>
  <conditionalFormatting sqref="G14">
    <cfRule type="cellIs" dxfId="23" priority="10" operator="equal">
      <formula>"NA"</formula>
    </cfRule>
  </conditionalFormatting>
  <conditionalFormatting sqref="G15:G16">
    <cfRule type="cellIs" dxfId="22" priority="9" operator="equal">
      <formula>"NA"</formula>
    </cfRule>
  </conditionalFormatting>
  <conditionalFormatting sqref="H14">
    <cfRule type="cellIs" dxfId="21" priority="7" operator="equal">
      <formula>"NA"</formula>
    </cfRule>
  </conditionalFormatting>
  <conditionalFormatting sqref="H15:H16">
    <cfRule type="cellIs" dxfId="20" priority="6" operator="equal">
      <formula>"NA"</formula>
    </cfRule>
  </conditionalFormatting>
  <conditionalFormatting sqref="D16">
    <cfRule type="cellIs" dxfId="19" priority="4" operator="equal">
      <formula>"NA"</formula>
    </cfRule>
  </conditionalFormatting>
  <conditionalFormatting sqref="F16">
    <cfRule type="cellIs" dxfId="18" priority="2" operator="equal">
      <formula>"NA"</formula>
    </cfRule>
  </conditionalFormatting>
  <conditionalFormatting sqref="F10">
    <cfRule type="cellIs" dxfId="17" priority="1" operator="equal">
      <formula>"NA"</formula>
    </cfRule>
  </conditionalFormatting>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29</vt:i4>
      </vt:variant>
    </vt:vector>
  </HeadingPairs>
  <TitlesOfParts>
    <vt:vector size="40" baseType="lpstr">
      <vt:lpstr>system_meta</vt:lpstr>
      <vt:lpstr>table_description</vt:lpstr>
      <vt:lpstr>component_list</vt:lpstr>
      <vt:lpstr>component_connections</vt:lpstr>
      <vt:lpstr>supply_setup</vt:lpstr>
      <vt:lpstr>output_setup</vt:lpstr>
      <vt:lpstr>comp_type_dmg_algo</vt:lpstr>
      <vt:lpstr>damage_state_def</vt:lpstr>
      <vt:lpstr>comptype_costs_230kv</vt:lpstr>
      <vt:lpstr>comptype_costs_all</vt:lpstr>
      <vt:lpstr>VALIDATION_TABLES</vt:lpstr>
      <vt:lpstr>COMPONENT_LOCATION_CONF</vt:lpstr>
      <vt:lpstr>comptype_costs_230kv!cost_bus</vt:lpstr>
      <vt:lpstr>cost_bus</vt:lpstr>
      <vt:lpstr>comptype_costs_230kv!cost_ct_230kv</vt:lpstr>
      <vt:lpstr>cost_ct_230kv</vt:lpstr>
      <vt:lpstr>comptype_costs_230kv!cost_ctrl_bldg</vt:lpstr>
      <vt:lpstr>cost_ctrl_bldg</vt:lpstr>
      <vt:lpstr>comptype_costs_230kv!cost_cvt_230kv</vt:lpstr>
      <vt:lpstr>cost_cvt_230kv</vt:lpstr>
      <vt:lpstr>cost_cvt_69kv</vt:lpstr>
      <vt:lpstr>comptype_costs_230kv!cost_ds_230kv</vt:lpstr>
      <vt:lpstr>cost_ds_230kv</vt:lpstr>
      <vt:lpstr>cost_ds_69kv</vt:lpstr>
      <vt:lpstr>comptype_costs_230kv!cost_la</vt:lpstr>
      <vt:lpstr>cost_la</vt:lpstr>
      <vt:lpstr>comptype_costs_230kv!cost_pcb_230kv1p</vt:lpstr>
      <vt:lpstr>cost_pcb_230kv1p</vt:lpstr>
      <vt:lpstr>comptype_costs_230kv!cost_pcb_230kv3p</vt:lpstr>
      <vt:lpstr>cost_pcb_230kv3p</vt:lpstr>
      <vt:lpstr>cost_pcb_69kv3p</vt:lpstr>
      <vt:lpstr>comptype_costs_230kv!cost_ptr_100mva</vt:lpstr>
      <vt:lpstr>cost_ptr_100mva</vt:lpstr>
      <vt:lpstr>cost_ptr_2.5mva</vt:lpstr>
      <vt:lpstr>cost_ptr_20mva</vt:lpstr>
      <vt:lpstr>comptype_costs_230kv!cost_ptr_50mva</vt:lpstr>
      <vt:lpstr>cost_ptr_50mva</vt:lpstr>
      <vt:lpstr>INFRASTRUCTURE_LEVEL</vt:lpstr>
      <vt:lpstr>RESTORATION_TIME_UNIT</vt:lpstr>
      <vt:lpstr>SYSTEM_CLASSES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Maruf Rahman</cp:lastModifiedBy>
  <dcterms:created xsi:type="dcterms:W3CDTF">2014-07-11T05:51:05Z</dcterms:created>
  <dcterms:modified xsi:type="dcterms:W3CDTF">2020-09-25T05:02:29Z</dcterms:modified>
</cp:coreProperties>
</file>