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nilsen/kingCoDecision/data-raw/"/>
    </mc:Choice>
  </mc:AlternateContent>
  <xr:revisionPtr revIDLastSave="0" documentId="8_{7DFAA266-AE8C-EF4C-8A15-137821958644}" xr6:coauthVersionLast="47" xr6:coauthVersionMax="47" xr10:uidLastSave="{00000000-0000-0000-0000-000000000000}"/>
  <bookViews>
    <workbookView xWindow="25580" yWindow="500" windowWidth="25600" windowHeight="26580" activeTab="1" xr2:uid="{53FEE32C-4E82-724D-9FB4-FE291CE23389}"/>
  </bookViews>
  <sheets>
    <sheet name="Sheet1" sheetId="1" r:id="rId1"/>
    <sheet name="Sheet3" sheetId="3" r:id="rId2"/>
    <sheet name="test 1" sheetId="6" r:id="rId3"/>
    <sheet name="test2" sheetId="7" r:id="rId4"/>
    <sheet name="Sheet2" sheetId="2" r:id="rId5"/>
    <sheet name="Weights" sheetId="4" r:id="rId6"/>
    <sheet name="Sheet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8" i="5"/>
  <c r="E8" i="5"/>
  <c r="F8" i="5"/>
  <c r="G8" i="5"/>
  <c r="H8" i="5"/>
  <c r="C8" i="5"/>
  <c r="I3" i="5"/>
  <c r="I4" i="5"/>
  <c r="I5" i="5"/>
  <c r="I6" i="5"/>
  <c r="I7" i="5"/>
  <c r="I2" i="5"/>
</calcChain>
</file>

<file path=xl/sharedStrings.xml><?xml version="1.0" encoding="utf-8"?>
<sst xmlns="http://schemas.openxmlformats.org/spreadsheetml/2006/main" count="166" uniqueCount="83">
  <si>
    <t>305b Listings (Cat 4+5)</t>
  </si>
  <si>
    <t>PercentBuiltBefore1990</t>
  </si>
  <si>
    <t>PercentImpervious</t>
  </si>
  <si>
    <t>MeanFlowDurationIndex</t>
  </si>
  <si>
    <t>MedianOpportunityIndex</t>
  </si>
  <si>
    <t>MeanAnnualAvgDailyTrips</t>
  </si>
  <si>
    <t>Median2018EquityScore</t>
  </si>
  <si>
    <t>MedianPavementCondition</t>
  </si>
  <si>
    <t>MedianSpawnerMortality</t>
  </si>
  <si>
    <t>WQBE Total Copper (kg/yr)</t>
  </si>
  <si>
    <t>WQBE Total Zinc (kg/yr)</t>
  </si>
  <si>
    <t>WQBE Total Nitrogen (kg/yr)</t>
  </si>
  <si>
    <t>WQBE Total Phosphorus (kg/yr)</t>
  </si>
  <si>
    <t>WQBE Total Suspended Solids (kg/yr)</t>
  </si>
  <si>
    <t>WQBE Total PCB (kg/yr)</t>
  </si>
  <si>
    <t>WQBE Total PBDE (kg/yr)</t>
  </si>
  <si>
    <t>WQBE Total PAH (kg/yr)</t>
  </si>
  <si>
    <t>WQBE BEHP (kg/yr)</t>
  </si>
  <si>
    <t>WQBE Fecal Coliform Bacteria (10^12 CFU/year)</t>
  </si>
  <si>
    <t>WQBE Annual Runoff (ft^3/yr)</t>
  </si>
  <si>
    <t>UrbanHeatDifference</t>
  </si>
  <si>
    <t>Average BIBI (216-22 Median)</t>
  </si>
  <si>
    <t>Facilities Count</t>
  </si>
  <si>
    <t>BRE Facilities Count (All)</t>
  </si>
  <si>
    <t>Critical Facilities Count (25th percentile BRE)</t>
  </si>
  <si>
    <t>Is Drainage to P Sensitive Lake</t>
  </si>
  <si>
    <t>Historic Runoff (mm)</t>
  </si>
  <si>
    <t>DrainageComplaint</t>
  </si>
  <si>
    <t>Percent PAD Area</t>
  </si>
  <si>
    <t>metric</t>
  </si>
  <si>
    <t xml:space="preserve">Alias </t>
  </si>
  <si>
    <t xml:space="preserve">Goal </t>
  </si>
  <si>
    <t xml:space="preserve">Subgoal </t>
  </si>
  <si>
    <t>305b listed</t>
  </si>
  <si>
    <t>ApprovedTMDLCount</t>
  </si>
  <si>
    <t>TMDL - approved</t>
  </si>
  <si>
    <t>DevelopingTMDLCount</t>
  </si>
  <si>
    <t>TMDL - developing</t>
  </si>
  <si>
    <t>Imperviousness</t>
  </si>
  <si>
    <t>WQBE Total Suspended Solids concentration</t>
  </si>
  <si>
    <t>BRE facilities</t>
  </si>
  <si>
    <t>BRE Critical Facilities</t>
  </si>
  <si>
    <t>Facilities</t>
  </si>
  <si>
    <t>Built before 1990</t>
  </si>
  <si>
    <t>DecPrecipChange</t>
  </si>
  <si>
    <t xml:space="preserve">Precip change </t>
  </si>
  <si>
    <t xml:space="preserve">Urban Heat Island </t>
  </si>
  <si>
    <t>Basin</t>
  </si>
  <si>
    <t>A Basin</t>
  </si>
  <si>
    <t>B Basin</t>
  </si>
  <si>
    <t xml:space="preserve">C Basin </t>
  </si>
  <si>
    <t xml:space="preserve">D Basin </t>
  </si>
  <si>
    <t>E Basin</t>
  </si>
  <si>
    <t>F Basin</t>
  </si>
  <si>
    <t xml:space="preserve"> </t>
  </si>
  <si>
    <t>Scenario 1</t>
  </si>
  <si>
    <t>max</t>
  </si>
  <si>
    <t>min</t>
  </si>
  <si>
    <t>A</t>
  </si>
  <si>
    <t>C Basin</t>
  </si>
  <si>
    <t>D Basin</t>
  </si>
  <si>
    <t>B</t>
  </si>
  <si>
    <t>C</t>
  </si>
  <si>
    <t>D</t>
  </si>
  <si>
    <t>E</t>
  </si>
  <si>
    <t>F</t>
  </si>
  <si>
    <t>$outrankingFlowsPos</t>
  </si>
  <si>
    <t xml:space="preserve">  A Basin   B Basin   C Basin   D Basin   E Basin   F Basin </t>
  </si>
  <si>
    <t xml:space="preserve">12.666667  9.000000  9.333333  7.333333  7.666667  5.000000 </t>
  </si>
  <si>
    <t>$outrankingFlowsNeg</t>
  </si>
  <si>
    <t xml:space="preserve"> 5.333333  8.000000  8.000000  9.666667  9.000000 11.000000 </t>
  </si>
  <si>
    <t xml:space="preserve">Scenario 2 </t>
  </si>
  <si>
    <t>Goal 1 Weight</t>
  </si>
  <si>
    <t>Goal 2 Weight</t>
  </si>
  <si>
    <t xml:space="preserve">       305b Listings (Cat 4+5) </t>
  </si>
  <si>
    <t xml:space="preserve">                           Imperviousness </t>
  </si>
  <si>
    <t xml:space="preserve">WQBE Total Suspended Solids concentration </t>
  </si>
  <si>
    <t xml:space="preserve">                           BRE facilities </t>
  </si>
  <si>
    <t xml:space="preserve">                  BRE Critical Facilities </t>
  </si>
  <si>
    <t xml:space="preserve">                        Built before 1990 </t>
  </si>
  <si>
    <t xml:space="preserve">                            Precip change </t>
  </si>
  <si>
    <t xml:space="preserve">                        Urban Heat Island </t>
  </si>
  <si>
    <t xml:space="preserve">          305b Listings (Cat 4+5)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</si>
</sst>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139700</xdr:rowOff>
    </xdr:from>
    <xdr:to>
      <xdr:col>8</xdr:col>
      <xdr:colOff>152400</xdr:colOff>
      <xdr:row>63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D5A2B7-D572-3FF5-CF43-79091480A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19700"/>
          <a:ext cx="6921500" cy="7632700"/>
        </a:xfrm>
        <a:prstGeom prst="rect">
          <a:avLst/>
        </a:prstGeom>
      </xdr:spPr>
    </xdr:pic>
    <xdr:clientData/>
  </xdr:twoCellAnchor>
  <xdr:twoCellAnchor editAs="oneCell">
    <xdr:from>
      <xdr:col>9</xdr:col>
      <xdr:colOff>800100</xdr:colOff>
      <xdr:row>27</xdr:row>
      <xdr:rowOff>25400</xdr:rowOff>
    </xdr:from>
    <xdr:to>
      <xdr:col>18</xdr:col>
      <xdr:colOff>292100</xdr:colOff>
      <xdr:row>64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D94891-C207-040A-9AB3-6AA637D3B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0" y="5511800"/>
          <a:ext cx="6921500" cy="763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9</xdr:col>
      <xdr:colOff>317500</xdr:colOff>
      <xdr:row>57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5CDE57-69EA-74F3-5B3A-F24913E99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4064000"/>
          <a:ext cx="6921500" cy="7632700"/>
        </a:xfrm>
        <a:prstGeom prst="rect">
          <a:avLst/>
        </a:prstGeom>
      </xdr:spPr>
    </xdr:pic>
    <xdr:clientData/>
  </xdr:twoCellAnchor>
  <xdr:twoCellAnchor editAs="oneCell">
    <xdr:from>
      <xdr:col>9</xdr:col>
      <xdr:colOff>685800</xdr:colOff>
      <xdr:row>19</xdr:row>
      <xdr:rowOff>101600</xdr:rowOff>
    </xdr:from>
    <xdr:to>
      <xdr:col>18</xdr:col>
      <xdr:colOff>177800</xdr:colOff>
      <xdr:row>57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490782-2D8C-4429-DD44-61E2AD4B3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3962400"/>
          <a:ext cx="6921500" cy="763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AE15-A8FD-A74F-9847-4893D161FB3D}">
  <dimension ref="B1:AD7"/>
  <sheetViews>
    <sheetView workbookViewId="0">
      <selection activeCell="E28" sqref="E28"/>
    </sheetView>
  </sheetViews>
  <sheetFormatPr baseColWidth="10" defaultRowHeight="16" x14ac:dyDescent="0.2"/>
  <cols>
    <col min="7" max="7" width="22.83203125" bestFit="1" customWidth="1"/>
  </cols>
  <sheetData>
    <row r="1" spans="2:30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2:30" x14ac:dyDescent="0.2">
      <c r="B2">
        <v>1000010</v>
      </c>
      <c r="C2">
        <v>0.51274800600000003</v>
      </c>
      <c r="D2">
        <v>0.64900000000000002</v>
      </c>
      <c r="E2">
        <v>5.8949999999999996</v>
      </c>
      <c r="F2">
        <v>7.0349999999999996E-2</v>
      </c>
      <c r="G2">
        <v>5390.4639999999999</v>
      </c>
      <c r="H2">
        <v>1.6666666699999999</v>
      </c>
      <c r="J2">
        <v>0.17429702599999999</v>
      </c>
      <c r="K2">
        <v>33.375031210000003</v>
      </c>
      <c r="L2">
        <v>181.97857959999999</v>
      </c>
      <c r="M2">
        <v>3373.9182249999999</v>
      </c>
      <c r="N2">
        <v>299.0155201</v>
      </c>
      <c r="O2">
        <v>164869.42689999999</v>
      </c>
      <c r="P2">
        <v>5.8881310999999999E-2</v>
      </c>
      <c r="Q2">
        <v>4.7887169999999996E-3</v>
      </c>
      <c r="R2">
        <v>1.520773728</v>
      </c>
      <c r="S2">
        <v>8.0617902210000008</v>
      </c>
      <c r="T2">
        <v>11.35173739</v>
      </c>
      <c r="U2">
        <v>91934096.489999995</v>
      </c>
      <c r="V2">
        <v>15.68</v>
      </c>
      <c r="X2">
        <v>0</v>
      </c>
      <c r="Y2">
        <v>0</v>
      </c>
      <c r="Z2">
        <v>0</v>
      </c>
      <c r="AA2">
        <v>0</v>
      </c>
      <c r="AB2">
        <v>689.89599999999996</v>
      </c>
      <c r="AC2">
        <v>1</v>
      </c>
      <c r="AD2">
        <v>0</v>
      </c>
    </row>
    <row r="3" spans="2:30" x14ac:dyDescent="0.2">
      <c r="B3">
        <v>1000020</v>
      </c>
      <c r="C3">
        <v>0.46097001399999998</v>
      </c>
      <c r="D3">
        <v>0.64400000000000002</v>
      </c>
      <c r="E3">
        <v>5.6130000000000004</v>
      </c>
      <c r="F3">
        <v>0.17810000000000001</v>
      </c>
      <c r="G3">
        <v>14991.508</v>
      </c>
      <c r="H3">
        <v>2.3333333299999999</v>
      </c>
      <c r="J3">
        <v>0</v>
      </c>
      <c r="K3">
        <v>15.20385437</v>
      </c>
      <c r="L3">
        <v>86.674645479999995</v>
      </c>
      <c r="M3">
        <v>1283.9225550000001</v>
      </c>
      <c r="N3">
        <v>124.9868321</v>
      </c>
      <c r="O3">
        <v>68720.957439999998</v>
      </c>
      <c r="P3">
        <v>2.2000491E-2</v>
      </c>
      <c r="Q3">
        <v>2.9836329999999999E-3</v>
      </c>
      <c r="R3">
        <v>0.58318212700000005</v>
      </c>
      <c r="S3">
        <v>3.1530271299999999</v>
      </c>
      <c r="T3">
        <v>5.454063058</v>
      </c>
      <c r="U3">
        <v>36037199.549999997</v>
      </c>
      <c r="V3">
        <v>15.583</v>
      </c>
      <c r="X3">
        <v>1</v>
      </c>
      <c r="Y3">
        <v>0</v>
      </c>
      <c r="Z3">
        <v>0</v>
      </c>
      <c r="AA3">
        <v>0</v>
      </c>
      <c r="AB3">
        <v>696.93</v>
      </c>
      <c r="AC3">
        <v>6</v>
      </c>
      <c r="AD3">
        <v>0</v>
      </c>
    </row>
    <row r="4" spans="2:30" x14ac:dyDescent="0.2">
      <c r="B4">
        <v>1000030</v>
      </c>
      <c r="C4">
        <v>2.0136620000000001E-2</v>
      </c>
      <c r="D4">
        <v>8.3000000000000004E-2</v>
      </c>
      <c r="E4">
        <v>1.0640000000000001</v>
      </c>
      <c r="F4">
        <v>0.1691</v>
      </c>
      <c r="G4">
        <v>10733.423000000001</v>
      </c>
      <c r="H4">
        <v>1.8333333350000001</v>
      </c>
      <c r="J4">
        <v>0.303609197</v>
      </c>
      <c r="V4">
        <v>8.2729999999999997</v>
      </c>
      <c r="X4">
        <v>0</v>
      </c>
      <c r="Y4">
        <v>0</v>
      </c>
      <c r="Z4">
        <v>0</v>
      </c>
      <c r="AA4">
        <v>1</v>
      </c>
      <c r="AB4">
        <v>79.215000000000003</v>
      </c>
      <c r="AC4">
        <v>0</v>
      </c>
      <c r="AD4">
        <v>0</v>
      </c>
    </row>
    <row r="5" spans="2:30" x14ac:dyDescent="0.2">
      <c r="B5">
        <v>1000040</v>
      </c>
      <c r="C5">
        <v>0.351410002</v>
      </c>
      <c r="D5">
        <v>0.24099999999999999</v>
      </c>
      <c r="E5">
        <v>7.45</v>
      </c>
      <c r="F5">
        <v>0.32395000000000002</v>
      </c>
      <c r="G5">
        <v>31670.07</v>
      </c>
      <c r="H5">
        <v>2.8333333349999998</v>
      </c>
      <c r="J5">
        <v>0.35972533000000001</v>
      </c>
      <c r="K5">
        <v>0.75546674000000003</v>
      </c>
      <c r="L5">
        <v>4.4447358489999997</v>
      </c>
      <c r="M5">
        <v>91.64347454</v>
      </c>
      <c r="N5">
        <v>8.3296821320000003</v>
      </c>
      <c r="O5">
        <v>3321.7566809999998</v>
      </c>
      <c r="P5">
        <v>8.7068699999999998E-4</v>
      </c>
      <c r="Q5">
        <v>1.57761E-4</v>
      </c>
      <c r="R5">
        <v>3.3770266E-2</v>
      </c>
      <c r="S5">
        <v>0.140141038</v>
      </c>
      <c r="T5">
        <v>0.280763596</v>
      </c>
      <c r="U5">
        <v>2658411.179</v>
      </c>
      <c r="V5">
        <v>10.071999999999999</v>
      </c>
      <c r="W5">
        <v>54.5</v>
      </c>
      <c r="X5">
        <v>0</v>
      </c>
      <c r="Y5">
        <v>0</v>
      </c>
      <c r="Z5">
        <v>0</v>
      </c>
      <c r="AA5">
        <v>1</v>
      </c>
      <c r="AB5">
        <v>672.58399999999995</v>
      </c>
      <c r="AC5">
        <v>0</v>
      </c>
      <c r="AD5">
        <v>0</v>
      </c>
    </row>
    <row r="6" spans="2:30" x14ac:dyDescent="0.2">
      <c r="B6">
        <v>1000050</v>
      </c>
      <c r="C6">
        <v>0.30726799399999999</v>
      </c>
      <c r="D6">
        <v>0.38400000000000001</v>
      </c>
      <c r="E6">
        <v>9.2669999999999995</v>
      </c>
      <c r="F6">
        <v>0.41160000000000002</v>
      </c>
      <c r="G6">
        <v>9842.9369999999999</v>
      </c>
      <c r="H6">
        <v>3</v>
      </c>
      <c r="J6">
        <v>0.34207238600000001</v>
      </c>
      <c r="K6">
        <v>1.2015229789999999</v>
      </c>
      <c r="L6">
        <v>6.1181159159999998</v>
      </c>
      <c r="M6">
        <v>246.63702319999999</v>
      </c>
      <c r="N6">
        <v>18.845214039999998</v>
      </c>
      <c r="O6">
        <v>6612.5742739999996</v>
      </c>
      <c r="P6">
        <v>2.020684E-3</v>
      </c>
      <c r="Q6">
        <v>1.3600999999999999E-4</v>
      </c>
      <c r="R6">
        <v>7.8254351E-2</v>
      </c>
      <c r="S6">
        <v>0.31295305299999998</v>
      </c>
      <c r="T6">
        <v>0.40572514300000001</v>
      </c>
      <c r="U6">
        <v>6727193.3509999998</v>
      </c>
      <c r="V6">
        <v>13.311</v>
      </c>
      <c r="W6">
        <v>6</v>
      </c>
      <c r="X6">
        <v>0</v>
      </c>
      <c r="Y6">
        <v>0</v>
      </c>
      <c r="Z6">
        <v>0</v>
      </c>
      <c r="AA6">
        <v>1</v>
      </c>
      <c r="AB6">
        <v>591.077</v>
      </c>
      <c r="AC6">
        <v>0</v>
      </c>
      <c r="AD6">
        <v>0</v>
      </c>
    </row>
    <row r="7" spans="2:30" x14ac:dyDescent="0.2">
      <c r="B7">
        <v>1000060</v>
      </c>
      <c r="C7">
        <v>0.44211599200000001</v>
      </c>
      <c r="D7">
        <v>2.8000000000000001E-2</v>
      </c>
      <c r="E7">
        <v>5.4880000000000004</v>
      </c>
      <c r="F7">
        <v>0.32395000000000002</v>
      </c>
      <c r="G7">
        <v>230.15600000000001</v>
      </c>
      <c r="H7">
        <v>2.8333333349999998</v>
      </c>
      <c r="J7">
        <v>0.34207238600000001</v>
      </c>
      <c r="K7">
        <v>9.0497203999999998E-2</v>
      </c>
      <c r="L7">
        <v>0.44398960999999998</v>
      </c>
      <c r="M7">
        <v>28.914971380000001</v>
      </c>
      <c r="N7">
        <v>2.1124160930000002</v>
      </c>
      <c r="O7">
        <v>604.65956410000001</v>
      </c>
      <c r="P7">
        <v>1.7850200000000001E-4</v>
      </c>
      <c r="Q7" s="1">
        <v>4.9100000000000004E-6</v>
      </c>
      <c r="R7">
        <v>1.3458105E-2</v>
      </c>
      <c r="S7">
        <v>3.0462545000000001E-2</v>
      </c>
      <c r="T7">
        <v>2.5801259E-2</v>
      </c>
      <c r="U7">
        <v>811397.32030000002</v>
      </c>
      <c r="V7">
        <v>14.532999999999999</v>
      </c>
      <c r="X7">
        <v>0</v>
      </c>
      <c r="Y7">
        <v>0</v>
      </c>
      <c r="Z7">
        <v>0</v>
      </c>
      <c r="AA7">
        <v>1</v>
      </c>
      <c r="AB7">
        <v>349.48500000000001</v>
      </c>
      <c r="AC7">
        <v>0</v>
      </c>
      <c r="AD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3BFE-0E1B-C043-BBED-25D10442B86E}">
  <dimension ref="A1:M30"/>
  <sheetViews>
    <sheetView tabSelected="1" workbookViewId="0">
      <selection activeCell="H6" sqref="H6"/>
    </sheetView>
  </sheetViews>
  <sheetFormatPr baseColWidth="10" defaultRowHeight="16" x14ac:dyDescent="0.2"/>
  <cols>
    <col min="1" max="1" width="7.83203125" bestFit="1" customWidth="1"/>
    <col min="2" max="2" width="7.83203125" customWidth="1"/>
    <col min="3" max="3" width="13.83203125" bestFit="1" customWidth="1"/>
    <col min="4" max="4" width="15.33203125" customWidth="1"/>
    <col min="5" max="5" width="12" bestFit="1" customWidth="1"/>
    <col min="6" max="6" width="18.6640625" bestFit="1" customWidth="1"/>
    <col min="7" max="7" width="15.33203125" bestFit="1" customWidth="1"/>
    <col min="8" max="8" width="13" bestFit="1" customWidth="1"/>
    <col min="9" max="9" width="16.5" bestFit="1" customWidth="1"/>
  </cols>
  <sheetData>
    <row r="1" spans="1:9" x14ac:dyDescent="0.2">
      <c r="A1" t="s">
        <v>31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</row>
    <row r="2" spans="1:9" ht="17" customHeight="1" x14ac:dyDescent="0.2">
      <c r="A2" t="s">
        <v>32</v>
      </c>
      <c r="B2">
        <v>1.1000000000000001</v>
      </c>
      <c r="C2">
        <v>1.1000000000000001</v>
      </c>
      <c r="D2">
        <v>1.1000000000000001</v>
      </c>
      <c r="E2">
        <v>1.2</v>
      </c>
      <c r="F2">
        <v>1.2</v>
      </c>
      <c r="G2">
        <v>1.3</v>
      </c>
      <c r="H2">
        <v>2.1</v>
      </c>
      <c r="I2">
        <v>2.1</v>
      </c>
    </row>
    <row r="3" spans="1:9" x14ac:dyDescent="0.2">
      <c r="A3" t="s">
        <v>47</v>
      </c>
      <c r="B3" t="s">
        <v>0</v>
      </c>
      <c r="C3" t="s">
        <v>38</v>
      </c>
      <c r="D3" t="s">
        <v>39</v>
      </c>
      <c r="E3" t="s">
        <v>40</v>
      </c>
      <c r="F3" t="s">
        <v>41</v>
      </c>
      <c r="G3" t="s">
        <v>43</v>
      </c>
      <c r="H3" t="s">
        <v>45</v>
      </c>
      <c r="I3" t="s">
        <v>46</v>
      </c>
    </row>
    <row r="4" spans="1:9" x14ac:dyDescent="0.2">
      <c r="A4" t="s">
        <v>48</v>
      </c>
      <c r="B4" s="2">
        <v>9</v>
      </c>
      <c r="C4" s="2">
        <v>24</v>
      </c>
      <c r="D4" s="2">
        <v>3401</v>
      </c>
      <c r="E4" s="2">
        <v>4</v>
      </c>
      <c r="F4" s="2">
        <v>4</v>
      </c>
      <c r="G4" s="2">
        <v>0</v>
      </c>
      <c r="H4" s="2">
        <v>95</v>
      </c>
      <c r="I4" s="2">
        <v>10</v>
      </c>
    </row>
    <row r="5" spans="1:9" x14ac:dyDescent="0.2">
      <c r="A5" t="s">
        <v>49</v>
      </c>
      <c r="B5" s="2">
        <v>8</v>
      </c>
      <c r="C5" s="2">
        <v>78</v>
      </c>
      <c r="D5" s="2">
        <v>1195</v>
      </c>
      <c r="E5" s="2">
        <v>7</v>
      </c>
      <c r="F5" s="2">
        <v>9</v>
      </c>
      <c r="G5" s="2">
        <v>1</v>
      </c>
      <c r="H5" s="2">
        <v>50</v>
      </c>
      <c r="I5" s="2">
        <v>27</v>
      </c>
    </row>
    <row r="6" spans="1:9" x14ac:dyDescent="0.2">
      <c r="A6" t="s">
        <v>50</v>
      </c>
      <c r="B6" s="2">
        <v>7</v>
      </c>
      <c r="C6" s="2">
        <v>50</v>
      </c>
      <c r="D6" s="2">
        <v>6581</v>
      </c>
      <c r="E6" s="2">
        <v>11</v>
      </c>
      <c r="F6" s="2">
        <v>7</v>
      </c>
      <c r="G6" s="2">
        <v>2</v>
      </c>
      <c r="H6" s="2">
        <v>99</v>
      </c>
      <c r="I6" s="2">
        <v>99</v>
      </c>
    </row>
    <row r="7" spans="1:9" x14ac:dyDescent="0.2">
      <c r="A7" t="s">
        <v>51</v>
      </c>
      <c r="B7" s="2">
        <v>2</v>
      </c>
      <c r="C7" s="2">
        <v>77</v>
      </c>
      <c r="D7" s="2">
        <v>3350</v>
      </c>
      <c r="E7" s="2">
        <v>9</v>
      </c>
      <c r="F7" s="2">
        <v>8</v>
      </c>
      <c r="G7" s="2">
        <v>2</v>
      </c>
      <c r="H7" s="2">
        <v>84</v>
      </c>
      <c r="I7" s="2">
        <v>19</v>
      </c>
    </row>
    <row r="8" spans="1:9" x14ac:dyDescent="0.2">
      <c r="A8" t="s">
        <v>52</v>
      </c>
      <c r="B8" s="2">
        <v>7</v>
      </c>
      <c r="C8" s="2">
        <v>85</v>
      </c>
      <c r="D8" s="2">
        <v>6720</v>
      </c>
      <c r="E8" s="2">
        <v>9</v>
      </c>
      <c r="F8" s="2">
        <v>5</v>
      </c>
      <c r="G8" s="2">
        <v>5</v>
      </c>
      <c r="H8" s="2">
        <v>72</v>
      </c>
      <c r="I8" s="2">
        <v>4</v>
      </c>
    </row>
    <row r="9" spans="1:9" x14ac:dyDescent="0.2">
      <c r="A9" t="s">
        <v>53</v>
      </c>
      <c r="B9" s="2">
        <v>7</v>
      </c>
      <c r="C9" s="2">
        <v>8</v>
      </c>
      <c r="D9" s="2">
        <v>3290</v>
      </c>
      <c r="E9" s="2">
        <v>9</v>
      </c>
      <c r="F9" s="2">
        <v>9</v>
      </c>
      <c r="G9" s="2">
        <v>5</v>
      </c>
      <c r="H9" s="2">
        <v>22</v>
      </c>
      <c r="I9" s="2">
        <v>29</v>
      </c>
    </row>
    <row r="11" spans="1:9" x14ac:dyDescent="0.2">
      <c r="D11" t="s">
        <v>54</v>
      </c>
    </row>
    <row r="16" spans="1:9" x14ac:dyDescent="0.2">
      <c r="A16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2</v>
      </c>
      <c r="I16">
        <v>2</v>
      </c>
    </row>
    <row r="17" spans="1:13" x14ac:dyDescent="0.2">
      <c r="A17" t="s">
        <v>47</v>
      </c>
      <c r="B17" t="s">
        <v>0</v>
      </c>
      <c r="C17" t="s">
        <v>38</v>
      </c>
      <c r="D17" t="s">
        <v>39</v>
      </c>
      <c r="E17" t="s">
        <v>40</v>
      </c>
      <c r="F17" t="s">
        <v>41</v>
      </c>
      <c r="G17" t="s">
        <v>43</v>
      </c>
      <c r="H17" t="s">
        <v>45</v>
      </c>
      <c r="I17" t="s">
        <v>46</v>
      </c>
      <c r="L17" t="s">
        <v>72</v>
      </c>
      <c r="M17">
        <v>3</v>
      </c>
    </row>
    <row r="18" spans="1:13" x14ac:dyDescent="0.2">
      <c r="B18" s="2" t="s">
        <v>56</v>
      </c>
      <c r="C18" s="2" t="s">
        <v>56</v>
      </c>
      <c r="D18" s="2" t="s">
        <v>56</v>
      </c>
      <c r="E18" s="2" t="s">
        <v>57</v>
      </c>
      <c r="F18" s="2" t="s">
        <v>57</v>
      </c>
      <c r="G18" s="2" t="s">
        <v>57</v>
      </c>
      <c r="H18" s="2" t="s">
        <v>56</v>
      </c>
      <c r="I18" s="2" t="s">
        <v>56</v>
      </c>
      <c r="L18" t="s">
        <v>73</v>
      </c>
      <c r="M18">
        <v>2</v>
      </c>
    </row>
    <row r="19" spans="1:13" x14ac:dyDescent="0.2">
      <c r="A19" t="s">
        <v>55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2</v>
      </c>
      <c r="I19" s="2">
        <v>2</v>
      </c>
    </row>
    <row r="20" spans="1:13" x14ac:dyDescent="0.2">
      <c r="A20" t="s">
        <v>71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1</v>
      </c>
      <c r="I20">
        <v>1</v>
      </c>
    </row>
    <row r="30" spans="1:13" x14ac:dyDescent="0.2">
      <c r="D30" s="2"/>
    </row>
  </sheetData>
  <conditionalFormatting sqref="B4:B9">
    <cfRule type="top10" dxfId="51" priority="45" bottom="1" rank="1"/>
    <cfRule type="top10" dxfId="50" priority="46" rank="1"/>
  </conditionalFormatting>
  <conditionalFormatting sqref="C4:C9">
    <cfRule type="top10" dxfId="49" priority="35" bottom="1" rank="1"/>
    <cfRule type="top10" dxfId="48" priority="36" rank="1"/>
  </conditionalFormatting>
  <conditionalFormatting sqref="D4:D9">
    <cfRule type="top10" dxfId="47" priority="33" bottom="1" rank="1"/>
    <cfRule type="top10" dxfId="46" priority="34" rank="1"/>
  </conditionalFormatting>
  <conditionalFormatting sqref="E4:E9">
    <cfRule type="top10" dxfId="45" priority="31" bottom="1" rank="1"/>
    <cfRule type="top10" dxfId="44" priority="32" rank="1"/>
  </conditionalFormatting>
  <conditionalFormatting sqref="F4:F9">
    <cfRule type="top10" dxfId="43" priority="29" bottom="1" rank="1"/>
    <cfRule type="top10" dxfId="42" priority="30" rank="1"/>
  </conditionalFormatting>
  <conditionalFormatting sqref="G4:G9">
    <cfRule type="top10" dxfId="41" priority="25" bottom="1" rank="1"/>
    <cfRule type="top10" dxfId="40" priority="26" rank="1"/>
  </conditionalFormatting>
  <conditionalFormatting sqref="H4:H9">
    <cfRule type="top10" dxfId="39" priority="23" bottom="1" rank="1"/>
    <cfRule type="top10" dxfId="38" priority="24" rank="1"/>
  </conditionalFormatting>
  <conditionalFormatting sqref="I4:I9">
    <cfRule type="top10" dxfId="37" priority="21" bottom="1" rank="1"/>
    <cfRule type="top10" dxfId="36" priority="22" rank="1"/>
  </conditionalFormatting>
  <conditionalFormatting sqref="C18">
    <cfRule type="top10" dxfId="35" priority="7" bottom="1" rank="1"/>
    <cfRule type="top10" dxfId="34" priority="8" rank="1"/>
  </conditionalFormatting>
  <conditionalFormatting sqref="E18">
    <cfRule type="top10" dxfId="33" priority="9" bottom="1" rank="1"/>
    <cfRule type="top10" dxfId="32" priority="10" rank="1"/>
  </conditionalFormatting>
  <conditionalFormatting sqref="F18">
    <cfRule type="top10" dxfId="31" priority="11" bottom="1" rank="1"/>
    <cfRule type="top10" dxfId="30" priority="12" rank="1"/>
  </conditionalFormatting>
  <conditionalFormatting sqref="G18">
    <cfRule type="top10" dxfId="29" priority="15" bottom="1" rank="1"/>
    <cfRule type="top10" dxfId="28" priority="16" rank="1"/>
  </conditionalFormatting>
  <conditionalFormatting sqref="H18">
    <cfRule type="top10" dxfId="27" priority="17" bottom="1" rank="1"/>
    <cfRule type="top10" dxfId="26" priority="18" rank="1"/>
  </conditionalFormatting>
  <conditionalFormatting sqref="I18">
    <cfRule type="top10" dxfId="25" priority="19" bottom="1" rank="1"/>
    <cfRule type="top10" dxfId="24" priority="20" rank="1"/>
  </conditionalFormatting>
  <conditionalFormatting sqref="D18 B18 B19:I19">
    <cfRule type="top10" dxfId="23" priority="67" bottom="1" rank="1"/>
    <cfRule type="top10" dxfId="22" priority="68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4A70-7AEF-3E4A-AC53-EA00468B94BE}">
  <dimension ref="B4:L21"/>
  <sheetViews>
    <sheetView workbookViewId="0">
      <selection activeCell="I15" sqref="I15"/>
    </sheetView>
  </sheetViews>
  <sheetFormatPr baseColWidth="10" defaultRowHeight="16" x14ac:dyDescent="0.2"/>
  <cols>
    <col min="2" max="2" width="13" bestFit="1" customWidth="1"/>
  </cols>
  <sheetData>
    <row r="4" spans="2:12" x14ac:dyDescent="0.2">
      <c r="B4" t="s">
        <v>72</v>
      </c>
      <c r="C4">
        <v>3</v>
      </c>
    </row>
    <row r="5" spans="2:12" x14ac:dyDescent="0.2">
      <c r="B5" t="s">
        <v>73</v>
      </c>
      <c r="C5">
        <v>2</v>
      </c>
      <c r="L5" t="s">
        <v>82</v>
      </c>
    </row>
    <row r="6" spans="2:12" x14ac:dyDescent="0.2">
      <c r="B6" t="s">
        <v>74</v>
      </c>
      <c r="L6">
        <v>3</v>
      </c>
    </row>
    <row r="7" spans="2:12" x14ac:dyDescent="0.2">
      <c r="B7">
        <v>0.5</v>
      </c>
      <c r="L7" t="s">
        <v>75</v>
      </c>
    </row>
    <row r="8" spans="2:12" x14ac:dyDescent="0.2">
      <c r="B8" t="s">
        <v>75</v>
      </c>
      <c r="L8">
        <v>3</v>
      </c>
    </row>
    <row r="9" spans="2:12" x14ac:dyDescent="0.2">
      <c r="B9">
        <v>0.5</v>
      </c>
      <c r="L9" t="s">
        <v>76</v>
      </c>
    </row>
    <row r="10" spans="2:12" x14ac:dyDescent="0.2">
      <c r="B10" t="s">
        <v>76</v>
      </c>
      <c r="L10">
        <v>3</v>
      </c>
    </row>
    <row r="11" spans="2:12" x14ac:dyDescent="0.2">
      <c r="B11">
        <v>0.5</v>
      </c>
      <c r="L11" t="s">
        <v>77</v>
      </c>
    </row>
    <row r="12" spans="2:12" x14ac:dyDescent="0.2">
      <c r="B12" t="s">
        <v>77</v>
      </c>
      <c r="L12">
        <v>3</v>
      </c>
    </row>
    <row r="13" spans="2:12" x14ac:dyDescent="0.2">
      <c r="B13">
        <v>0.5</v>
      </c>
      <c r="L13" t="s">
        <v>78</v>
      </c>
    </row>
    <row r="14" spans="2:12" x14ac:dyDescent="0.2">
      <c r="B14" t="s">
        <v>78</v>
      </c>
      <c r="L14">
        <v>3</v>
      </c>
    </row>
    <row r="15" spans="2:12" x14ac:dyDescent="0.2">
      <c r="B15">
        <v>0.5</v>
      </c>
      <c r="L15" t="s">
        <v>79</v>
      </c>
    </row>
    <row r="16" spans="2:12" x14ac:dyDescent="0.2">
      <c r="B16" t="s">
        <v>79</v>
      </c>
      <c r="L16">
        <v>3</v>
      </c>
    </row>
    <row r="17" spans="2:12" x14ac:dyDescent="0.2">
      <c r="B17">
        <v>0.5</v>
      </c>
      <c r="L17" t="s">
        <v>80</v>
      </c>
    </row>
    <row r="18" spans="2:12" x14ac:dyDescent="0.2">
      <c r="B18" t="s">
        <v>80</v>
      </c>
      <c r="L18">
        <v>2</v>
      </c>
    </row>
    <row r="19" spans="2:12" x14ac:dyDescent="0.2">
      <c r="B19">
        <v>1</v>
      </c>
      <c r="L19" t="s">
        <v>81</v>
      </c>
    </row>
    <row r="20" spans="2:12" x14ac:dyDescent="0.2">
      <c r="B20" t="s">
        <v>81</v>
      </c>
      <c r="L20">
        <v>2</v>
      </c>
    </row>
    <row r="21" spans="2:12" x14ac:dyDescent="0.2">
      <c r="B2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195B-1C21-9446-8993-A53BFA6E6230}">
  <dimension ref="B3:D4"/>
  <sheetViews>
    <sheetView workbookViewId="0">
      <selection activeCell="I15" sqref="I15"/>
    </sheetView>
  </sheetViews>
  <sheetFormatPr baseColWidth="10" defaultRowHeight="16" x14ac:dyDescent="0.2"/>
  <sheetData>
    <row r="3" spans="2:4" x14ac:dyDescent="0.2">
      <c r="B3" t="s">
        <v>72</v>
      </c>
      <c r="C3">
        <v>2</v>
      </c>
      <c r="D3">
        <f>C3/6</f>
        <v>0.33333333333333331</v>
      </c>
    </row>
    <row r="4" spans="2:4" x14ac:dyDescent="0.2">
      <c r="B4" t="s">
        <v>73</v>
      </c>
      <c r="C4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A729-9C8D-7849-AD87-785D76CF76AC}">
  <dimension ref="A1:D12"/>
  <sheetViews>
    <sheetView workbookViewId="0">
      <selection activeCell="B49" sqref="B49"/>
    </sheetView>
  </sheetViews>
  <sheetFormatPr baseColWidth="10" defaultRowHeight="16" x14ac:dyDescent="0.2"/>
  <cols>
    <col min="1" max="2" width="38.6640625" bestFit="1" customWidth="1"/>
  </cols>
  <sheetData>
    <row r="1" spans="1:4" x14ac:dyDescent="0.2">
      <c r="A1" t="s">
        <v>29</v>
      </c>
      <c r="B1" t="s">
        <v>30</v>
      </c>
      <c r="C1" t="s">
        <v>31</v>
      </c>
      <c r="D1" t="s">
        <v>32</v>
      </c>
    </row>
    <row r="2" spans="1:4" x14ac:dyDescent="0.2">
      <c r="A2" t="s">
        <v>0</v>
      </c>
      <c r="B2" t="s">
        <v>33</v>
      </c>
      <c r="C2">
        <v>1</v>
      </c>
      <c r="D2">
        <v>1.1000000000000001</v>
      </c>
    </row>
    <row r="3" spans="1:4" x14ac:dyDescent="0.2">
      <c r="A3" t="s">
        <v>34</v>
      </c>
      <c r="B3" t="s">
        <v>35</v>
      </c>
      <c r="C3">
        <v>1</v>
      </c>
      <c r="D3">
        <v>1.1000000000000001</v>
      </c>
    </row>
    <row r="4" spans="1:4" x14ac:dyDescent="0.2">
      <c r="A4" t="s">
        <v>36</v>
      </c>
      <c r="B4" t="s">
        <v>37</v>
      </c>
      <c r="C4">
        <v>1</v>
      </c>
      <c r="D4">
        <v>1.1000000000000001</v>
      </c>
    </row>
    <row r="5" spans="1:4" x14ac:dyDescent="0.2">
      <c r="A5" t="s">
        <v>2</v>
      </c>
      <c r="B5" t="s">
        <v>38</v>
      </c>
      <c r="C5">
        <v>1</v>
      </c>
      <c r="D5">
        <v>1.1000000000000001</v>
      </c>
    </row>
    <row r="6" spans="1:4" x14ac:dyDescent="0.2">
      <c r="A6" t="s">
        <v>39</v>
      </c>
      <c r="B6" t="s">
        <v>39</v>
      </c>
      <c r="C6">
        <v>1</v>
      </c>
      <c r="D6">
        <v>1.1000000000000001</v>
      </c>
    </row>
    <row r="7" spans="1:4" x14ac:dyDescent="0.2">
      <c r="A7" t="s">
        <v>23</v>
      </c>
      <c r="B7" t="s">
        <v>40</v>
      </c>
      <c r="C7">
        <v>1</v>
      </c>
      <c r="D7">
        <v>1.2</v>
      </c>
    </row>
    <row r="8" spans="1:4" x14ac:dyDescent="0.2">
      <c r="A8" t="s">
        <v>24</v>
      </c>
      <c r="B8" t="s">
        <v>41</v>
      </c>
      <c r="C8">
        <v>1</v>
      </c>
      <c r="D8">
        <v>1.2</v>
      </c>
    </row>
    <row r="9" spans="1:4" x14ac:dyDescent="0.2">
      <c r="A9" t="s">
        <v>22</v>
      </c>
      <c r="B9" t="s">
        <v>42</v>
      </c>
      <c r="C9">
        <v>1</v>
      </c>
      <c r="D9">
        <v>1.2</v>
      </c>
    </row>
    <row r="10" spans="1:4" x14ac:dyDescent="0.2">
      <c r="A10" t="s">
        <v>1</v>
      </c>
      <c r="B10" t="s">
        <v>43</v>
      </c>
      <c r="C10">
        <v>1</v>
      </c>
      <c r="D10">
        <v>1.3</v>
      </c>
    </row>
    <row r="11" spans="1:4" x14ac:dyDescent="0.2">
      <c r="A11" t="s">
        <v>44</v>
      </c>
      <c r="B11" t="s">
        <v>45</v>
      </c>
      <c r="C11">
        <v>2</v>
      </c>
      <c r="D11">
        <v>2.1</v>
      </c>
    </row>
    <row r="12" spans="1:4" x14ac:dyDescent="0.2">
      <c r="A12" t="s">
        <v>20</v>
      </c>
      <c r="B12" t="s">
        <v>46</v>
      </c>
      <c r="C12">
        <v>2</v>
      </c>
      <c r="D12">
        <v>2.1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39D4-0F17-5A45-B7B1-D236277BFF07}">
  <dimension ref="A1:P9"/>
  <sheetViews>
    <sheetView workbookViewId="0">
      <selection sqref="A1:XFD5"/>
    </sheetView>
  </sheetViews>
  <sheetFormatPr baseColWidth="10" defaultRowHeight="16" x14ac:dyDescent="0.2"/>
  <sheetData>
    <row r="1" spans="1:16" x14ac:dyDescent="0.2">
      <c r="A1" t="s">
        <v>31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2</v>
      </c>
      <c r="L1">
        <v>2</v>
      </c>
    </row>
    <row r="2" spans="1:16" x14ac:dyDescent="0.2">
      <c r="A2" t="s">
        <v>47</v>
      </c>
      <c r="B2" t="s">
        <v>0</v>
      </c>
      <c r="C2" t="s">
        <v>34</v>
      </c>
      <c r="D2" t="s">
        <v>36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45</v>
      </c>
      <c r="L2" t="s">
        <v>46</v>
      </c>
      <c r="O2" t="s">
        <v>72</v>
      </c>
      <c r="P2">
        <v>2</v>
      </c>
    </row>
    <row r="3" spans="1:16" x14ac:dyDescent="0.2"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57</v>
      </c>
      <c r="H3" s="2" t="s">
        <v>57</v>
      </c>
      <c r="I3" s="2" t="s">
        <v>57</v>
      </c>
      <c r="J3" s="2" t="s">
        <v>57</v>
      </c>
      <c r="K3" s="2" t="s">
        <v>56</v>
      </c>
      <c r="L3" s="2" t="s">
        <v>56</v>
      </c>
      <c r="O3" t="s">
        <v>73</v>
      </c>
      <c r="P3">
        <v>2</v>
      </c>
    </row>
    <row r="4" spans="1:16" x14ac:dyDescent="0.2">
      <c r="A4" t="s">
        <v>55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</row>
    <row r="5" spans="1:16" x14ac:dyDescent="0.2">
      <c r="A5" t="s">
        <v>71</v>
      </c>
      <c r="B5">
        <v>0.22</v>
      </c>
      <c r="C5">
        <v>0.22</v>
      </c>
      <c r="D5">
        <v>0.22</v>
      </c>
      <c r="E5">
        <v>0.22</v>
      </c>
      <c r="F5">
        <v>0.22</v>
      </c>
      <c r="G5">
        <v>0.22</v>
      </c>
      <c r="H5">
        <v>0.22</v>
      </c>
      <c r="I5">
        <v>0.22</v>
      </c>
      <c r="J5">
        <v>0.22</v>
      </c>
      <c r="K5">
        <v>1</v>
      </c>
      <c r="L5">
        <v>1</v>
      </c>
    </row>
    <row r="6" spans="1:16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6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6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6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</row>
  </sheetData>
  <conditionalFormatting sqref="F3 B6:B9 B3 B4:L4">
    <cfRule type="top10" dxfId="21" priority="21" bottom="1" rank="1"/>
    <cfRule type="top10" dxfId="20" priority="22" rank="1"/>
  </conditionalFormatting>
  <conditionalFormatting sqref="F6:F9">
    <cfRule type="top10" dxfId="19" priority="13" bottom="1" rank="1"/>
    <cfRule type="top10" dxfId="18" priority="14" rank="1"/>
  </conditionalFormatting>
  <conditionalFormatting sqref="C6:C9 C3">
    <cfRule type="top10" dxfId="17" priority="33" bottom="1" rank="1"/>
    <cfRule type="top10" dxfId="16" priority="34" rank="1"/>
  </conditionalFormatting>
  <conditionalFormatting sqref="D6:D9 D3">
    <cfRule type="top10" dxfId="15" priority="37" bottom="1" rank="1"/>
    <cfRule type="top10" dxfId="14" priority="38" rank="1"/>
  </conditionalFormatting>
  <conditionalFormatting sqref="E6:E9 E3">
    <cfRule type="top10" dxfId="13" priority="41" bottom="1" rank="1"/>
    <cfRule type="top10" dxfId="12" priority="42" rank="1"/>
  </conditionalFormatting>
  <conditionalFormatting sqref="G6:G9 G3">
    <cfRule type="top10" dxfId="11" priority="45" bottom="1" rank="1"/>
    <cfRule type="top10" dxfId="10" priority="46" rank="1"/>
  </conditionalFormatting>
  <conditionalFormatting sqref="H6:H9 H3">
    <cfRule type="top10" dxfId="9" priority="49" bottom="1" rank="1"/>
    <cfRule type="top10" dxfId="8" priority="50" rank="1"/>
  </conditionalFormatting>
  <conditionalFormatting sqref="I6:I9 I3">
    <cfRule type="top10" dxfId="7" priority="53" bottom="1" rank="1"/>
    <cfRule type="top10" dxfId="6" priority="54" rank="1"/>
  </conditionalFormatting>
  <conditionalFormatting sqref="J6:J9 J3">
    <cfRule type="top10" dxfId="5" priority="57" bottom="1" rank="1"/>
    <cfRule type="top10" dxfId="4" priority="58" rank="1"/>
  </conditionalFormatting>
  <conditionalFormatting sqref="K6:K9 K3">
    <cfRule type="top10" dxfId="3" priority="61" bottom="1" rank="1"/>
    <cfRule type="top10" dxfId="2" priority="62" rank="1"/>
  </conditionalFormatting>
  <conditionalFormatting sqref="L6:L9 L3">
    <cfRule type="top10" dxfId="1" priority="65" bottom="1" rank="1"/>
    <cfRule type="top10" dxfId="0" priority="66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DBB5-BAD3-1A4E-9A24-0047B9720CCB}">
  <dimension ref="A1:I35"/>
  <sheetViews>
    <sheetView workbookViewId="0">
      <selection activeCell="E15" sqref="E15"/>
    </sheetView>
  </sheetViews>
  <sheetFormatPr baseColWidth="10" defaultRowHeight="16" x14ac:dyDescent="0.2"/>
  <cols>
    <col min="1" max="1" width="2.33203125" bestFit="1" customWidth="1"/>
    <col min="2" max="3" width="5.6640625" bestFit="1" customWidth="1"/>
    <col min="4" max="4" width="7.33203125" bestFit="1" customWidth="1"/>
    <col min="5" max="5" width="7.1640625" bestFit="1" customWidth="1"/>
    <col min="6" max="6" width="7.33203125" bestFit="1" customWidth="1"/>
    <col min="7" max="8" width="7.1640625" bestFit="1" customWidth="1"/>
  </cols>
  <sheetData>
    <row r="1" spans="1:9" x14ac:dyDescent="0.2">
      <c r="C1" t="s">
        <v>48</v>
      </c>
      <c r="D1" t="s">
        <v>49</v>
      </c>
      <c r="E1" t="s">
        <v>59</v>
      </c>
      <c r="F1" t="s">
        <v>60</v>
      </c>
      <c r="G1" t="s">
        <v>52</v>
      </c>
      <c r="H1" t="s">
        <v>53</v>
      </c>
    </row>
    <row r="2" spans="1:9" x14ac:dyDescent="0.2">
      <c r="A2" t="s">
        <v>58</v>
      </c>
      <c r="B2" t="s">
        <v>47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f>SUM(C2:H2)</f>
        <v>5</v>
      </c>
    </row>
    <row r="3" spans="1:9" x14ac:dyDescent="0.2">
      <c r="A3" t="s">
        <v>61</v>
      </c>
      <c r="B3" t="s">
        <v>47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f t="shared" ref="I3:I7" si="0">SUM(C3:H3)</f>
        <v>3</v>
      </c>
    </row>
    <row r="4" spans="1:9" x14ac:dyDescent="0.2">
      <c r="A4" t="s">
        <v>62</v>
      </c>
      <c r="B4" t="s">
        <v>47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f t="shared" si="0"/>
        <v>4</v>
      </c>
    </row>
    <row r="5" spans="1:9" x14ac:dyDescent="0.2">
      <c r="A5" t="s">
        <v>63</v>
      </c>
      <c r="B5" t="s">
        <v>47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f t="shared" si="0"/>
        <v>1</v>
      </c>
    </row>
    <row r="6" spans="1:9" x14ac:dyDescent="0.2">
      <c r="A6" t="s">
        <v>64</v>
      </c>
      <c r="B6" t="s">
        <v>47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f t="shared" si="0"/>
        <v>2</v>
      </c>
    </row>
    <row r="7" spans="1:9" x14ac:dyDescent="0.2">
      <c r="A7" t="s">
        <v>65</v>
      </c>
      <c r="B7" t="s">
        <v>47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0</v>
      </c>
    </row>
    <row r="8" spans="1:9" x14ac:dyDescent="0.2">
      <c r="C8">
        <f>SUM(C2:C7)</f>
        <v>0</v>
      </c>
      <c r="D8">
        <f t="shared" ref="D8:H8" si="1">SUM(D2:D7)</f>
        <v>2</v>
      </c>
      <c r="E8">
        <f t="shared" si="1"/>
        <v>1</v>
      </c>
      <c r="F8">
        <f t="shared" si="1"/>
        <v>4</v>
      </c>
      <c r="G8">
        <f t="shared" si="1"/>
        <v>3</v>
      </c>
      <c r="H8">
        <f t="shared" si="1"/>
        <v>5</v>
      </c>
    </row>
    <row r="29" spans="2:2" x14ac:dyDescent="0.2">
      <c r="B29" t="s">
        <v>66</v>
      </c>
    </row>
    <row r="30" spans="2:2" x14ac:dyDescent="0.2">
      <c r="B30" t="s">
        <v>67</v>
      </c>
    </row>
    <row r="31" spans="2:2" x14ac:dyDescent="0.2">
      <c r="B31" t="s">
        <v>68</v>
      </c>
    </row>
    <row r="33" spans="2:2" x14ac:dyDescent="0.2">
      <c r="B33" t="s">
        <v>69</v>
      </c>
    </row>
    <row r="34" spans="2:2" x14ac:dyDescent="0.2">
      <c r="B34" t="s">
        <v>67</v>
      </c>
    </row>
    <row r="35" spans="2:2" x14ac:dyDescent="0.2">
      <c r="B3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test 1</vt:lpstr>
      <vt:lpstr>test2</vt:lpstr>
      <vt:lpstr>Sheet2</vt:lpstr>
      <vt:lpstr>Weights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2022-06-22T21:23:28Z</dcterms:created>
  <dcterms:modified xsi:type="dcterms:W3CDTF">2022-06-23T18:06:20Z</dcterms:modified>
</cp:coreProperties>
</file>