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sor\0 Pagina Carto\files\"/>
    </mc:Choice>
  </mc:AlternateContent>
  <xr:revisionPtr revIDLastSave="0" documentId="13_ncr:1_{0450DDC3-FA30-443A-BDAE-B4D84F81B35F}" xr6:coauthVersionLast="47" xr6:coauthVersionMax="47" xr10:uidLastSave="{00000000-0000-0000-0000-000000000000}"/>
  <bookViews>
    <workbookView xWindow="-120" yWindow="-120" windowWidth="29040" windowHeight="15720" activeTab="2" xr2:uid="{B9D2D91E-64B0-42E4-B8DE-EE0C82B1D562}"/>
  </bookViews>
  <sheets>
    <sheet name="DATOS" sheetId="1" r:id="rId1"/>
    <sheet name="ANALISIS" sheetId="4" r:id="rId2"/>
    <sheet name="DASHBOARD" sheetId="5" r:id="rId3"/>
  </sheets>
  <definedNames>
    <definedName name="SegmentaciónDeDatos____CONTROL_FINAL">#N/A</definedName>
    <definedName name="SegmentaciónDeDatos___AVANCE_CONTROL_ESTRUCTURA">#N/A</definedName>
    <definedName name="SegmentaciónDeDatos___AVANCE_CONTROL_SISTEMA">#N/A</definedName>
    <definedName name="SegmentaciónDeDatos___AVANCE_DIGITALIZACION">#N/A</definedName>
    <definedName name="SegmentaciónDeDatos___AVANCE_TOPOLOGIA">#N/A</definedName>
    <definedName name="SegmentaciónDeDatos_DEPARTAMENTO">#N/A</definedName>
    <definedName name="SegmentaciónDeDatos_ESTADO_CONTROL_ESTRUCTURA">#N/A</definedName>
    <definedName name="SegmentaciónDeDatos_ESTADO_CONTROL_SISTEMA">#N/A</definedName>
    <definedName name="SegmentaciónDeDatos_ESTADO_DIGITALIZACION">#N/A</definedName>
    <definedName name="SegmentaciónDeDatos_ESTADO_FINAL">#N/A</definedName>
    <definedName name="SegmentaciónDeDatos_MUNICIPIO">#N/A</definedName>
    <definedName name="SegmentaciónDeDatos_TECNICO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X35" i="5"/>
  <c r="X32" i="5"/>
  <c r="X29" i="5"/>
  <c r="X26" i="5"/>
  <c r="O39" i="1"/>
  <c r="Y39" i="1" s="1"/>
  <c r="Z39" i="1" s="1"/>
  <c r="R38" i="5"/>
  <c r="R35" i="5"/>
  <c r="R32" i="5"/>
  <c r="R29" i="5"/>
  <c r="R26" i="5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58" i="1"/>
  <c r="X59" i="1"/>
  <c r="X60" i="1"/>
  <c r="X57" i="1"/>
  <c r="O58" i="1"/>
  <c r="Y58" i="1" s="1"/>
  <c r="Z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Y64" i="1" s="1"/>
  <c r="Z64" i="1" s="1"/>
  <c r="O65" i="1"/>
  <c r="P65" i="1" s="1"/>
  <c r="O66" i="1"/>
  <c r="Y66" i="1" s="1"/>
  <c r="Z66" i="1" s="1"/>
  <c r="O67" i="1"/>
  <c r="Y67" i="1" s="1"/>
  <c r="Z67" i="1" s="1"/>
  <c r="O68" i="1"/>
  <c r="Y68" i="1" s="1"/>
  <c r="Z68" i="1" s="1"/>
  <c r="O69" i="1"/>
  <c r="Y69" i="1" s="1"/>
  <c r="Z69" i="1" s="1"/>
  <c r="O70" i="1"/>
  <c r="P70" i="1" s="1"/>
  <c r="O71" i="1"/>
  <c r="P71" i="1" s="1"/>
  <c r="O72" i="1"/>
  <c r="Y72" i="1" s="1"/>
  <c r="Z72" i="1" s="1"/>
  <c r="O73" i="1"/>
  <c r="P73" i="1" s="1"/>
  <c r="O74" i="1"/>
  <c r="P74" i="1" s="1"/>
  <c r="O75" i="1"/>
  <c r="P75" i="1" s="1"/>
  <c r="O76" i="1"/>
  <c r="P76" i="1" s="1"/>
  <c r="O77" i="1"/>
  <c r="Y77" i="1" s="1"/>
  <c r="Z77" i="1" s="1"/>
  <c r="O78" i="1"/>
  <c r="P78" i="1" s="1"/>
  <c r="O79" i="1"/>
  <c r="Y79" i="1" s="1"/>
  <c r="Z79" i="1" s="1"/>
  <c r="O80" i="1"/>
  <c r="Y80" i="1" s="1"/>
  <c r="Z80" i="1" s="1"/>
  <c r="O81" i="1"/>
  <c r="Y81" i="1" s="1"/>
  <c r="Z81" i="1" s="1"/>
  <c r="O82" i="1"/>
  <c r="P82" i="1" s="1"/>
  <c r="O83" i="1"/>
  <c r="P83" i="1" s="1"/>
  <c r="O84" i="1"/>
  <c r="Y84" i="1" s="1"/>
  <c r="Z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Y90" i="1" s="1"/>
  <c r="Z90" i="1" s="1"/>
  <c r="O91" i="1"/>
  <c r="P91" i="1" s="1"/>
  <c r="O92" i="1"/>
  <c r="Y92" i="1" s="1"/>
  <c r="Z92" i="1" s="1"/>
  <c r="O93" i="1"/>
  <c r="Y93" i="1" s="1"/>
  <c r="Z93" i="1" s="1"/>
  <c r="O94" i="1"/>
  <c r="P94" i="1" s="1"/>
  <c r="O95" i="1"/>
  <c r="P95" i="1" s="1"/>
  <c r="O96" i="1"/>
  <c r="P96" i="1" s="1"/>
  <c r="O97" i="1"/>
  <c r="P97" i="1" s="1"/>
  <c r="O98" i="1"/>
  <c r="Y98" i="1" s="1"/>
  <c r="Z98" i="1" s="1"/>
  <c r="O99" i="1"/>
  <c r="P99" i="1" s="1"/>
  <c r="O100" i="1"/>
  <c r="Y100" i="1" s="1"/>
  <c r="Z100" i="1" s="1"/>
  <c r="O101" i="1"/>
  <c r="P101" i="1" s="1"/>
  <c r="O102" i="1"/>
  <c r="Y102" i="1" s="1"/>
  <c r="Z102" i="1" s="1"/>
  <c r="O103" i="1"/>
  <c r="Y103" i="1" s="1"/>
  <c r="Z103" i="1" s="1"/>
  <c r="O104" i="1"/>
  <c r="Y104" i="1" s="1"/>
  <c r="Z104" i="1" s="1"/>
  <c r="O105" i="1"/>
  <c r="Y105" i="1" s="1"/>
  <c r="Z105" i="1" s="1"/>
  <c r="O106" i="1"/>
  <c r="Y106" i="1" s="1"/>
  <c r="Z106" i="1" s="1"/>
  <c r="O107" i="1"/>
  <c r="P107" i="1" s="1"/>
  <c r="O108" i="1"/>
  <c r="Y108" i="1" s="1"/>
  <c r="Z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Y115" i="1" s="1"/>
  <c r="Z115" i="1" s="1"/>
  <c r="O116" i="1"/>
  <c r="Y116" i="1" s="1"/>
  <c r="Z116" i="1" s="1"/>
  <c r="O117" i="1"/>
  <c r="Y117" i="1" s="1"/>
  <c r="Z117" i="1" s="1"/>
  <c r="O118" i="1"/>
  <c r="P118" i="1" s="1"/>
  <c r="O119" i="1"/>
  <c r="P119" i="1" s="1"/>
  <c r="O120" i="1"/>
  <c r="Y120" i="1" s="1"/>
  <c r="Z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Y126" i="1" s="1"/>
  <c r="Z126" i="1" s="1"/>
  <c r="O127" i="1"/>
  <c r="Y127" i="1" s="1"/>
  <c r="Z127" i="1" s="1"/>
  <c r="O128" i="1"/>
  <c r="Y128" i="1" s="1"/>
  <c r="Z128" i="1" s="1"/>
  <c r="O129" i="1"/>
  <c r="Y129" i="1" s="1"/>
  <c r="Z129" i="1" s="1"/>
  <c r="O130" i="1"/>
  <c r="P130" i="1" s="1"/>
  <c r="O131" i="1"/>
  <c r="P131" i="1" s="1"/>
  <c r="O132" i="1"/>
  <c r="P132" i="1" s="1"/>
  <c r="O133" i="1"/>
  <c r="P133" i="1" s="1"/>
  <c r="O134" i="1"/>
  <c r="Y134" i="1" s="1"/>
  <c r="Z134" i="1" s="1"/>
  <c r="O135" i="1"/>
  <c r="P135" i="1" s="1"/>
  <c r="O136" i="1"/>
  <c r="P136" i="1" s="1"/>
  <c r="O137" i="1"/>
  <c r="P137" i="1" s="1"/>
  <c r="O138" i="1"/>
  <c r="Y138" i="1" s="1"/>
  <c r="Z138" i="1" s="1"/>
  <c r="O139" i="1"/>
  <c r="Y139" i="1" s="1"/>
  <c r="Z139" i="1" s="1"/>
  <c r="O140" i="1"/>
  <c r="Y140" i="1" s="1"/>
  <c r="Z140" i="1" s="1"/>
  <c r="O141" i="1"/>
  <c r="Y141" i="1" s="1"/>
  <c r="Z141" i="1" s="1"/>
  <c r="O142" i="1"/>
  <c r="P142" i="1" s="1"/>
  <c r="O143" i="1"/>
  <c r="P143" i="1" s="1"/>
  <c r="O144" i="1"/>
  <c r="Y144" i="1" s="1"/>
  <c r="Z144" i="1" s="1"/>
  <c r="O145" i="1"/>
  <c r="P145" i="1" s="1"/>
  <c r="O146" i="1"/>
  <c r="Y146" i="1" s="1"/>
  <c r="Z146" i="1" s="1"/>
  <c r="O147" i="1"/>
  <c r="P147" i="1" s="1"/>
  <c r="O148" i="1"/>
  <c r="Y148" i="1" s="1"/>
  <c r="Z148" i="1" s="1"/>
  <c r="O149" i="1"/>
  <c r="P149" i="1" s="1"/>
  <c r="O150" i="1"/>
  <c r="P150" i="1" s="1"/>
  <c r="O151" i="1"/>
  <c r="Y151" i="1" s="1"/>
  <c r="Z151" i="1" s="1"/>
  <c r="O152" i="1"/>
  <c r="Y152" i="1" s="1"/>
  <c r="Z152" i="1" s="1"/>
  <c r="O153" i="1"/>
  <c r="Y153" i="1" s="1"/>
  <c r="Z153" i="1" s="1"/>
  <c r="O154" i="1"/>
  <c r="P154" i="1" s="1"/>
  <c r="O155" i="1"/>
  <c r="P155" i="1" s="1"/>
  <c r="O156" i="1"/>
  <c r="Y156" i="1" s="1"/>
  <c r="Z156" i="1" s="1"/>
  <c r="O157" i="1"/>
  <c r="P157" i="1" s="1"/>
  <c r="O158" i="1"/>
  <c r="P158" i="1" s="1"/>
  <c r="O159" i="1"/>
  <c r="P159" i="1" s="1"/>
  <c r="O160" i="1"/>
  <c r="Y160" i="1" s="1"/>
  <c r="Z160" i="1" s="1"/>
  <c r="O161" i="1"/>
  <c r="P161" i="1" s="1"/>
  <c r="O162" i="1"/>
  <c r="Y162" i="1" s="1"/>
  <c r="Z162" i="1" s="1"/>
  <c r="O163" i="1"/>
  <c r="Y163" i="1" s="1"/>
  <c r="Z163" i="1" s="1"/>
  <c r="O164" i="1"/>
  <c r="Y164" i="1" s="1"/>
  <c r="Z164" i="1" s="1"/>
  <c r="O165" i="1"/>
  <c r="P165" i="1" s="1"/>
  <c r="O166" i="1"/>
  <c r="Y166" i="1" s="1"/>
  <c r="Z166" i="1" s="1"/>
  <c r="O167" i="1"/>
  <c r="P167" i="1" s="1"/>
  <c r="O168" i="1"/>
  <c r="P168" i="1" s="1"/>
  <c r="O169" i="1"/>
  <c r="P169" i="1" s="1"/>
  <c r="O170" i="1"/>
  <c r="Y170" i="1" s="1"/>
  <c r="Z170" i="1" s="1"/>
  <c r="O171" i="1"/>
  <c r="P171" i="1" s="1"/>
  <c r="O172" i="1"/>
  <c r="P172" i="1" s="1"/>
  <c r="O173" i="1"/>
  <c r="P173" i="1" s="1"/>
  <c r="O174" i="1"/>
  <c r="Y174" i="1" s="1"/>
  <c r="Z174" i="1" s="1"/>
  <c r="O175" i="1"/>
  <c r="Y175" i="1" s="1"/>
  <c r="Z175" i="1" s="1"/>
  <c r="O176" i="1"/>
  <c r="Y176" i="1" s="1"/>
  <c r="Z176" i="1" s="1"/>
  <c r="O177" i="1"/>
  <c r="Y177" i="1" s="1"/>
  <c r="Z177" i="1" s="1"/>
  <c r="O178" i="1"/>
  <c r="Y178" i="1" s="1"/>
  <c r="Z178" i="1" s="1"/>
  <c r="O179" i="1"/>
  <c r="P179" i="1" s="1"/>
  <c r="O180" i="1"/>
  <c r="Y180" i="1" s="1"/>
  <c r="Z180" i="1" s="1"/>
  <c r="O181" i="1"/>
  <c r="P181" i="1" s="1"/>
  <c r="O182" i="1"/>
  <c r="P182" i="1" s="1"/>
  <c r="O183" i="1"/>
  <c r="P183" i="1" s="1"/>
  <c r="O184" i="1"/>
  <c r="Y184" i="1" s="1"/>
  <c r="Z184" i="1" s="1"/>
  <c r="O185" i="1"/>
  <c r="Y185" i="1" s="1"/>
  <c r="Z185" i="1" s="1"/>
  <c r="O186" i="1"/>
  <c r="P186" i="1" s="1"/>
  <c r="O187" i="1"/>
  <c r="Y187" i="1" s="1"/>
  <c r="Z187" i="1" s="1"/>
  <c r="O188" i="1"/>
  <c r="Y188" i="1" s="1"/>
  <c r="Z188" i="1" s="1"/>
  <c r="O189" i="1"/>
  <c r="Y189" i="1" s="1"/>
  <c r="Z189" i="1" s="1"/>
  <c r="O190" i="1"/>
  <c r="P190" i="1" s="1"/>
  <c r="O191" i="1"/>
  <c r="P191" i="1" s="1"/>
  <c r="O192" i="1"/>
  <c r="Y192" i="1" s="1"/>
  <c r="Z192" i="1" s="1"/>
  <c r="O193" i="1"/>
  <c r="P193" i="1" s="1"/>
  <c r="O194" i="1"/>
  <c r="Y194" i="1" s="1"/>
  <c r="Z194" i="1" s="1"/>
  <c r="O195" i="1"/>
  <c r="P195" i="1" s="1"/>
  <c r="O196" i="1"/>
  <c r="Y196" i="1" s="1"/>
  <c r="Z196" i="1" s="1"/>
  <c r="O197" i="1"/>
  <c r="P197" i="1" s="1"/>
  <c r="O198" i="1"/>
  <c r="Y198" i="1" s="1"/>
  <c r="Z198" i="1" s="1"/>
  <c r="O199" i="1"/>
  <c r="P199" i="1" s="1"/>
  <c r="O200" i="1"/>
  <c r="Y200" i="1" s="1"/>
  <c r="Z200" i="1" s="1"/>
  <c r="O201" i="1"/>
  <c r="Y201" i="1" s="1"/>
  <c r="Z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Y208" i="1" s="1"/>
  <c r="Z208" i="1" s="1"/>
  <c r="O209" i="1"/>
  <c r="P209" i="1" s="1"/>
  <c r="O210" i="1"/>
  <c r="Y210" i="1" s="1"/>
  <c r="Z210" i="1" s="1"/>
  <c r="O211" i="1"/>
  <c r="Y211" i="1" s="1"/>
  <c r="Z211" i="1" s="1"/>
  <c r="O212" i="1"/>
  <c r="Y212" i="1" s="1"/>
  <c r="Z212" i="1" s="1"/>
  <c r="O213" i="1"/>
  <c r="Y213" i="1" s="1"/>
  <c r="Z213" i="1" s="1"/>
  <c r="O214" i="1"/>
  <c r="Y214" i="1" s="1"/>
  <c r="Z214" i="1" s="1"/>
  <c r="O215" i="1"/>
  <c r="P215" i="1" s="1"/>
  <c r="O216" i="1"/>
  <c r="Y216" i="1" s="1"/>
  <c r="Z216" i="1" s="1"/>
  <c r="O217" i="1"/>
  <c r="P217" i="1" s="1"/>
  <c r="O218" i="1"/>
  <c r="P218" i="1" s="1"/>
  <c r="O219" i="1"/>
  <c r="P219" i="1" s="1"/>
  <c r="O220" i="1"/>
  <c r="P220" i="1" s="1"/>
  <c r="O221" i="1"/>
  <c r="Y221" i="1" s="1"/>
  <c r="Z221" i="1" s="1"/>
  <c r="O222" i="1"/>
  <c r="P222" i="1" s="1"/>
  <c r="O223" i="1"/>
  <c r="Y223" i="1" s="1"/>
  <c r="Z223" i="1" s="1"/>
  <c r="O224" i="1"/>
  <c r="Y224" i="1" s="1"/>
  <c r="Z224" i="1" s="1"/>
  <c r="O225" i="1"/>
  <c r="Y225" i="1" s="1"/>
  <c r="Z225" i="1" s="1"/>
  <c r="O226" i="1"/>
  <c r="P226" i="1" s="1"/>
  <c r="O227" i="1"/>
  <c r="P227" i="1" s="1"/>
  <c r="O228" i="1"/>
  <c r="Y228" i="1" s="1"/>
  <c r="Z228" i="1" s="1"/>
  <c r="O229" i="1"/>
  <c r="P229" i="1" s="1"/>
  <c r="O230" i="1"/>
  <c r="P230" i="1" s="1"/>
  <c r="O231" i="1"/>
  <c r="P231" i="1" s="1"/>
  <c r="O232" i="1"/>
  <c r="P232" i="1" s="1"/>
  <c r="O233" i="1"/>
  <c r="Y233" i="1" s="1"/>
  <c r="Z233" i="1" s="1"/>
  <c r="O234" i="1"/>
  <c r="Y234" i="1" s="1"/>
  <c r="Z234" i="1" s="1"/>
  <c r="O235" i="1"/>
  <c r="P235" i="1" s="1"/>
  <c r="O236" i="1"/>
  <c r="Y236" i="1" s="1"/>
  <c r="Z236" i="1" s="1"/>
  <c r="O237" i="1"/>
  <c r="Y237" i="1" s="1"/>
  <c r="Z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Y246" i="1" s="1"/>
  <c r="Z246" i="1" s="1"/>
  <c r="O247" i="1"/>
  <c r="Y247" i="1" s="1"/>
  <c r="Z247" i="1" s="1"/>
  <c r="O248" i="1"/>
  <c r="Y248" i="1" s="1"/>
  <c r="Z248" i="1" s="1"/>
  <c r="O249" i="1"/>
  <c r="Y249" i="1" s="1"/>
  <c r="Z249" i="1" s="1"/>
  <c r="O250" i="1"/>
  <c r="Y250" i="1" s="1"/>
  <c r="Z250" i="1" s="1"/>
  <c r="O251" i="1"/>
  <c r="P251" i="1" s="1"/>
  <c r="O252" i="1"/>
  <c r="Y252" i="1" s="1"/>
  <c r="Z252" i="1" s="1"/>
  <c r="O253" i="1"/>
  <c r="P253" i="1" s="1"/>
  <c r="O254" i="1"/>
  <c r="P254" i="1" s="1"/>
  <c r="O255" i="1"/>
  <c r="P255" i="1" s="1"/>
  <c r="O256" i="1"/>
  <c r="Y256" i="1" s="1"/>
  <c r="Z256" i="1" s="1"/>
  <c r="O257" i="1"/>
  <c r="Y257" i="1" s="1"/>
  <c r="Z257" i="1" s="1"/>
  <c r="O258" i="1"/>
  <c r="P258" i="1" s="1"/>
  <c r="O259" i="1"/>
  <c r="Y259" i="1" s="1"/>
  <c r="Z259" i="1" s="1"/>
  <c r="O260" i="1"/>
  <c r="Y260" i="1" s="1"/>
  <c r="Z260" i="1" s="1"/>
  <c r="O261" i="1"/>
  <c r="Y261" i="1" s="1"/>
  <c r="Z261" i="1" s="1"/>
  <c r="O262" i="1"/>
  <c r="P262" i="1" s="1"/>
  <c r="O263" i="1"/>
  <c r="P263" i="1" s="1"/>
  <c r="O264" i="1"/>
  <c r="Y264" i="1" s="1"/>
  <c r="Z264" i="1" s="1"/>
  <c r="O265" i="1"/>
  <c r="P265" i="1" s="1"/>
  <c r="O266" i="1"/>
  <c r="P266" i="1" s="1"/>
  <c r="O267" i="1"/>
  <c r="P267" i="1" s="1"/>
  <c r="O268" i="1"/>
  <c r="P268" i="1" s="1"/>
  <c r="O269" i="1"/>
  <c r="Y269" i="1" s="1"/>
  <c r="Z269" i="1" s="1"/>
  <c r="O270" i="1"/>
  <c r="Y270" i="1" s="1"/>
  <c r="Z270" i="1" s="1"/>
  <c r="O271" i="1"/>
  <c r="Y271" i="1" s="1"/>
  <c r="Z271" i="1" s="1"/>
  <c r="O272" i="1"/>
  <c r="Y272" i="1" s="1"/>
  <c r="Z272" i="1" s="1"/>
  <c r="O273" i="1"/>
  <c r="Y273" i="1" s="1"/>
  <c r="Z273" i="1" s="1"/>
  <c r="O274" i="1"/>
  <c r="P274" i="1" s="1"/>
  <c r="O275" i="1"/>
  <c r="P275" i="1" s="1"/>
  <c r="O276" i="1"/>
  <c r="P276" i="1" s="1"/>
  <c r="O277" i="1"/>
  <c r="P277" i="1" s="1"/>
  <c r="O278" i="1"/>
  <c r="Y278" i="1" s="1"/>
  <c r="Z278" i="1" s="1"/>
  <c r="O279" i="1"/>
  <c r="P279" i="1" s="1"/>
  <c r="O280" i="1"/>
  <c r="P280" i="1" s="1"/>
  <c r="O281" i="1"/>
  <c r="P281" i="1" s="1"/>
  <c r="O282" i="1"/>
  <c r="Y282" i="1" s="1"/>
  <c r="Z282" i="1" s="1"/>
  <c r="O283" i="1"/>
  <c r="Y283" i="1" s="1"/>
  <c r="Z283" i="1" s="1"/>
  <c r="O284" i="1"/>
  <c r="Y284" i="1" s="1"/>
  <c r="Z284" i="1" s="1"/>
  <c r="O285" i="1"/>
  <c r="Y285" i="1" s="1"/>
  <c r="Z285" i="1" s="1"/>
  <c r="O286" i="1"/>
  <c r="P286" i="1" s="1"/>
  <c r="O287" i="1"/>
  <c r="P287" i="1" s="1"/>
  <c r="O288" i="1"/>
  <c r="Y288" i="1" s="1"/>
  <c r="Z288" i="1" s="1"/>
  <c r="O289" i="1"/>
  <c r="P289" i="1" s="1"/>
  <c r="O290" i="1"/>
  <c r="P290" i="1" s="1"/>
  <c r="O291" i="1"/>
  <c r="P291" i="1" s="1"/>
  <c r="O292" i="1"/>
  <c r="Y292" i="1" s="1"/>
  <c r="Z292" i="1" s="1"/>
  <c r="O293" i="1"/>
  <c r="P293" i="1" s="1"/>
  <c r="O294" i="1"/>
  <c r="P294" i="1" s="1"/>
  <c r="O295" i="1"/>
  <c r="Y295" i="1" s="1"/>
  <c r="Z295" i="1" s="1"/>
  <c r="O296" i="1"/>
  <c r="Y296" i="1" s="1"/>
  <c r="Z296" i="1" s="1"/>
  <c r="O297" i="1"/>
  <c r="Y297" i="1" s="1"/>
  <c r="Z297" i="1" s="1"/>
  <c r="O298" i="1"/>
  <c r="Y298" i="1" s="1"/>
  <c r="Z298" i="1" s="1"/>
  <c r="O299" i="1"/>
  <c r="P299" i="1" s="1"/>
  <c r="O300" i="1"/>
  <c r="Y300" i="1" s="1"/>
  <c r="Z300" i="1" s="1"/>
  <c r="O301" i="1"/>
  <c r="P301" i="1" s="1"/>
  <c r="O302" i="1"/>
  <c r="P302" i="1" s="1"/>
  <c r="O303" i="1"/>
  <c r="P303" i="1" s="1"/>
  <c r="O304" i="1"/>
  <c r="Y304" i="1" s="1"/>
  <c r="Z304" i="1" s="1"/>
  <c r="O305" i="1"/>
  <c r="P305" i="1" s="1"/>
  <c r="O306" i="1"/>
  <c r="Y306" i="1" s="1"/>
  <c r="Z306" i="1" s="1"/>
  <c r="O307" i="1"/>
  <c r="Y307" i="1" s="1"/>
  <c r="Z307" i="1" s="1"/>
  <c r="O308" i="1"/>
  <c r="Y308" i="1" s="1"/>
  <c r="Z308" i="1" s="1"/>
  <c r="O309" i="1"/>
  <c r="Y309" i="1" s="1"/>
  <c r="Z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Y316" i="1" s="1"/>
  <c r="Z316" i="1" s="1"/>
  <c r="O317" i="1"/>
  <c r="P317" i="1" s="1"/>
  <c r="O318" i="1"/>
  <c r="Y318" i="1" s="1"/>
  <c r="Z318" i="1" s="1"/>
  <c r="O319" i="1"/>
  <c r="Y319" i="1" s="1"/>
  <c r="Z319" i="1" s="1"/>
  <c r="O320" i="1"/>
  <c r="Y320" i="1" s="1"/>
  <c r="Z320" i="1" s="1"/>
  <c r="O321" i="1"/>
  <c r="Y321" i="1" s="1"/>
  <c r="Z321" i="1" s="1"/>
  <c r="O322" i="1"/>
  <c r="Y322" i="1" s="1"/>
  <c r="Z322" i="1" s="1"/>
  <c r="O323" i="1"/>
  <c r="P323" i="1" s="1"/>
  <c r="O324" i="1"/>
  <c r="Y324" i="1" s="1"/>
  <c r="Z324" i="1" s="1"/>
  <c r="O325" i="1"/>
  <c r="P325" i="1" s="1"/>
  <c r="O326" i="1"/>
  <c r="Y326" i="1" s="1"/>
  <c r="Z326" i="1" s="1"/>
  <c r="O327" i="1"/>
  <c r="P327" i="1" s="1"/>
  <c r="O328" i="1"/>
  <c r="P328" i="1" s="1"/>
  <c r="O329" i="1"/>
  <c r="Y329" i="1" s="1"/>
  <c r="Z329" i="1" s="1"/>
  <c r="O330" i="1"/>
  <c r="P330" i="1" s="1"/>
  <c r="O331" i="1"/>
  <c r="Y331" i="1" s="1"/>
  <c r="Z331" i="1" s="1"/>
  <c r="O332" i="1"/>
  <c r="Y332" i="1" s="1"/>
  <c r="Z332" i="1" s="1"/>
  <c r="O333" i="1"/>
  <c r="Y333" i="1" s="1"/>
  <c r="Z333" i="1" s="1"/>
  <c r="O334" i="1"/>
  <c r="P334" i="1" s="1"/>
  <c r="O335" i="1"/>
  <c r="P335" i="1" s="1"/>
  <c r="O336" i="1"/>
  <c r="Y336" i="1" s="1"/>
  <c r="Z336" i="1" s="1"/>
  <c r="O337" i="1"/>
  <c r="P337" i="1" s="1"/>
  <c r="O338" i="1"/>
  <c r="P338" i="1" s="1"/>
  <c r="O339" i="1"/>
  <c r="P339" i="1" s="1"/>
  <c r="O340" i="1"/>
  <c r="Y340" i="1" s="1"/>
  <c r="Z340" i="1" s="1"/>
  <c r="O341" i="1"/>
  <c r="Y341" i="1" s="1"/>
  <c r="Z341" i="1" s="1"/>
  <c r="O342" i="1"/>
  <c r="P342" i="1" s="1"/>
  <c r="O343" i="1"/>
  <c r="Y343" i="1" s="1"/>
  <c r="Z343" i="1" s="1"/>
  <c r="O344" i="1"/>
  <c r="Y344" i="1" s="1"/>
  <c r="Z344" i="1" s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J58" i="1"/>
  <c r="J59" i="1"/>
  <c r="J60" i="1"/>
  <c r="J334" i="1"/>
  <c r="J335" i="1"/>
  <c r="J336" i="1"/>
  <c r="J337" i="1"/>
  <c r="J338" i="1"/>
  <c r="J339" i="1"/>
  <c r="J340" i="1"/>
  <c r="J341" i="1"/>
  <c r="J342" i="1"/>
  <c r="J343" i="1"/>
  <c r="J344" i="1"/>
  <c r="T334" i="1"/>
  <c r="T335" i="1"/>
  <c r="T336" i="1"/>
  <c r="T337" i="1"/>
  <c r="T338" i="1"/>
  <c r="T339" i="1"/>
  <c r="T340" i="1"/>
  <c r="T341" i="1"/>
  <c r="T342" i="1"/>
  <c r="T343" i="1"/>
  <c r="T344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Y62" i="1"/>
  <c r="Z62" i="1" s="1"/>
  <c r="Y74" i="1"/>
  <c r="Z74" i="1" s="1"/>
  <c r="Y86" i="1"/>
  <c r="Z86" i="1" s="1"/>
  <c r="Y121" i="1"/>
  <c r="Z121" i="1" s="1"/>
  <c r="Y302" i="1"/>
  <c r="Z30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3" i="1"/>
  <c r="P4" i="1"/>
  <c r="P5" i="1"/>
  <c r="P6" i="1"/>
  <c r="O7" i="1"/>
  <c r="Y7" i="1" s="1"/>
  <c r="Z7" i="1" s="1"/>
  <c r="O8" i="1"/>
  <c r="P8" i="1" s="1"/>
  <c r="P9" i="1"/>
  <c r="P10" i="1"/>
  <c r="P11" i="1"/>
  <c r="P12" i="1"/>
  <c r="P13" i="1"/>
  <c r="O14" i="1"/>
  <c r="P14" i="1" s="1"/>
  <c r="P15" i="1"/>
  <c r="P16" i="1"/>
  <c r="Y17" i="1"/>
  <c r="Z17" i="1" s="1"/>
  <c r="P18" i="1"/>
  <c r="O19" i="1"/>
  <c r="Y19" i="1" s="1"/>
  <c r="Z19" i="1" s="1"/>
  <c r="Y20" i="1"/>
  <c r="Z20" i="1" s="1"/>
  <c r="P21" i="1"/>
  <c r="Y22" i="1"/>
  <c r="Z22" i="1" s="1"/>
  <c r="P23" i="1"/>
  <c r="P24" i="1"/>
  <c r="Y25" i="1"/>
  <c r="Z25" i="1" s="1"/>
  <c r="P26" i="1"/>
  <c r="P27" i="1"/>
  <c r="P28" i="1"/>
  <c r="O29" i="1"/>
  <c r="Y29" i="1" s="1"/>
  <c r="Z29" i="1" s="1"/>
  <c r="P30" i="1"/>
  <c r="O31" i="1"/>
  <c r="Y31" i="1" s="1"/>
  <c r="Z31" i="1" s="1"/>
  <c r="O32" i="1"/>
  <c r="Y32" i="1" s="1"/>
  <c r="Z32" i="1" s="1"/>
  <c r="P33" i="1"/>
  <c r="P34" i="1"/>
  <c r="O35" i="1"/>
  <c r="P35" i="1" s="1"/>
  <c r="O36" i="1"/>
  <c r="P36" i="1" s="1"/>
  <c r="O37" i="1"/>
  <c r="Y37" i="1" s="1"/>
  <c r="Z37" i="1" s="1"/>
  <c r="O38" i="1"/>
  <c r="P38" i="1" s="1"/>
  <c r="P40" i="1"/>
  <c r="Y41" i="1"/>
  <c r="Z41" i="1" s="1"/>
  <c r="O42" i="1"/>
  <c r="P42" i="1" s="1"/>
  <c r="O43" i="1"/>
  <c r="Y43" i="1" s="1"/>
  <c r="Z43" i="1" s="1"/>
  <c r="O44" i="1"/>
  <c r="Y44" i="1" s="1"/>
  <c r="Z44" i="1" s="1"/>
  <c r="P45" i="1"/>
  <c r="Y46" i="1"/>
  <c r="Z46" i="1" s="1"/>
  <c r="O47" i="1"/>
  <c r="Y47" i="1" s="1"/>
  <c r="Z47" i="1" s="1"/>
  <c r="O48" i="1"/>
  <c r="P48" i="1" s="1"/>
  <c r="O49" i="1"/>
  <c r="Y49" i="1" s="1"/>
  <c r="Z49" i="1" s="1"/>
  <c r="O50" i="1"/>
  <c r="Y50" i="1" s="1"/>
  <c r="Z50" i="1" s="1"/>
  <c r="P51" i="1"/>
  <c r="O52" i="1"/>
  <c r="P52" i="1" s="1"/>
  <c r="Y53" i="1"/>
  <c r="Z53" i="1" s="1"/>
  <c r="O54" i="1"/>
  <c r="P54" i="1" s="1"/>
  <c r="O55" i="1"/>
  <c r="P55" i="1" s="1"/>
  <c r="O56" i="1"/>
  <c r="P56" i="1" s="1"/>
  <c r="O57" i="1"/>
  <c r="P57" i="1" s="1"/>
  <c r="Y2" i="1"/>
  <c r="Z2" i="1" s="1"/>
  <c r="J14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M15" i="5"/>
  <c r="B4" i="5"/>
  <c r="I15" i="5"/>
  <c r="B15" i="5"/>
  <c r="E15" i="5"/>
  <c r="Y230" i="1" l="1"/>
  <c r="Z230" i="1" s="1"/>
  <c r="Y218" i="1"/>
  <c r="Z218" i="1" s="1"/>
  <c r="Y242" i="1"/>
  <c r="Z242" i="1" s="1"/>
  <c r="Y182" i="1"/>
  <c r="Z182" i="1" s="1"/>
  <c r="Y240" i="1"/>
  <c r="Z240" i="1" s="1"/>
  <c r="Y206" i="1"/>
  <c r="Z206" i="1" s="1"/>
  <c r="Y122" i="1"/>
  <c r="Z122" i="1" s="1"/>
  <c r="Y110" i="1"/>
  <c r="Z110" i="1" s="1"/>
  <c r="Y181" i="1"/>
  <c r="Z181" i="1" s="1"/>
  <c r="Y314" i="1"/>
  <c r="Z314" i="1" s="1"/>
  <c r="P326" i="1"/>
  <c r="P146" i="1"/>
  <c r="Y266" i="1"/>
  <c r="Z266" i="1" s="1"/>
  <c r="Y113" i="1"/>
  <c r="Z113" i="1" s="1"/>
  <c r="Y114" i="1"/>
  <c r="Z114" i="1" s="1"/>
  <c r="P322" i="1"/>
  <c r="P98" i="1"/>
  <c r="Y158" i="1"/>
  <c r="Z158" i="1" s="1"/>
  <c r="Y150" i="1"/>
  <c r="Z150" i="1" s="1"/>
  <c r="P298" i="1"/>
  <c r="Y130" i="1"/>
  <c r="Z130" i="1" s="1"/>
  <c r="Y202" i="1"/>
  <c r="Z202" i="1" s="1"/>
  <c r="Y286" i="1"/>
  <c r="Z286" i="1" s="1"/>
  <c r="Y199" i="1"/>
  <c r="Z199" i="1" s="1"/>
  <c r="Y118" i="1"/>
  <c r="Z118" i="1" s="1"/>
  <c r="P178" i="1"/>
  <c r="Y310" i="1"/>
  <c r="Z310" i="1" s="1"/>
  <c r="P166" i="1"/>
  <c r="Y142" i="1"/>
  <c r="Z142" i="1" s="1"/>
  <c r="P162" i="1"/>
  <c r="Y70" i="1"/>
  <c r="Z70" i="1" s="1"/>
  <c r="Y274" i="1"/>
  <c r="Z274" i="1" s="1"/>
  <c r="Y262" i="1"/>
  <c r="Z262" i="1" s="1"/>
  <c r="Y94" i="1"/>
  <c r="Z94" i="1" s="1"/>
  <c r="Y226" i="1"/>
  <c r="Z226" i="1" s="1"/>
  <c r="Y238" i="1"/>
  <c r="Z238" i="1" s="1"/>
  <c r="Y154" i="1"/>
  <c r="Z154" i="1" s="1"/>
  <c r="Y82" i="1"/>
  <c r="Z82" i="1" s="1"/>
  <c r="Y91" i="1"/>
  <c r="Z91" i="1" s="1"/>
  <c r="P58" i="1"/>
  <c r="P214" i="1"/>
  <c r="P67" i="1"/>
  <c r="P343" i="1"/>
  <c r="P211" i="1"/>
  <c r="P273" i="1"/>
  <c r="P127" i="1"/>
  <c r="P250" i="1"/>
  <c r="P106" i="1"/>
  <c r="Y294" i="1"/>
  <c r="Z294" i="1" s="1"/>
  <c r="Y229" i="1"/>
  <c r="Z229" i="1" s="1"/>
  <c r="P309" i="1"/>
  <c r="P93" i="1"/>
  <c r="P90" i="1"/>
  <c r="Y281" i="1"/>
  <c r="Z281" i="1" s="1"/>
  <c r="Y149" i="1"/>
  <c r="Z149" i="1" s="1"/>
  <c r="Y36" i="1"/>
  <c r="Z36" i="1" s="1"/>
  <c r="Y205" i="1"/>
  <c r="Z205" i="1" s="1"/>
  <c r="Y338" i="1"/>
  <c r="Z338" i="1" s="1"/>
  <c r="Y334" i="1"/>
  <c r="Z334" i="1" s="1"/>
  <c r="P271" i="1"/>
  <c r="Y330" i="1"/>
  <c r="Z330" i="1" s="1"/>
  <c r="Y265" i="1"/>
  <c r="Z265" i="1" s="1"/>
  <c r="Y73" i="1"/>
  <c r="Z73" i="1" s="1"/>
  <c r="P129" i="1"/>
  <c r="Y258" i="1"/>
  <c r="Z258" i="1" s="1"/>
  <c r="Y197" i="1"/>
  <c r="Z197" i="1" s="1"/>
  <c r="Y65" i="1"/>
  <c r="Z65" i="1" s="1"/>
  <c r="P126" i="1"/>
  <c r="Y312" i="1"/>
  <c r="Z312" i="1" s="1"/>
  <c r="Y325" i="1"/>
  <c r="Z325" i="1" s="1"/>
  <c r="Y276" i="1"/>
  <c r="Z276" i="1" s="1"/>
  <c r="Y235" i="1"/>
  <c r="Z235" i="1" s="1"/>
  <c r="Y190" i="1"/>
  <c r="Z190" i="1" s="1"/>
  <c r="P341" i="1"/>
  <c r="P270" i="1"/>
  <c r="P134" i="1"/>
  <c r="P77" i="1"/>
  <c r="Y186" i="1"/>
  <c r="Z186" i="1" s="1"/>
  <c r="Y145" i="1"/>
  <c r="Z145" i="1" s="1"/>
  <c r="Y101" i="1"/>
  <c r="Z101" i="1" s="1"/>
  <c r="P269" i="1"/>
  <c r="P257" i="1"/>
  <c r="P185" i="1"/>
  <c r="Y137" i="1"/>
  <c r="Z137" i="1" s="1"/>
  <c r="P319" i="1"/>
  <c r="P39" i="1"/>
  <c r="Y305" i="1"/>
  <c r="Z305" i="1" s="1"/>
  <c r="Y217" i="1"/>
  <c r="Z217" i="1" s="1"/>
  <c r="Y168" i="1"/>
  <c r="Z168" i="1" s="1"/>
  <c r="Y125" i="1"/>
  <c r="Z125" i="1" s="1"/>
  <c r="Y85" i="1"/>
  <c r="Z85" i="1" s="1"/>
  <c r="P233" i="1"/>
  <c r="P175" i="1"/>
  <c r="P22" i="1"/>
  <c r="Y209" i="1"/>
  <c r="Z209" i="1" s="1"/>
  <c r="Y161" i="1"/>
  <c r="Z161" i="1" s="1"/>
  <c r="P228" i="1"/>
  <c r="P163" i="1"/>
  <c r="P103" i="1"/>
  <c r="Y245" i="1"/>
  <c r="Z245" i="1" s="1"/>
  <c r="Y293" i="1"/>
  <c r="Z293" i="1" s="1"/>
  <c r="P283" i="1"/>
  <c r="P221" i="1"/>
  <c r="P25" i="1"/>
  <c r="P264" i="1"/>
  <c r="P307" i="1"/>
  <c r="P170" i="1"/>
  <c r="Y290" i="1"/>
  <c r="Z290" i="1" s="1"/>
  <c r="Y254" i="1"/>
  <c r="Z254" i="1" s="1"/>
  <c r="P247" i="1"/>
  <c r="P84" i="1"/>
  <c r="Y289" i="1"/>
  <c r="Z289" i="1" s="1"/>
  <c r="Y169" i="1"/>
  <c r="Z169" i="1" s="1"/>
  <c r="Y132" i="1"/>
  <c r="Z132" i="1" s="1"/>
  <c r="Y96" i="1"/>
  <c r="Z96" i="1" s="1"/>
  <c r="P120" i="1"/>
  <c r="P156" i="1"/>
  <c r="P329" i="1"/>
  <c r="P237" i="1"/>
  <c r="P194" i="1"/>
  <c r="Y60" i="1"/>
  <c r="Z60" i="1" s="1"/>
  <c r="P344" i="1"/>
  <c r="Y61" i="1"/>
  <c r="Z61" i="1" s="1"/>
  <c r="P308" i="1"/>
  <c r="P272" i="1"/>
  <c r="P212" i="1"/>
  <c r="P176" i="1"/>
  <c r="Y59" i="1"/>
  <c r="Z59" i="1" s="1"/>
  <c r="Y54" i="1"/>
  <c r="Z54" i="1" s="1"/>
  <c r="Y51" i="1"/>
  <c r="Z51" i="1" s="1"/>
  <c r="P336" i="1"/>
  <c r="P236" i="1"/>
  <c r="Y48" i="1"/>
  <c r="Z48" i="1" s="1"/>
  <c r="Y313" i="1"/>
  <c r="Z313" i="1" s="1"/>
  <c r="P201" i="1"/>
  <c r="P128" i="1"/>
  <c r="P92" i="1"/>
  <c r="P200" i="1"/>
  <c r="Y24" i="1"/>
  <c r="Z24" i="1" s="1"/>
  <c r="P284" i="1"/>
  <c r="P260" i="1"/>
  <c r="P2" i="1"/>
  <c r="Y18" i="1"/>
  <c r="Z18" i="1" s="1"/>
  <c r="P46" i="1"/>
  <c r="Y12" i="1"/>
  <c r="Z12" i="1" s="1"/>
  <c r="P278" i="1"/>
  <c r="P188" i="1"/>
  <c r="Y30" i="1"/>
  <c r="Z30" i="1" s="1"/>
  <c r="P7" i="1"/>
  <c r="Y27" i="1"/>
  <c r="Z27" i="1" s="1"/>
  <c r="P53" i="1"/>
  <c r="Y15" i="1"/>
  <c r="Z15" i="1" s="1"/>
  <c r="P49" i="1"/>
  <c r="Y13" i="1"/>
  <c r="Z13" i="1" s="1"/>
  <c r="P43" i="1"/>
  <c r="Y42" i="1"/>
  <c r="Z42" i="1" s="1"/>
  <c r="Y6" i="1"/>
  <c r="Z6" i="1" s="1"/>
  <c r="P37" i="1"/>
  <c r="Y3" i="1"/>
  <c r="Z3" i="1" s="1"/>
  <c r="P32" i="1"/>
  <c r="Y277" i="1"/>
  <c r="Z277" i="1" s="1"/>
  <c r="Y193" i="1"/>
  <c r="Z193" i="1" s="1"/>
  <c r="Y133" i="1"/>
  <c r="Z133" i="1" s="1"/>
  <c r="Y342" i="1"/>
  <c r="Z342" i="1" s="1"/>
  <c r="P332" i="1"/>
  <c r="P248" i="1"/>
  <c r="P224" i="1"/>
  <c r="P164" i="1"/>
  <c r="P139" i="1"/>
  <c r="Y335" i="1"/>
  <c r="Z335" i="1" s="1"/>
  <c r="P300" i="1"/>
  <c r="P192" i="1"/>
  <c r="Y301" i="1"/>
  <c r="Z301" i="1" s="1"/>
  <c r="Y241" i="1"/>
  <c r="Z241" i="1" s="1"/>
  <c r="Y157" i="1"/>
  <c r="Z157" i="1" s="1"/>
  <c r="Y97" i="1"/>
  <c r="Z97" i="1" s="1"/>
  <c r="P104" i="1"/>
  <c r="P80" i="1"/>
  <c r="P320" i="1"/>
  <c r="P296" i="1"/>
  <c r="Y317" i="1"/>
  <c r="Z317" i="1" s="1"/>
  <c r="Y204" i="1"/>
  <c r="Z204" i="1" s="1"/>
  <c r="Y173" i="1"/>
  <c r="Z173" i="1" s="1"/>
  <c r="Y89" i="1"/>
  <c r="Z89" i="1" s="1"/>
  <c r="P234" i="1"/>
  <c r="P152" i="1"/>
  <c r="P68" i="1"/>
  <c r="Y253" i="1"/>
  <c r="Z253" i="1" s="1"/>
  <c r="Y222" i="1"/>
  <c r="Z222" i="1" s="1"/>
  <c r="Y109" i="1"/>
  <c r="Z109" i="1" s="1"/>
  <c r="Y78" i="1"/>
  <c r="Z78" i="1" s="1"/>
  <c r="P306" i="1"/>
  <c r="P198" i="1"/>
  <c r="P140" i="1"/>
  <c r="P116" i="1"/>
  <c r="Y165" i="1"/>
  <c r="Z165" i="1" s="1"/>
  <c r="P324" i="1"/>
  <c r="P288" i="1"/>
  <c r="P252" i="1"/>
  <c r="P216" i="1"/>
  <c r="P180" i="1"/>
  <c r="P144" i="1"/>
  <c r="P108" i="1"/>
  <c r="P72" i="1"/>
  <c r="P321" i="1"/>
  <c r="P285" i="1"/>
  <c r="P249" i="1"/>
  <c r="P213" i="1"/>
  <c r="P177" i="1"/>
  <c r="P141" i="1"/>
  <c r="P105" i="1"/>
  <c r="P69" i="1"/>
  <c r="P318" i="1"/>
  <c r="P282" i="1"/>
  <c r="P246" i="1"/>
  <c r="P210" i="1"/>
  <c r="P174" i="1"/>
  <c r="P138" i="1"/>
  <c r="P102" i="1"/>
  <c r="P66" i="1"/>
  <c r="P333" i="1"/>
  <c r="P297" i="1"/>
  <c r="P261" i="1"/>
  <c r="P225" i="1"/>
  <c r="P189" i="1"/>
  <c r="P153" i="1"/>
  <c r="P117" i="1"/>
  <c r="P81" i="1"/>
  <c r="P331" i="1"/>
  <c r="P295" i="1"/>
  <c r="P259" i="1"/>
  <c r="P223" i="1"/>
  <c r="P187" i="1"/>
  <c r="P151" i="1"/>
  <c r="P115" i="1"/>
  <c r="P79" i="1"/>
  <c r="P340" i="1"/>
  <c r="P256" i="1"/>
  <c r="P64" i="1"/>
  <c r="P292" i="1"/>
  <c r="P184" i="1"/>
  <c r="P148" i="1"/>
  <c r="P304" i="1"/>
  <c r="P196" i="1"/>
  <c r="P100" i="1"/>
  <c r="P316" i="1"/>
  <c r="P208" i="1"/>
  <c r="P160" i="1"/>
  <c r="Y328" i="1"/>
  <c r="Z328" i="1" s="1"/>
  <c r="Y280" i="1"/>
  <c r="Z280" i="1" s="1"/>
  <c r="Y268" i="1"/>
  <c r="Z268" i="1" s="1"/>
  <c r="Y244" i="1"/>
  <c r="Z244" i="1" s="1"/>
  <c r="Y232" i="1"/>
  <c r="Z232" i="1" s="1"/>
  <c r="Y220" i="1"/>
  <c r="Z220" i="1" s="1"/>
  <c r="Y172" i="1"/>
  <c r="Z172" i="1" s="1"/>
  <c r="Y136" i="1"/>
  <c r="Z136" i="1" s="1"/>
  <c r="Y124" i="1"/>
  <c r="Z124" i="1" s="1"/>
  <c r="Y112" i="1"/>
  <c r="Z112" i="1" s="1"/>
  <c r="Y88" i="1"/>
  <c r="Z88" i="1" s="1"/>
  <c r="Y76" i="1"/>
  <c r="Z76" i="1" s="1"/>
  <c r="Y327" i="1"/>
  <c r="Z327" i="1" s="1"/>
  <c r="Y315" i="1"/>
  <c r="Z315" i="1" s="1"/>
  <c r="Y303" i="1"/>
  <c r="Z303" i="1" s="1"/>
  <c r="Y291" i="1"/>
  <c r="Z291" i="1" s="1"/>
  <c r="Y279" i="1"/>
  <c r="Z279" i="1" s="1"/>
  <c r="Y267" i="1"/>
  <c r="Z267" i="1" s="1"/>
  <c r="Y255" i="1"/>
  <c r="Z255" i="1" s="1"/>
  <c r="Y243" i="1"/>
  <c r="Z243" i="1" s="1"/>
  <c r="Y231" i="1"/>
  <c r="Z231" i="1" s="1"/>
  <c r="Y219" i="1"/>
  <c r="Z219" i="1" s="1"/>
  <c r="Y207" i="1"/>
  <c r="Z207" i="1" s="1"/>
  <c r="Y195" i="1"/>
  <c r="Z195" i="1" s="1"/>
  <c r="Y183" i="1"/>
  <c r="Z183" i="1" s="1"/>
  <c r="Y171" i="1"/>
  <c r="Z171" i="1" s="1"/>
  <c r="Y159" i="1"/>
  <c r="Z159" i="1" s="1"/>
  <c r="Y147" i="1"/>
  <c r="Z147" i="1" s="1"/>
  <c r="Y135" i="1"/>
  <c r="Z135" i="1" s="1"/>
  <c r="Y123" i="1"/>
  <c r="Z123" i="1" s="1"/>
  <c r="Y111" i="1"/>
  <c r="Z111" i="1" s="1"/>
  <c r="Y99" i="1"/>
  <c r="Z99" i="1" s="1"/>
  <c r="Y87" i="1"/>
  <c r="Z87" i="1" s="1"/>
  <c r="Y75" i="1"/>
  <c r="Z75" i="1" s="1"/>
  <c r="Y63" i="1"/>
  <c r="Z63" i="1" s="1"/>
  <c r="Y339" i="1"/>
  <c r="Z339" i="1" s="1"/>
  <c r="Y323" i="1"/>
  <c r="Z323" i="1" s="1"/>
  <c r="Y311" i="1"/>
  <c r="Z311" i="1" s="1"/>
  <c r="Y299" i="1"/>
  <c r="Z299" i="1" s="1"/>
  <c r="Y287" i="1"/>
  <c r="Z287" i="1" s="1"/>
  <c r="Y275" i="1"/>
  <c r="Z275" i="1" s="1"/>
  <c r="Y263" i="1"/>
  <c r="Z263" i="1" s="1"/>
  <c r="Y251" i="1"/>
  <c r="Z251" i="1" s="1"/>
  <c r="Y239" i="1"/>
  <c r="Z239" i="1" s="1"/>
  <c r="Y227" i="1"/>
  <c r="Z227" i="1" s="1"/>
  <c r="Y215" i="1"/>
  <c r="Z215" i="1" s="1"/>
  <c r="Y203" i="1"/>
  <c r="Z203" i="1" s="1"/>
  <c r="Y191" i="1"/>
  <c r="Z191" i="1" s="1"/>
  <c r="Y179" i="1"/>
  <c r="Z179" i="1" s="1"/>
  <c r="Y167" i="1"/>
  <c r="Z167" i="1" s="1"/>
  <c r="Y155" i="1"/>
  <c r="Z155" i="1" s="1"/>
  <c r="Y143" i="1"/>
  <c r="Z143" i="1" s="1"/>
  <c r="Y131" i="1"/>
  <c r="Z131" i="1" s="1"/>
  <c r="Y119" i="1"/>
  <c r="Z119" i="1" s="1"/>
  <c r="Y107" i="1"/>
  <c r="Z107" i="1" s="1"/>
  <c r="Y95" i="1"/>
  <c r="Z95" i="1" s="1"/>
  <c r="Y83" i="1"/>
  <c r="Z83" i="1" s="1"/>
  <c r="Y71" i="1"/>
  <c r="Z71" i="1" s="1"/>
  <c r="Y337" i="1"/>
  <c r="Z337" i="1" s="1"/>
  <c r="P50" i="1"/>
  <c r="P31" i="1"/>
  <c r="Y38" i="1"/>
  <c r="Z38" i="1" s="1"/>
  <c r="Y26" i="1"/>
  <c r="Z26" i="1" s="1"/>
  <c r="Y14" i="1"/>
  <c r="Z14" i="1" s="1"/>
  <c r="P29" i="1"/>
  <c r="P47" i="1"/>
  <c r="Y35" i="1"/>
  <c r="Z35" i="1" s="1"/>
  <c r="Y23" i="1"/>
  <c r="Z23" i="1" s="1"/>
  <c r="Y11" i="1"/>
  <c r="Z11" i="1" s="1"/>
  <c r="P44" i="1"/>
  <c r="Y34" i="1"/>
  <c r="Z34" i="1" s="1"/>
  <c r="Y10" i="1"/>
  <c r="Z10" i="1" s="1"/>
  <c r="Y57" i="1"/>
  <c r="Z57" i="1" s="1"/>
  <c r="Y45" i="1"/>
  <c r="Z45" i="1" s="1"/>
  <c r="Y33" i="1"/>
  <c r="Z33" i="1" s="1"/>
  <c r="Y21" i="1"/>
  <c r="Z21" i="1" s="1"/>
  <c r="Y9" i="1"/>
  <c r="Z9" i="1" s="1"/>
  <c r="P41" i="1"/>
  <c r="P20" i="1"/>
  <c r="Y56" i="1"/>
  <c r="Z56" i="1" s="1"/>
  <c r="Y8" i="1"/>
  <c r="Z8" i="1" s="1"/>
  <c r="P19" i="1"/>
  <c r="Y55" i="1"/>
  <c r="Z55" i="1" s="1"/>
  <c r="P17" i="1"/>
  <c r="Y5" i="1"/>
  <c r="Z5" i="1" s="1"/>
  <c r="Y52" i="1"/>
  <c r="Z52" i="1" s="1"/>
  <c r="Y40" i="1"/>
  <c r="Z40" i="1" s="1"/>
  <c r="Y28" i="1"/>
  <c r="Z28" i="1" s="1"/>
  <c r="Y16" i="1"/>
  <c r="Z16" i="1" s="1"/>
  <c r="Y4" i="1"/>
  <c r="Z4" i="1" s="1"/>
</calcChain>
</file>

<file path=xl/sharedStrings.xml><?xml version="1.0" encoding="utf-8"?>
<sst xmlns="http://schemas.openxmlformats.org/spreadsheetml/2006/main" count="1188" uniqueCount="487">
  <si>
    <t>DEPARTAMENTO</t>
  </si>
  <si>
    <t>PROVINCIA</t>
  </si>
  <si>
    <t>MUNICIPIO</t>
  </si>
  <si>
    <t>TECNICO</t>
  </si>
  <si>
    <t>FECHA INICIO DIGITALIZACION</t>
  </si>
  <si>
    <t>FECHA FINAL DIGITALIZACION</t>
  </si>
  <si>
    <t>CANTIDAD DE VIAS</t>
  </si>
  <si>
    <t>ESTADO DIGITALIZACION</t>
  </si>
  <si>
    <t>TOPOLOGIA</t>
  </si>
  <si>
    <t>ERROR TOPOLOGICOS ENCONTRADOS</t>
  </si>
  <si>
    <t>ERROR TOPOLOGICOS SUBSANADOS</t>
  </si>
  <si>
    <t>FECHA DE VALIDACION TOPOLOGIA</t>
  </si>
  <si>
    <t>VALIDACION SISTEMA</t>
  </si>
  <si>
    <t>FECHA DE VALIDACION SIST</t>
  </si>
  <si>
    <t>% AVANCE DIGITALIZACION</t>
  </si>
  <si>
    <t>% AVANCE TOPOLOGIA</t>
  </si>
  <si>
    <t>% AVANCE CONTROL ESTRUCTURA</t>
  </si>
  <si>
    <t>% AVANCE CONTROL SISTEMA</t>
  </si>
  <si>
    <t>ESTADO FINAL</t>
  </si>
  <si>
    <t>ESTADO TOPOLOGIA</t>
  </si>
  <si>
    <t>ESTADO CONTROL ESTRUCTURA</t>
  </si>
  <si>
    <t>ESTADO CONTROL SISTEMA</t>
  </si>
  <si>
    <t>%  CONTROL FINAL</t>
  </si>
  <si>
    <t>German Busch</t>
  </si>
  <si>
    <t>El Carmen Rivero Tórrez</t>
  </si>
  <si>
    <t>Puerto Quijarro</t>
  </si>
  <si>
    <t>Puerto Suarez</t>
  </si>
  <si>
    <t>Chiquitos</t>
  </si>
  <si>
    <t>Pailon</t>
  </si>
  <si>
    <t>Ñuflo De Chavez</t>
  </si>
  <si>
    <t>Concepción</t>
  </si>
  <si>
    <t>San Antonio de Lomerio</t>
  </si>
  <si>
    <t>San Ramón</t>
  </si>
  <si>
    <t>Andres Ibañez</t>
  </si>
  <si>
    <t>El Torno</t>
  </si>
  <si>
    <t>La Guardia</t>
  </si>
  <si>
    <t>Florida</t>
  </si>
  <si>
    <t>Mairana</t>
  </si>
  <si>
    <t>Samaipata</t>
  </si>
  <si>
    <t>Cordillera</t>
  </si>
  <si>
    <t>Charagua</t>
  </si>
  <si>
    <t>Cuatro Cañadas</t>
  </si>
  <si>
    <t>Roboré</t>
  </si>
  <si>
    <t>San José</t>
  </si>
  <si>
    <t>Angel Sandoval</t>
  </si>
  <si>
    <t>San Matias</t>
  </si>
  <si>
    <t>Manuel María Caballero</t>
  </si>
  <si>
    <t>Comarapa</t>
  </si>
  <si>
    <t>Valle Grande</t>
  </si>
  <si>
    <t>Moromoro</t>
  </si>
  <si>
    <t>Pampagrande</t>
  </si>
  <si>
    <t>Saipina</t>
  </si>
  <si>
    <t>Trigal</t>
  </si>
  <si>
    <t>Obispo Santisteban</t>
  </si>
  <si>
    <t>Fernández Alonso</t>
  </si>
  <si>
    <t>General Saavedra</t>
  </si>
  <si>
    <t>Mineros</t>
  </si>
  <si>
    <t>Montero</t>
  </si>
  <si>
    <t>Warnes</t>
  </si>
  <si>
    <t>Okinawa Uno</t>
  </si>
  <si>
    <t>Boyuibe</t>
  </si>
  <si>
    <t>Cabezas</t>
  </si>
  <si>
    <t>Camiri</t>
  </si>
  <si>
    <t>Cuevo</t>
  </si>
  <si>
    <t>Gutiérrez</t>
  </si>
  <si>
    <t>Lagunillas</t>
  </si>
  <si>
    <t>Postrervalle</t>
  </si>
  <si>
    <t>Pucará</t>
  </si>
  <si>
    <t>Quirusillas</t>
  </si>
  <si>
    <t>Vallegrande</t>
  </si>
  <si>
    <t>Guarayos</t>
  </si>
  <si>
    <t>Ascención de Guarayos</t>
  </si>
  <si>
    <t>San Javier</t>
  </si>
  <si>
    <t>Urubicha</t>
  </si>
  <si>
    <t>El Puente</t>
  </si>
  <si>
    <t>San Julián</t>
  </si>
  <si>
    <t>San Pedro</t>
  </si>
  <si>
    <t>Sara</t>
  </si>
  <si>
    <t>Santa Rosa</t>
  </si>
  <si>
    <t>Velasco</t>
  </si>
  <si>
    <t>San Ignacio</t>
  </si>
  <si>
    <t>San Miguel</t>
  </si>
  <si>
    <t>San Rafael</t>
  </si>
  <si>
    <t>Colpa Bélgica</t>
  </si>
  <si>
    <t>Cotoca</t>
  </si>
  <si>
    <t>Porongo</t>
  </si>
  <si>
    <t>Portachuelo</t>
  </si>
  <si>
    <t>Santa Cruz de la Sierra</t>
  </si>
  <si>
    <t>Ichilo</t>
  </si>
  <si>
    <t>Buena Vista</t>
  </si>
  <si>
    <t>San Carlos</t>
  </si>
  <si>
    <t>San Juan</t>
  </si>
  <si>
    <t>Yapacaní</t>
  </si>
  <si>
    <t>SI</t>
  </si>
  <si>
    <t>NO</t>
  </si>
  <si>
    <t>VALIDACIÓN DE ESTRUCTURA</t>
  </si>
  <si>
    <t>FECHA DE VALIDACIÓN ESTRUCTURA</t>
  </si>
  <si>
    <t>Santa Cruz</t>
  </si>
  <si>
    <t>Etiquetas de fila</t>
  </si>
  <si>
    <t>Total general</t>
  </si>
  <si>
    <t>Promedio de %  CONTROL FINAL</t>
  </si>
  <si>
    <t>CONTROL DE AVANCE - VIAS</t>
  </si>
  <si>
    <t>La Paz</t>
  </si>
  <si>
    <t>Murillo</t>
  </si>
  <si>
    <t>Nuestra Señora de La Paz</t>
  </si>
  <si>
    <t>El Alto</t>
  </si>
  <si>
    <t>Viacha</t>
  </si>
  <si>
    <t>Itenez</t>
  </si>
  <si>
    <t>Huacaraje</t>
  </si>
  <si>
    <t>Territorio Indigena Multi</t>
  </si>
  <si>
    <t>TIOC-TIM</t>
  </si>
  <si>
    <t>Cercado</t>
  </si>
  <si>
    <t>Trinidad</t>
  </si>
  <si>
    <t>General José Ballivían</t>
  </si>
  <si>
    <t>Puerto Menor de Rurrenabaque</t>
  </si>
  <si>
    <t>San Borja</t>
  </si>
  <si>
    <t>Marban</t>
  </si>
  <si>
    <t>Loreto</t>
  </si>
  <si>
    <t>Baures</t>
  </si>
  <si>
    <t>San Andrés</t>
  </si>
  <si>
    <t>Moxos</t>
  </si>
  <si>
    <t>Magdalena</t>
  </si>
  <si>
    <t>Mamore</t>
  </si>
  <si>
    <t>San Joaquín</t>
  </si>
  <si>
    <t>Reyes</t>
  </si>
  <si>
    <t>Vaca Diez</t>
  </si>
  <si>
    <t>Riberalta</t>
  </si>
  <si>
    <t>Guayaramerín</t>
  </si>
  <si>
    <t>Yacuma</t>
  </si>
  <si>
    <t>Exaltación</t>
  </si>
  <si>
    <t>Puerto Siles</t>
  </si>
  <si>
    <t>Santa Ana</t>
  </si>
  <si>
    <t>Zudañez</t>
  </si>
  <si>
    <t>Icla</t>
  </si>
  <si>
    <t>Tomina</t>
  </si>
  <si>
    <t>El Villar</t>
  </si>
  <si>
    <t>Sopachuy</t>
  </si>
  <si>
    <t>Sud Cinti</t>
  </si>
  <si>
    <t>Villa Abecia</t>
  </si>
  <si>
    <t>Hernando Siles</t>
  </si>
  <si>
    <t>Huacareta</t>
  </si>
  <si>
    <t>Monteagudo</t>
  </si>
  <si>
    <t>Alcalá</t>
  </si>
  <si>
    <t>Mojocoya</t>
  </si>
  <si>
    <t>Oropeza</t>
  </si>
  <si>
    <t>Poroma</t>
  </si>
  <si>
    <t>Azurduy</t>
  </si>
  <si>
    <t>Tarvita</t>
  </si>
  <si>
    <t>Nor Cinti</t>
  </si>
  <si>
    <t>San Lucas</t>
  </si>
  <si>
    <t>Camargo</t>
  </si>
  <si>
    <t>Culpina</t>
  </si>
  <si>
    <t>Incahuasi</t>
  </si>
  <si>
    <t>Las Carreras</t>
  </si>
  <si>
    <t>Presto</t>
  </si>
  <si>
    <t>Sucre</t>
  </si>
  <si>
    <t>Yotala</t>
  </si>
  <si>
    <t>Yamparaez</t>
  </si>
  <si>
    <t>Yamparáez</t>
  </si>
  <si>
    <t>Tarabuco</t>
  </si>
  <si>
    <t>Padilla</t>
  </si>
  <si>
    <t>Luis Calvo</t>
  </si>
  <si>
    <t>Villa Vaca Guzmán</t>
  </si>
  <si>
    <t>Belisario Boeto</t>
  </si>
  <si>
    <t>Villa Serrano</t>
  </si>
  <si>
    <t>Huacaya</t>
  </si>
  <si>
    <t>Villa Charcas</t>
  </si>
  <si>
    <t>Macharetí</t>
  </si>
  <si>
    <t>Chapare</t>
  </si>
  <si>
    <t>Sacaba</t>
  </si>
  <si>
    <t>Quillacollo</t>
  </si>
  <si>
    <t>Tiquipaya</t>
  </si>
  <si>
    <t>Colcapirhua</t>
  </si>
  <si>
    <t>Esteban Arze</t>
  </si>
  <si>
    <t>Sacabamba</t>
  </si>
  <si>
    <t>Anzaldo</t>
  </si>
  <si>
    <t>German Jordan</t>
  </si>
  <si>
    <t>Toco</t>
  </si>
  <si>
    <t>Punata</t>
  </si>
  <si>
    <t>Villa Gualberto Villarroel</t>
  </si>
  <si>
    <t>Tacachi</t>
  </si>
  <si>
    <t>Villa Rivero</t>
  </si>
  <si>
    <t>Cliza</t>
  </si>
  <si>
    <t>Capinota</t>
  </si>
  <si>
    <t>Sicaya</t>
  </si>
  <si>
    <t>San Benito</t>
  </si>
  <si>
    <t>Ayopaya</t>
  </si>
  <si>
    <t>Cocapata</t>
  </si>
  <si>
    <t>Arani</t>
  </si>
  <si>
    <t>Tolata</t>
  </si>
  <si>
    <t>Tiraque</t>
  </si>
  <si>
    <t>Shinahota</t>
  </si>
  <si>
    <t>Tarata</t>
  </si>
  <si>
    <t>Campero</t>
  </si>
  <si>
    <t>Aiquile</t>
  </si>
  <si>
    <t>Omereque</t>
  </si>
  <si>
    <t>Colomi</t>
  </si>
  <si>
    <t>Mizque</t>
  </si>
  <si>
    <t>Alalay</t>
  </si>
  <si>
    <t>Vacas</t>
  </si>
  <si>
    <t>Carrasco</t>
  </si>
  <si>
    <t>Pocona</t>
  </si>
  <si>
    <t>Vila Vila</t>
  </si>
  <si>
    <t>TIOC-Raqaypampa</t>
  </si>
  <si>
    <t>Arque</t>
  </si>
  <si>
    <t>Arbieto</t>
  </si>
  <si>
    <t>Cochabamba</t>
  </si>
  <si>
    <t>Pojo</t>
  </si>
  <si>
    <t>Pasorapa</t>
  </si>
  <si>
    <t>Totora</t>
  </si>
  <si>
    <t>Puerto Villarroel</t>
  </si>
  <si>
    <t>Entre Ríos</t>
  </si>
  <si>
    <t>Vinto</t>
  </si>
  <si>
    <t>Morochata</t>
  </si>
  <si>
    <t>Sipesipe</t>
  </si>
  <si>
    <t>Santivañez</t>
  </si>
  <si>
    <t>Villa Tunari</t>
  </si>
  <si>
    <t>Chimoré</t>
  </si>
  <si>
    <t>Tapacari</t>
  </si>
  <si>
    <t>Tapacarí</t>
  </si>
  <si>
    <t>Tacopaya</t>
  </si>
  <si>
    <t>Bolivar</t>
  </si>
  <si>
    <t>Pacajes</t>
  </si>
  <si>
    <t>Caquiaviri</t>
  </si>
  <si>
    <t>Aroma</t>
  </si>
  <si>
    <t>Sicasica</t>
  </si>
  <si>
    <t>Larecaja</t>
  </si>
  <si>
    <t>Guanay</t>
  </si>
  <si>
    <t>Teoponte</t>
  </si>
  <si>
    <t>Mapiri</t>
  </si>
  <si>
    <t>Gualberto Villarroel</t>
  </si>
  <si>
    <t>San Pedro de Curahuara</t>
  </si>
  <si>
    <t>Chacarilla</t>
  </si>
  <si>
    <t>Papel Pampa</t>
  </si>
  <si>
    <t>Inquisivi</t>
  </si>
  <si>
    <t>Colquiri</t>
  </si>
  <si>
    <t>Santiago de Callapa</t>
  </si>
  <si>
    <t>General Jose Manuel</t>
  </si>
  <si>
    <t>Catacora</t>
  </si>
  <si>
    <t>Calacoto</t>
  </si>
  <si>
    <t>Collana</t>
  </si>
  <si>
    <t>Corocoro</t>
  </si>
  <si>
    <t>Santiago de Machaca</t>
  </si>
  <si>
    <t>Camacho</t>
  </si>
  <si>
    <t>Humanata</t>
  </si>
  <si>
    <t>Manco Kapac</t>
  </si>
  <si>
    <t>San Pedro de Tiquina</t>
  </si>
  <si>
    <t>Colquencha</t>
  </si>
  <si>
    <t>Ingavi</t>
  </si>
  <si>
    <t>Puerto Mayor de Guaqui</t>
  </si>
  <si>
    <t>Combaya</t>
  </si>
  <si>
    <t>Nor Yungas</t>
  </si>
  <si>
    <t>Coroico</t>
  </si>
  <si>
    <t>Jesús de Machaka</t>
  </si>
  <si>
    <t>Tipuani</t>
  </si>
  <si>
    <t>Sorata</t>
  </si>
  <si>
    <t>Sur Yungas</t>
  </si>
  <si>
    <t>La Asunta</t>
  </si>
  <si>
    <t>Muñecas</t>
  </si>
  <si>
    <t>Chuma</t>
  </si>
  <si>
    <t>Comanche</t>
  </si>
  <si>
    <t>Omasuyos</t>
  </si>
  <si>
    <t>Santiago de Huata</t>
  </si>
  <si>
    <t>Los Andes</t>
  </si>
  <si>
    <t>Puerto Pérez</t>
  </si>
  <si>
    <t>Caranavi</t>
  </si>
  <si>
    <t>Alto Beni</t>
  </si>
  <si>
    <t>Huatajata</t>
  </si>
  <si>
    <t>Laja</t>
  </si>
  <si>
    <t>Ayo Ayo</t>
  </si>
  <si>
    <t>Patacamaya</t>
  </si>
  <si>
    <t>Umala</t>
  </si>
  <si>
    <t>Desaguadero</t>
  </si>
  <si>
    <t>Quiabaya</t>
  </si>
  <si>
    <t>La (Marka) San Andrés de Machaca</t>
  </si>
  <si>
    <t>Nazacara de Pacajes</t>
  </si>
  <si>
    <t>Aucapata</t>
  </si>
  <si>
    <t>Chua Cocani</t>
  </si>
  <si>
    <t>Villa Ancoraimes</t>
  </si>
  <si>
    <t>Puerto Mayor de Carabuco</t>
  </si>
  <si>
    <t>Tacacoma</t>
  </si>
  <si>
    <t>Puerto Acosta</t>
  </si>
  <si>
    <t>Escoma</t>
  </si>
  <si>
    <t>Charaña</t>
  </si>
  <si>
    <t>Achacachi</t>
  </si>
  <si>
    <t>Taraco</t>
  </si>
  <si>
    <t>Bautista Saavedra</t>
  </si>
  <si>
    <t>Curva</t>
  </si>
  <si>
    <t>Palos Blancos</t>
  </si>
  <si>
    <t>Abel Iturralde</t>
  </si>
  <si>
    <t>San Buenaventura</t>
  </si>
  <si>
    <t>Mocomoco</t>
  </si>
  <si>
    <t>Huarina</t>
  </si>
  <si>
    <t>Ixiamas</t>
  </si>
  <si>
    <t>Ayata</t>
  </si>
  <si>
    <t>Waldo Ballivian</t>
  </si>
  <si>
    <t>Tiahuanacu</t>
  </si>
  <si>
    <t>Charazani</t>
  </si>
  <si>
    <t>Franz Tamayo</t>
  </si>
  <si>
    <t>Pelechuco</t>
  </si>
  <si>
    <t>Apolo</t>
  </si>
  <si>
    <t>Loayza</t>
  </si>
  <si>
    <t>Luribay</t>
  </si>
  <si>
    <t>Sapahaqui</t>
  </si>
  <si>
    <t>Ichoca</t>
  </si>
  <si>
    <t>Yaco</t>
  </si>
  <si>
    <t>Chulumani</t>
  </si>
  <si>
    <t>Cajuata</t>
  </si>
  <si>
    <t>Cairoma</t>
  </si>
  <si>
    <t>Tito Yupanqui</t>
  </si>
  <si>
    <t>Copacabana</t>
  </si>
  <si>
    <t>Mecapaca</t>
  </si>
  <si>
    <t>Achocalla</t>
  </si>
  <si>
    <t>Calamarca</t>
  </si>
  <si>
    <t>Villa Libertad Licoma</t>
  </si>
  <si>
    <t>Irupana</t>
  </si>
  <si>
    <t>Yanacachi</t>
  </si>
  <si>
    <t>Coripata</t>
  </si>
  <si>
    <t>Palca</t>
  </si>
  <si>
    <t>Malla</t>
  </si>
  <si>
    <t>Quime</t>
  </si>
  <si>
    <t>Pucarani</t>
  </si>
  <si>
    <t>Batallas</t>
  </si>
  <si>
    <t>Abaroa</t>
  </si>
  <si>
    <t>Santuario de Quillacas</t>
  </si>
  <si>
    <t>Ladislao Cabrera</t>
  </si>
  <si>
    <t>Pampa Aullagas</t>
  </si>
  <si>
    <t>Sebastian Pagador</t>
  </si>
  <si>
    <t>Santiago de Huari</t>
  </si>
  <si>
    <t>Poopo</t>
  </si>
  <si>
    <t>Pazña</t>
  </si>
  <si>
    <t>Antequera</t>
  </si>
  <si>
    <t>Mejillones</t>
  </si>
  <si>
    <t>Carangas</t>
  </si>
  <si>
    <t>Corque</t>
  </si>
  <si>
    <t>Oruro</t>
  </si>
  <si>
    <t>Sabaya</t>
  </si>
  <si>
    <t>Coipasa</t>
  </si>
  <si>
    <t>Uru Chipaya</t>
  </si>
  <si>
    <t>Salinas de Garci Mendoza</t>
  </si>
  <si>
    <t>Challapata</t>
  </si>
  <si>
    <t>Choquecota</t>
  </si>
  <si>
    <t>Sajama</t>
  </si>
  <si>
    <t>Turco</t>
  </si>
  <si>
    <t>El Choro</t>
  </si>
  <si>
    <t>Poopó</t>
  </si>
  <si>
    <t>Saucari</t>
  </si>
  <si>
    <t>Toledo</t>
  </si>
  <si>
    <t>Sur Carangas</t>
  </si>
  <si>
    <t>Andamarca</t>
  </si>
  <si>
    <t>La Rivera</t>
  </si>
  <si>
    <t>Belén de Andamarca</t>
  </si>
  <si>
    <t>Pantaleon Dalence</t>
  </si>
  <si>
    <t>Huanuni</t>
  </si>
  <si>
    <t>Machacamarca</t>
  </si>
  <si>
    <t>Caracollo</t>
  </si>
  <si>
    <t>Tomas Barron</t>
  </si>
  <si>
    <t>Eucaliptus</t>
  </si>
  <si>
    <t>Nor Carangas</t>
  </si>
  <si>
    <t>Santiago de Huayllamarca</t>
  </si>
  <si>
    <t>Todos Santos</t>
  </si>
  <si>
    <t>San Pedro De Totora</t>
  </si>
  <si>
    <t>Curahuara de Carangas</t>
  </si>
  <si>
    <t>Paria</t>
  </si>
  <si>
    <t>Litoral</t>
  </si>
  <si>
    <t>Yunguyo del Litoral</t>
  </si>
  <si>
    <t>Escara</t>
  </si>
  <si>
    <t>Huachacalla</t>
  </si>
  <si>
    <t>Cruz de Machacamarca</t>
  </si>
  <si>
    <t>Esmeralda</t>
  </si>
  <si>
    <t>Nicolas Suarez</t>
  </si>
  <si>
    <t>Cobija</t>
  </si>
  <si>
    <t>Federico Roman</t>
  </si>
  <si>
    <t>Nueva Esperanza</t>
  </si>
  <si>
    <t>Santos Mercado</t>
  </si>
  <si>
    <t>Porvenir</t>
  </si>
  <si>
    <t>Madre De Dios</t>
  </si>
  <si>
    <t>Sena</t>
  </si>
  <si>
    <t>San Lorenzo</t>
  </si>
  <si>
    <t>Abuná</t>
  </si>
  <si>
    <t>Manuripi</t>
  </si>
  <si>
    <t>Bolpebra</t>
  </si>
  <si>
    <t>Filadelfia</t>
  </si>
  <si>
    <t>Bella Flor</t>
  </si>
  <si>
    <t>Puerto Rico</t>
  </si>
  <si>
    <t>Puerto Gonzalo Moreno</t>
  </si>
  <si>
    <t>Villa Nueva</t>
  </si>
  <si>
    <t>Chayanta</t>
  </si>
  <si>
    <t>San Pedro de Macha</t>
  </si>
  <si>
    <t>Pocoata</t>
  </si>
  <si>
    <t>Daniel Campos</t>
  </si>
  <si>
    <t>Llica</t>
  </si>
  <si>
    <t>Sur Lipez</t>
  </si>
  <si>
    <t>San Antonio de Esmoruco</t>
  </si>
  <si>
    <t>Mojinete</t>
  </si>
  <si>
    <t>Charcas</t>
  </si>
  <si>
    <t>Toro Toro</t>
  </si>
  <si>
    <t>Ravelo</t>
  </si>
  <si>
    <t>Ocurí</t>
  </si>
  <si>
    <t>Tahua</t>
  </si>
  <si>
    <t>Tomas Frias</t>
  </si>
  <si>
    <t>Yocalla</t>
  </si>
  <si>
    <t>Urmiri</t>
  </si>
  <si>
    <t>Jose Maria Linares</t>
  </si>
  <si>
    <t>Ckochas</t>
  </si>
  <si>
    <t>Rafael Bustillo</t>
  </si>
  <si>
    <t>Llallagua</t>
  </si>
  <si>
    <t>Alonso de Ibañez</t>
  </si>
  <si>
    <t>Caripuyo</t>
  </si>
  <si>
    <t>Sacaca</t>
  </si>
  <si>
    <t>General Bernardino Bilbao</t>
  </si>
  <si>
    <t>Acasio</t>
  </si>
  <si>
    <t>Arampampa</t>
  </si>
  <si>
    <t>Nor Chichas</t>
  </si>
  <si>
    <t>Vitiche</t>
  </si>
  <si>
    <t>Sur Chichas</t>
  </si>
  <si>
    <t>Tupiza</t>
  </si>
  <si>
    <t>Chuquihuta Ayllu Jucumani</t>
  </si>
  <si>
    <t>Puna</t>
  </si>
  <si>
    <t>Tinguipaya</t>
  </si>
  <si>
    <t>Cornelio Saavedra</t>
  </si>
  <si>
    <t>Chaquí</t>
  </si>
  <si>
    <t>Antonio Quijarro</t>
  </si>
  <si>
    <t>Uyuni</t>
  </si>
  <si>
    <t>Atocha</t>
  </si>
  <si>
    <t>Colquechaca</t>
  </si>
  <si>
    <t>Enrique Baldivieso</t>
  </si>
  <si>
    <t>San Agustín</t>
  </si>
  <si>
    <t>Betanzos</t>
  </si>
  <si>
    <t>Potosí</t>
  </si>
  <si>
    <t>Tacobamba</t>
  </si>
  <si>
    <t>Nor Lipez</t>
  </si>
  <si>
    <t>Colcha "K"</t>
  </si>
  <si>
    <t>San Pablo</t>
  </si>
  <si>
    <t>San Pedro de Quemes</t>
  </si>
  <si>
    <t>Uncía</t>
  </si>
  <si>
    <t>Modesto Omiste</t>
  </si>
  <si>
    <t>Villazón</t>
  </si>
  <si>
    <t>Porco</t>
  </si>
  <si>
    <t>Caiza "D"</t>
  </si>
  <si>
    <t>Tomave</t>
  </si>
  <si>
    <t>Cotagaita</t>
  </si>
  <si>
    <t>TIOC-Jatun Ayllu Yura</t>
  </si>
  <si>
    <t>Arce</t>
  </si>
  <si>
    <t>Bermejo</t>
  </si>
  <si>
    <t>Gran Chaco</t>
  </si>
  <si>
    <t>Yacuiba</t>
  </si>
  <si>
    <t>Caraparí</t>
  </si>
  <si>
    <t>Avilez</t>
  </si>
  <si>
    <t>Yunchará</t>
  </si>
  <si>
    <t>Mendez</t>
  </si>
  <si>
    <t>O'Connor</t>
  </si>
  <si>
    <t>Uriondo</t>
  </si>
  <si>
    <t>Tarija</t>
  </si>
  <si>
    <t>Padcaya</t>
  </si>
  <si>
    <t>Villa Montes</t>
  </si>
  <si>
    <t>Beni</t>
  </si>
  <si>
    <t>Chuquisaca</t>
  </si>
  <si>
    <t>Pando</t>
  </si>
  <si>
    <t>Potosi</t>
  </si>
  <si>
    <t>Promedio de % AVANCE CONTROL ESTRUCTURA</t>
  </si>
  <si>
    <t>Promedio de % AVANCE DIGITALIZACION</t>
  </si>
  <si>
    <t>Promedio de % AVANCE TOPOLOGIA</t>
  </si>
  <si>
    <t>Promedio de % AVANCE CONTROL SISTEMA</t>
  </si>
  <si>
    <t>Avance General:</t>
  </si>
  <si>
    <t>Digitalización:</t>
  </si>
  <si>
    <t>Topologia:</t>
  </si>
  <si>
    <t>Estructura:</t>
  </si>
  <si>
    <t>Sistema:</t>
  </si>
  <si>
    <t>PORCENTAJE DE AVANCES:</t>
  </si>
  <si>
    <t>EFICIENCIA OPERATIVA:</t>
  </si>
  <si>
    <t>1º</t>
  </si>
  <si>
    <t>2º</t>
  </si>
  <si>
    <t>3º</t>
  </si>
  <si>
    <t>4º</t>
  </si>
  <si>
    <t>5º</t>
  </si>
  <si>
    <t>D_PREDIOS</t>
  </si>
  <si>
    <t>si</t>
  </si>
  <si>
    <t>Alan J. Chambi C.</t>
  </si>
  <si>
    <t>Carlos S. Flores V.</t>
  </si>
  <si>
    <t>Carlos R. Maceda L.</t>
  </si>
  <si>
    <t>Roxana N. Mamani Ch.</t>
  </si>
  <si>
    <t>Gabriela Morales M.</t>
  </si>
  <si>
    <t>Eulalia Quispe Q.</t>
  </si>
  <si>
    <t>Camilo B. Suarez R.</t>
  </si>
  <si>
    <t>Diana E. Teran F.</t>
  </si>
  <si>
    <t>Jossef Cruz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</si>
</sst>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4"/>
      <color theme="1"/>
      <name val="Bahnschrift Light Condensed"/>
      <family val="2"/>
    </font>
    <font>
      <b/>
      <sz val="18"/>
      <color theme="1"/>
      <name val="Bahnschrift Light Condensed"/>
      <family val="2"/>
    </font>
    <font>
      <b/>
      <sz val="20"/>
      <color theme="1"/>
      <name val="Bahnschrift Light Condensed"/>
      <family val="2"/>
    </font>
    <font>
      <b/>
      <sz val="14"/>
      <color theme="1"/>
      <name val="Bahnschrift Light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Bahnschrift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1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9" fontId="9" fillId="5" borderId="0" xfId="1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3" fillId="0" borderId="0" xfId="1" applyFont="1" applyFill="1" applyBorder="1" applyAlignment="1">
      <alignment horizontal="right" vertical="center"/>
    </xf>
    <xf numFmtId="9" fontId="1" fillId="0" borderId="0" xfId="1" applyFont="1" applyBorder="1" applyAlignment="1">
      <alignment vertical="center"/>
    </xf>
    <xf numFmtId="9" fontId="1" fillId="0" borderId="0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14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9" fontId="3" fillId="7" borderId="0" xfId="1" applyFont="1" applyFill="1" applyBorder="1" applyAlignment="1">
      <alignment horizontal="right" vertical="center"/>
    </xf>
    <xf numFmtId="9" fontId="1" fillId="7" borderId="0" xfId="1" applyFont="1" applyFill="1" applyBorder="1" applyAlignment="1">
      <alignment vertical="center"/>
    </xf>
    <xf numFmtId="9" fontId="0" fillId="7" borderId="0" xfId="1" applyFont="1" applyFill="1" applyBorder="1" applyAlignment="1">
      <alignment vertical="center"/>
    </xf>
    <xf numFmtId="9" fontId="0" fillId="7" borderId="0" xfId="0" applyNumberFormat="1" applyFill="1" applyAlignment="1">
      <alignment vertical="center"/>
    </xf>
    <xf numFmtId="0" fontId="3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14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9" fontId="3" fillId="8" borderId="0" xfId="1" applyFont="1" applyFill="1" applyBorder="1" applyAlignment="1">
      <alignment horizontal="right" vertical="center"/>
    </xf>
    <xf numFmtId="9" fontId="1" fillId="8" borderId="0" xfId="1" applyFont="1" applyFill="1" applyBorder="1" applyAlignment="1">
      <alignment vertical="center"/>
    </xf>
    <xf numFmtId="9" fontId="0" fillId="8" borderId="0" xfId="1" applyFont="1" applyFill="1" applyBorder="1" applyAlignment="1">
      <alignment vertical="center"/>
    </xf>
    <xf numFmtId="9" fontId="0" fillId="8" borderId="0" xfId="0" applyNumberForma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14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9" fontId="3" fillId="9" borderId="0" xfId="1" applyFont="1" applyFill="1" applyBorder="1" applyAlignment="1">
      <alignment horizontal="right" vertical="center"/>
    </xf>
    <xf numFmtId="9" fontId="1" fillId="9" borderId="0" xfId="1" applyFont="1" applyFill="1" applyBorder="1" applyAlignment="1">
      <alignment vertical="center"/>
    </xf>
    <xf numFmtId="9" fontId="0" fillId="9" borderId="0" xfId="1" applyFont="1" applyFill="1" applyBorder="1" applyAlignment="1">
      <alignment vertical="center"/>
    </xf>
    <xf numFmtId="9" fontId="0" fillId="9" borderId="0" xfId="0" applyNumberFormat="1" applyFill="1" applyAlignment="1">
      <alignment vertical="center"/>
    </xf>
    <xf numFmtId="0" fontId="3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9" fontId="0" fillId="0" borderId="0" xfId="1" applyFont="1" applyFill="1" applyBorder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9" fontId="9" fillId="5" borderId="0" xfId="1" applyFont="1" applyFill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8" fillId="2" borderId="0" xfId="2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6" fillId="6" borderId="1" xfId="2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</cellXfs>
  <cellStyles count="3">
    <cellStyle name="20% - Énfasis2" xfId="2" builtinId="34"/>
    <cellStyle name="Normal" xfId="0" builtinId="0"/>
    <cellStyle name="Porcentaje" xfId="1" builtinId="5"/>
  </cellStyles>
  <dxfs count="28">
    <dxf>
      <font>
        <b val="0"/>
      </font>
      <alignment vertical="center" textRotation="0" indent="0" justifyLastLine="0" shrinkToFit="0" readingOrder="0"/>
    </dxf>
    <dxf>
      <font>
        <b val="0"/>
      </font>
      <numFmt numFmtId="13" formatCode="0%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76E3FF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fill>
        <patternFill patternType="solid">
          <fgColor indexed="64"/>
          <bgColor theme="1" tint="4.9989318521683403E-2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microsoft.com/office/2007/relationships/slicerCache" Target="slicerCaches/slicerCache11.xml"/><Relationship Id="rId10" Type="http://schemas.microsoft.com/office/2007/relationships/slicerCache" Target="slicerCaches/slicerCache6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[control1.xlsx]ANALISIS!TablaDinámica2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POR TÉCNICO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ANALISIS!$B$1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ANALISIS!$A$2:$A$11</c:f>
              <c:strCache>
                <c:ptCount val="9"/>
                <c:pt idx="0">
                  <c:v>Roxana N. Mamani Ch.</c:v>
                </c:pt>
                <c:pt idx="1">
                  <c:v>Carlos R. Maceda L.</c:v>
                </c:pt>
                <c:pt idx="2">
                  <c:v>Carlos S. Flores V.</c:v>
                </c:pt>
                <c:pt idx="3">
                  <c:v>Camilo B. Suarez R.</c:v>
                </c:pt>
                <c:pt idx="4">
                  <c:v>Diana E. Teran F.</c:v>
                </c:pt>
                <c:pt idx="5">
                  <c:v>Eulalia Quispe Q.</c:v>
                </c:pt>
                <c:pt idx="6">
                  <c:v>Alan J. Chambi C.</c:v>
                </c:pt>
                <c:pt idx="7">
                  <c:v>Jossef Cruz C.</c:v>
                </c:pt>
                <c:pt idx="8">
                  <c:v>Gabriela Morales M.</c:v>
                </c:pt>
              </c:strCache>
            </c:strRef>
          </c:cat>
          <c:val>
            <c:numRef>
              <c:f>ANALISIS!$B$2:$B$11</c:f>
              <c:numCache>
                <c:formatCode>0%</c:formatCode>
                <c:ptCount val="9"/>
                <c:pt idx="0">
                  <c:v>0.96</c:v>
                </c:pt>
                <c:pt idx="1">
                  <c:v>0.71250000000000002</c:v>
                </c:pt>
                <c:pt idx="2">
                  <c:v>0.71</c:v>
                </c:pt>
                <c:pt idx="3">
                  <c:v>0.64166666666666661</c:v>
                </c:pt>
                <c:pt idx="4">
                  <c:v>0.56666666666666676</c:v>
                </c:pt>
                <c:pt idx="5">
                  <c:v>0.34444444444444439</c:v>
                </c:pt>
                <c:pt idx="6">
                  <c:v>0.27500000000000002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0FD-80B2-874B5C76B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8529056"/>
        <c:axId val="268528576"/>
        <c:axId val="1465978399"/>
      </c:bar3DChart>
      <c:catAx>
        <c:axId val="2685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  <c:auto val="1"/>
        <c:lblAlgn val="ctr"/>
        <c:lblOffset val="100"/>
        <c:noMultiLvlLbl val="0"/>
      </c:catAx>
      <c:valAx>
        <c:axId val="268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9056"/>
        <c:crosses val="autoZero"/>
        <c:crossBetween val="between"/>
      </c:valAx>
      <c:serAx>
        <c:axId val="146597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[control1.xlsx]ANALISIS!TablaDinámica4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POR DEPARTAMENTO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ANALISIS!$B$37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ANALISIS!$A$38:$A$39</c:f>
              <c:strCache>
                <c:ptCount val="1"/>
                <c:pt idx="0">
                  <c:v>Santa Cruz</c:v>
                </c:pt>
              </c:strCache>
            </c:strRef>
          </c:cat>
          <c:val>
            <c:numRef>
              <c:f>ANALISIS!$B$38:$B$39</c:f>
              <c:numCache>
                <c:formatCode>0%</c:formatCode>
                <c:ptCount val="1"/>
                <c:pt idx="0">
                  <c:v>0.46517857142857144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4-4A83-8578-211019CD35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8580416"/>
        <c:axId val="268580896"/>
        <c:axId val="0"/>
      </c:bar3DChart>
      <c:catAx>
        <c:axId val="26858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896"/>
        <c:crosses val="autoZero"/>
        <c:auto val="1"/>
        <c:lblAlgn val="ctr"/>
        <c:lblOffset val="100"/>
        <c:noMultiLvlLbl val="0"/>
      </c:catAx>
      <c:valAx>
        <c:axId val="2685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[control1.xlsx]ANALISIS!TablaDinámica2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AVANCE POR TÉCNICO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ANALISIS!$A$2:$A$11</c:f>
              <c:strCache>
                <c:ptCount val="9"/>
                <c:pt idx="0">
                  <c:v>Roxana N. Mamani Ch.</c:v>
                </c:pt>
                <c:pt idx="1">
                  <c:v>Carlos R. Maceda L.</c:v>
                </c:pt>
                <c:pt idx="2">
                  <c:v>Carlos S. Flores V.</c:v>
                </c:pt>
                <c:pt idx="3">
                  <c:v>Camilo B. Suarez R.</c:v>
                </c:pt>
                <c:pt idx="4">
                  <c:v>Diana E. Teran F.</c:v>
                </c:pt>
                <c:pt idx="5">
                  <c:v>Eulalia Quispe Q.</c:v>
                </c:pt>
                <c:pt idx="6">
                  <c:v>Alan J. Chambi C.</c:v>
                </c:pt>
                <c:pt idx="7">
                  <c:v>Jossef Cruz C.</c:v>
                </c:pt>
                <c:pt idx="8">
                  <c:v>Gabriela Morales M.</c:v>
                </c:pt>
              </c:strCache>
            </c:strRef>
          </c:cat>
          <c:val>
            <c:numRef>
              <c:f>ANALISIS!$B$2:$B$11</c:f>
              <c:numCache>
                <c:formatCode>0%</c:formatCode>
                <c:ptCount val="9"/>
                <c:pt idx="0">
                  <c:v>0.96</c:v>
                </c:pt>
                <c:pt idx="1">
                  <c:v>0.71250000000000002</c:v>
                </c:pt>
                <c:pt idx="2">
                  <c:v>0.71</c:v>
                </c:pt>
                <c:pt idx="3">
                  <c:v>0.64166666666666661</c:v>
                </c:pt>
                <c:pt idx="4">
                  <c:v>0.56666666666666676</c:v>
                </c:pt>
                <c:pt idx="5">
                  <c:v>0.34444444444444439</c:v>
                </c:pt>
                <c:pt idx="6">
                  <c:v>0.27500000000000002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6-421F-B440-9C45DDAC7A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529056"/>
        <c:axId val="268528576"/>
      </c:lineChart>
      <c:catAx>
        <c:axId val="2685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  <c:auto val="1"/>
        <c:lblAlgn val="ctr"/>
        <c:lblOffset val="100"/>
        <c:noMultiLvlLbl val="0"/>
      </c:catAx>
      <c:valAx>
        <c:axId val="2685285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8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[control1.xlsx]ANALISIS!TablaDinámica4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ANALISIS!$A$38:$A$39</c:f>
              <c:strCache>
                <c:ptCount val="1"/>
                <c:pt idx="0">
                  <c:v>Santa Cruz</c:v>
                </c:pt>
              </c:strCache>
            </c:strRef>
          </c:cat>
          <c:val>
            <c:numRef>
              <c:f>ANALISIS!$B$38:$B$39</c:f>
              <c:numCache>
                <c:formatCode>0%</c:formatCode>
                <c:ptCount val="1"/>
                <c:pt idx="0">
                  <c:v>0.46517857142857144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E-4E1A-9A13-4C1BBA70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580416"/>
        <c:axId val="268580896"/>
      </c:barChart>
      <c:catAx>
        <c:axId val="2685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896"/>
        <c:crosses val="autoZero"/>
        <c:auto val="1"/>
        <c:lblAlgn val="ctr"/>
        <c:lblOffset val="100"/>
        <c:noMultiLvlLbl val="0"/>
      </c:catAx>
      <c:valAx>
        <c:axId val="2685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114300</xdr:rowOff>
    </xdr:from>
    <xdr:to>
      <xdr:col>7</xdr:col>
      <xdr:colOff>333375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6855F527-125C-305B-C1F8-60F210A2E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634" y="114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7</xdr:row>
      <xdr:rowOff>42022</xdr:rowOff>
    </xdr:from>
    <xdr:to>
      <xdr:col>3</xdr:col>
      <xdr:colOff>271183</xdr:colOff>
      <xdr:row>20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UNICIPIO">
              <a:extLst>
                <a:ext uri="{FF2B5EF4-FFF2-40B4-BE49-F238E27FC236}">
                  <a16:creationId xmlns:a16="http://schemas.microsoft.com/office/drawing/2014/main" id="{A7E607E9-9C0E-221C-E29A-DB98D3FFE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0441" y="13755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21</xdr:row>
      <xdr:rowOff>0</xdr:rowOff>
    </xdr:from>
    <xdr:to>
      <xdr:col>6</xdr:col>
      <xdr:colOff>381000</xdr:colOff>
      <xdr:row>35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ECNICO">
              <a:extLst>
                <a:ext uri="{FF2B5EF4-FFF2-40B4-BE49-F238E27FC236}">
                  <a16:creationId xmlns:a16="http://schemas.microsoft.com/office/drawing/2014/main" id="{42BB2C3D-419E-9BDC-28B5-AC3462800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N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6259" y="4000500"/>
              <a:ext cx="18288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42582</xdr:colOff>
      <xdr:row>7</xdr:row>
      <xdr:rowOff>120463</xdr:rowOff>
    </xdr:from>
    <xdr:to>
      <xdr:col>10</xdr:col>
      <xdr:colOff>347382</xdr:colOff>
      <xdr:row>20</xdr:row>
      <xdr:rowOff>168088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% AVANCE DIGITALIZACION">
              <a:extLst>
                <a:ext uri="{FF2B5EF4-FFF2-40B4-BE49-F238E27FC236}">
                  <a16:creationId xmlns:a16="http://schemas.microsoft.com/office/drawing/2014/main" id="{BFF075E4-48A5-CF76-C880-7D2EFFBE9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DIGITALIZ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0641" y="145396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437030</xdr:colOff>
      <xdr:row>54</xdr:row>
      <xdr:rowOff>56029</xdr:rowOff>
    </xdr:from>
    <xdr:to>
      <xdr:col>12</xdr:col>
      <xdr:colOff>741830</xdr:colOff>
      <xdr:row>67</xdr:row>
      <xdr:rowOff>103654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 DIGITALIZACION">
              <a:extLst>
                <a:ext uri="{FF2B5EF4-FFF2-40B4-BE49-F238E27FC236}">
                  <a16:creationId xmlns:a16="http://schemas.microsoft.com/office/drawing/2014/main" id="{3F8EF9BB-FE53-8BF7-581A-BE7915874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IGITALIZ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089" y="1034302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504825</xdr:colOff>
      <xdr:row>55</xdr:row>
      <xdr:rowOff>157596</xdr:rowOff>
    </xdr:from>
    <xdr:to>
      <xdr:col>8</xdr:col>
      <xdr:colOff>47625</xdr:colOff>
      <xdr:row>69</xdr:row>
      <xdr:rowOff>14721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% AVANCE TOPOLOGIA">
              <a:extLst>
                <a:ext uri="{FF2B5EF4-FFF2-40B4-BE49-F238E27FC236}">
                  <a16:creationId xmlns:a16="http://schemas.microsoft.com/office/drawing/2014/main" id="{1DF71761-13FA-BB1E-BE5E-9ACA01B32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TOPOLOG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6884" y="1063509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738621</xdr:colOff>
      <xdr:row>43</xdr:row>
      <xdr:rowOff>27709</xdr:rowOff>
    </xdr:from>
    <xdr:to>
      <xdr:col>10</xdr:col>
      <xdr:colOff>281421</xdr:colOff>
      <xdr:row>56</xdr:row>
      <xdr:rowOff>75334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% AVANCE CONTROL ESTRUCTURA">
              <a:extLst>
                <a:ext uri="{FF2B5EF4-FFF2-40B4-BE49-F238E27FC236}">
                  <a16:creationId xmlns:a16="http://schemas.microsoft.com/office/drawing/2014/main" id="{92C3D2C0-3A6A-536E-3512-09E0C36AE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CONTROL ESTRU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4680" y="82192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12</xdr:row>
      <xdr:rowOff>131669</xdr:rowOff>
    </xdr:from>
    <xdr:to>
      <xdr:col>19</xdr:col>
      <xdr:colOff>304800</xdr:colOff>
      <xdr:row>25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DO CONTROL ESTRUCTURA">
              <a:extLst>
                <a:ext uri="{FF2B5EF4-FFF2-40B4-BE49-F238E27FC236}">
                  <a16:creationId xmlns:a16="http://schemas.microsoft.com/office/drawing/2014/main" id="{4D3579E4-15AA-D0DB-79DF-D871BFA29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ONTROL ESTRU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6059" y="241766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21</xdr:row>
      <xdr:rowOff>114300</xdr:rowOff>
    </xdr:from>
    <xdr:to>
      <xdr:col>12</xdr:col>
      <xdr:colOff>333375</xdr:colOff>
      <xdr:row>34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% AVANCE CONTROL SISTEMA">
              <a:extLst>
                <a:ext uri="{FF2B5EF4-FFF2-40B4-BE49-F238E27FC236}">
                  <a16:creationId xmlns:a16="http://schemas.microsoft.com/office/drawing/2014/main" id="{5E80D759-81A2-0D98-0213-F34457D99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CONTROL SIS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0634" y="411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504825</xdr:colOff>
      <xdr:row>26</xdr:row>
      <xdr:rowOff>19050</xdr:rowOff>
    </xdr:from>
    <xdr:to>
      <xdr:col>13</xdr:col>
      <xdr:colOff>47625</xdr:colOff>
      <xdr:row>39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DO CONTROL SISTEMA">
              <a:extLst>
                <a:ext uri="{FF2B5EF4-FFF2-40B4-BE49-F238E27FC236}">
                  <a16:creationId xmlns:a16="http://schemas.microsoft.com/office/drawing/2014/main" id="{11B2A1DC-6E8D-6A00-802C-B6F79321C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ONTROL SIS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6884" y="4972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714375</xdr:colOff>
      <xdr:row>4</xdr:row>
      <xdr:rowOff>19050</xdr:rowOff>
    </xdr:from>
    <xdr:to>
      <xdr:col>13</xdr:col>
      <xdr:colOff>257175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%  CONTROL FINAL">
              <a:extLst>
                <a:ext uri="{FF2B5EF4-FFF2-40B4-BE49-F238E27FC236}">
                  <a16:creationId xmlns:a16="http://schemas.microsoft.com/office/drawing/2014/main" id="{5AE1F4A9-9A62-AA3A-E465-0ECE1121B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 CONTROL FI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6434" y="781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704850</xdr:colOff>
      <xdr:row>5</xdr:row>
      <xdr:rowOff>133350</xdr:rowOff>
    </xdr:from>
    <xdr:to>
      <xdr:col>16</xdr:col>
      <xdr:colOff>247650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STADO FINAL">
              <a:extLst>
                <a:ext uri="{FF2B5EF4-FFF2-40B4-BE49-F238E27FC236}">
                  <a16:creationId xmlns:a16="http://schemas.microsoft.com/office/drawing/2014/main" id="{16DA1354-9CE9-1DE9-E70F-BD9DFDA4C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FI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2909" y="1085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43</xdr:row>
      <xdr:rowOff>68000</xdr:rowOff>
    </xdr:from>
    <xdr:to>
      <xdr:col>3</xdr:col>
      <xdr:colOff>268380</xdr:colOff>
      <xdr:row>56</xdr:row>
      <xdr:rowOff>182300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F11413C-A73E-F9C4-4F60-26794E355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369794</xdr:colOff>
      <xdr:row>37</xdr:row>
      <xdr:rowOff>114300</xdr:rowOff>
    </xdr:from>
    <xdr:to>
      <xdr:col>12</xdr:col>
      <xdr:colOff>414618</xdr:colOff>
      <xdr:row>52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4115DC-C9CB-D572-F6D1-8B5BD307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</xdr:row>
      <xdr:rowOff>19051</xdr:rowOff>
    </xdr:from>
    <xdr:to>
      <xdr:col>14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PARTAMENTO 1">
              <a:extLst>
                <a:ext uri="{FF2B5EF4-FFF2-40B4-BE49-F238E27FC236}">
                  <a16:creationId xmlns:a16="http://schemas.microsoft.com/office/drawing/2014/main" id="{7460AEC4-AD84-44A0-83E9-26103384CD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162051"/>
              <a:ext cx="9233647" cy="742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17</xdr:row>
      <xdr:rowOff>2</xdr:rowOff>
    </xdr:from>
    <xdr:to>
      <xdr:col>14</xdr:col>
      <xdr:colOff>0</xdr:colOff>
      <xdr:row>26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UNICIPIO 1">
              <a:extLst>
                <a:ext uri="{FF2B5EF4-FFF2-40B4-BE49-F238E27FC236}">
                  <a16:creationId xmlns:a16="http://schemas.microsoft.com/office/drawing/2014/main" id="{EE48EF07-F06A-4C50-98CB-362F602E2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272120"/>
              <a:ext cx="9233647" cy="1759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31</xdr:row>
      <xdr:rowOff>44824</xdr:rowOff>
    </xdr:from>
    <xdr:to>
      <xdr:col>14</xdr:col>
      <xdr:colOff>0</xdr:colOff>
      <xdr:row>40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33CD4B-82F5-40E7-B57A-FC91D74AE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</xdr:row>
      <xdr:rowOff>33618</xdr:rowOff>
    </xdr:from>
    <xdr:to>
      <xdr:col>24</xdr:col>
      <xdr:colOff>717176</xdr:colOff>
      <xdr:row>21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8BAB42-3463-4DB3-BBC9-819D894B7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761999</xdr:colOff>
      <xdr:row>26</xdr:row>
      <xdr:rowOff>177053</xdr:rowOff>
    </xdr:from>
    <xdr:to>
      <xdr:col>13</xdr:col>
      <xdr:colOff>761999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ECNICO 1">
              <a:extLst>
                <a:ext uri="{FF2B5EF4-FFF2-40B4-BE49-F238E27FC236}">
                  <a16:creationId xmlns:a16="http://schemas.microsoft.com/office/drawing/2014/main" id="{8B1CDC8B-550B-4D36-921F-4DC21DAD1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N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" y="5208494"/>
              <a:ext cx="9233647" cy="1078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D. Rivera Thola" refreshedDate="45793.757259259262" createdVersion="8" refreshedVersion="8" minRefreshableVersion="3" recordCount="343" xr:uid="{3F27F107-C916-4EAE-A3B0-7BB01A4EF7AD}">
  <cacheSource type="worksheet">
    <worksheetSource name="Tabla1"/>
  </cacheSource>
  <cacheFields count="26">
    <cacheField name="DEPARTAMENTO" numFmtId="0">
      <sharedItems count="9">
        <s v="Santa Cruz"/>
        <s v="Beni"/>
        <s v="Chuquisaca"/>
        <s v="Cochabamba"/>
        <s v="La Paz"/>
        <s v="Oruro"/>
        <s v="Pando"/>
        <s v="Potosi"/>
        <s v="Tarija"/>
      </sharedItems>
    </cacheField>
    <cacheField name="PROVINCIA" numFmtId="0">
      <sharedItems/>
    </cacheField>
    <cacheField name="MUNICIPIO" numFmtId="0">
      <sharedItems count="332">
        <s v="El Carmen Rivero Tórrez"/>
        <s v="Puerto Quijarro"/>
        <s v="Puerto Suarez"/>
        <s v="Pailon"/>
        <s v="Concepción"/>
        <s v="San Antonio de Lomerio"/>
        <s v="San Ramón"/>
        <s v="El Torno"/>
        <s v="La Guardia"/>
        <s v="Mairana"/>
        <s v="Samaipata"/>
        <s v="Charagua"/>
        <s v="Cuatro Cañadas"/>
        <s v="Roboré"/>
        <s v="San José"/>
        <s v="San Matias"/>
        <s v="Comarapa"/>
        <s v="Moromoro"/>
        <s v="Pampagrande"/>
        <s v="Saipina"/>
        <s v="Trigal"/>
        <s v="Fernández Alonso"/>
        <s v="General Saavedra"/>
        <s v="Mineros"/>
        <s v="Montero"/>
        <s v="Okinawa Uno"/>
        <s v="Warnes"/>
        <s v="Boyuibe"/>
        <s v="Cabezas"/>
        <s v="Camiri"/>
        <s v="Cuevo"/>
        <s v="Gutiérrez"/>
        <s v="Lagunillas"/>
        <s v="Postrervalle"/>
        <s v="Pucará"/>
        <s v="Quirusillas"/>
        <s v="Vallegrande"/>
        <s v="Ascención de Guarayos"/>
        <s v="San Javier"/>
        <s v="Urubicha"/>
        <s v="El Puente"/>
        <s v="San Julián"/>
        <s v="San Pedro"/>
        <s v="Santa Rosa"/>
        <s v="San Ignacio"/>
        <s v="San Miguel"/>
        <s v="San Rafael"/>
        <s v="Colpa Bélgica"/>
        <s v="Cotoca"/>
        <s v="Porongo"/>
        <s v="Portachuelo"/>
        <s v="Santa Cruz de la Sierra"/>
        <s v="Buena Vista"/>
        <s v="San Carlos"/>
        <s v="San Juan"/>
        <s v="Yapacaní"/>
        <s v="Huacaraje"/>
        <s v="TIOC-TIM"/>
        <s v="Trinidad"/>
        <s v="Puerto Menor de Rurrenabaque"/>
        <s v="San Borja"/>
        <s v="Loreto"/>
        <s v="Baures"/>
        <s v="San Andrés"/>
        <s v="Magdalena"/>
        <s v="San Joaquín"/>
        <s v="Reyes"/>
        <s v="Riberalta"/>
        <s v="Guayaramerín"/>
        <s v="Exaltación"/>
        <s v="Puerto Siles"/>
        <s v="Santa Ana"/>
        <s v="Icla"/>
        <s v="El Villar"/>
        <s v="Sopachuy"/>
        <s v="Villa Abecia"/>
        <s v="Huacareta"/>
        <s v="Monteagudo"/>
        <s v="Alcalá"/>
        <s v="Mojocoya"/>
        <s v="Poroma"/>
        <s v="Tarvita"/>
        <s v="San Lucas"/>
        <s v="Camargo"/>
        <s v="Culpina"/>
        <s v="Incahuasi"/>
        <s v="Tomina"/>
        <s v="Azurduy"/>
        <s v="Las Carreras"/>
        <s v="Presto"/>
        <s v="Sucre"/>
        <s v="Yotala"/>
        <s v="Yamparáez"/>
        <s v="Tarabuco"/>
        <s v="Zudañez"/>
        <s v="Padilla"/>
        <s v="Villa Vaca Guzmán"/>
        <s v="Villa Serrano"/>
        <s v="Huacaya"/>
        <s v="Villa Charcas"/>
        <s v="Macharetí"/>
        <s v="Sacaba"/>
        <s v="Tiquipaya"/>
        <s v="Colcapirhua"/>
        <s v="Sacabamba"/>
        <s v="Anzaldo"/>
        <s v="Toco"/>
        <s v="Villa Gualberto Villarroel"/>
        <s v="Tacachi"/>
        <s v="Villa Rivero"/>
        <s v="Cliza"/>
        <s v="Sicaya"/>
        <s v="San Benito"/>
        <s v="Cocapata"/>
        <s v="Arani"/>
        <s v="Punata"/>
        <s v="Tolata"/>
        <s v="Shinahota"/>
        <s v="Tarata"/>
        <s v="Capinota"/>
        <s v="Aiquile"/>
        <s v="Omereque"/>
        <s v="Tiraque"/>
        <s v="Colomi"/>
        <s v="Alalay"/>
        <s v="Vacas"/>
        <s v="Pocona"/>
        <s v="Ayopaya"/>
        <s v="Vila Vila"/>
        <s v="TIOC-Raqaypampa"/>
        <s v="Arque"/>
        <s v="Arbieto"/>
        <s v="Cochabamba"/>
        <s v="Pojo"/>
        <s v="Pasorapa"/>
        <s v="Mizque"/>
        <s v="Totora"/>
        <s v="Puerto Villarroel"/>
        <s v="Entre Ríos"/>
        <s v="Vinto"/>
        <s v="Morochata"/>
        <s v="Quillacollo"/>
        <s v="Sipesipe"/>
        <s v="Santivañez"/>
        <s v="Villa Tunari"/>
        <s v="Chimoré"/>
        <s v="Tapacarí"/>
        <s v="Tacopaya"/>
        <s v="Bolivar"/>
        <s v="Caquiaviri"/>
        <s v="Sicasica"/>
        <s v="Guanay"/>
        <s v="Teoponte"/>
        <s v="Mapiri"/>
        <s v="San Pedro de Curahuara"/>
        <s v="Chacarilla"/>
        <s v="Papel Pampa"/>
        <s v="Colquiri"/>
        <s v="Santiago de Callapa"/>
        <s v="Catacora"/>
        <s v="Calacoto"/>
        <s v="Collana"/>
        <s v="Corocoro"/>
        <s v="Santiago de Machaca"/>
        <s v="Humanata"/>
        <s v="San Pedro de Tiquina"/>
        <s v="Colquencha"/>
        <s v="Puerto Mayor de Guaqui"/>
        <s v="Combaya"/>
        <s v="Coroico"/>
        <s v="Jesús de Machaka"/>
        <s v="Tipuani"/>
        <s v="Nuestra Señora de La Paz"/>
        <s v="Sorata"/>
        <s v="La Asunta"/>
        <s v="Chuma"/>
        <s v="Comanche"/>
        <s v="Santiago de Huata"/>
        <s v="Puerto Pérez"/>
        <s v="Alto Beni"/>
        <s v="Caranavi"/>
        <s v="Viacha"/>
        <s v="Huatajata"/>
        <s v="Laja"/>
        <s v="Ayo Ayo"/>
        <s v="Patacamaya"/>
        <s v="Umala"/>
        <s v="El Alto"/>
        <s v="Desaguadero"/>
        <s v="Quiabaya"/>
        <s v="La (Marka) San Andrés de Machaca"/>
        <s v="Nazacara de Pacajes"/>
        <s v="Aucapata"/>
        <s v="Chua Cocani"/>
        <s v="Villa Ancoraimes"/>
        <s v="Puerto Mayor de Carabuco"/>
        <s v="Tacacoma"/>
        <s v="Puerto Acosta"/>
        <s v="Escoma"/>
        <s v="Charaña"/>
        <s v="Achacachi"/>
        <s v="Taraco"/>
        <s v="Curva"/>
        <s v="Palos Blancos"/>
        <s v="San Buenaventura"/>
        <s v="Mocomoco"/>
        <s v="Huarina"/>
        <s v="Ixiamas"/>
        <s v="Ayata"/>
        <s v="Waldo Ballivian"/>
        <s v="Tiahuanacu"/>
        <s v="Charazani"/>
        <s v="Pelechuco"/>
        <s v="Apolo"/>
        <s v="Luribay"/>
        <s v="Sapahaqui"/>
        <s v="Ichoca"/>
        <s v="Yaco"/>
        <s v="Chulumani"/>
        <s v="Inquisivi"/>
        <s v="Cajuata"/>
        <s v="Cairoma"/>
        <s v="Tito Yupanqui"/>
        <s v="Copacabana"/>
        <s v="Mecapaca"/>
        <s v="Achocalla"/>
        <s v="Calamarca"/>
        <s v="Villa Libertad Licoma"/>
        <s v="Irupana"/>
        <s v="Yanacachi"/>
        <s v="Coripata"/>
        <s v="Palca"/>
        <s v="Malla"/>
        <s v="Quime"/>
        <s v="Pucarani"/>
        <s v="Batallas"/>
        <s v="Santuario de Quillacas"/>
        <s v="Pampa Aullagas"/>
        <s v="Santiago de Huari"/>
        <s v="Pazña"/>
        <s v="Antequera"/>
        <s v="Carangas"/>
        <s v="Corque"/>
        <s v="Oruro"/>
        <s v="Coipasa"/>
        <s v="Uru Chipaya"/>
        <s v="Salinas de Garci Mendoza"/>
        <s v="Challapata"/>
        <s v="Choquecota"/>
        <s v="Turco"/>
        <s v="El Choro"/>
        <s v="Poopó"/>
        <s v="Toledo"/>
        <s v="Andamarca"/>
        <s v="La Rivera"/>
        <s v="Belén de Andamarca"/>
        <s v="Huanuni"/>
        <s v="Sabaya"/>
        <s v="Machacamarca"/>
        <s v="Caracollo"/>
        <s v="Eucaliptus"/>
        <s v="Santiago de Huayllamarca"/>
        <s v="Todos Santos"/>
        <s v="Curahuara de Carangas"/>
        <s v="Paria"/>
        <s v="Yunguyo del Litoral"/>
        <s v="Escara"/>
        <s v="Huachacalla"/>
        <s v="Cruz de Machacamarca"/>
        <s v="Esmeralda"/>
        <s v="Cobija"/>
        <s v="Nueva Esperanza"/>
        <s v="Santos Mercado"/>
        <s v="Porvenir"/>
        <s v="Sena"/>
        <s v="San Lorenzo"/>
        <s v="Ingavi"/>
        <s v="Bolpebra"/>
        <s v="Filadelfia"/>
        <s v="Bella Flor"/>
        <s v="Puerto Rico"/>
        <s v="Puerto Gonzalo Moreno"/>
        <s v="Villa Nueva"/>
        <s v="San Pedro de Macha"/>
        <s v="Pocoata"/>
        <s v="Llica"/>
        <s v="San Antonio de Esmoruco"/>
        <s v="Mojinete"/>
        <s v="Toro Toro"/>
        <s v="Ravelo"/>
        <s v="Ocurí"/>
        <s v="Tahua"/>
        <s v="Yocalla"/>
        <s v="Urmiri"/>
        <s v="Ckochas"/>
        <s v="Llallagua"/>
        <s v="Caripuyo"/>
        <s v="Sacaca"/>
        <s v="Acasio"/>
        <s v="Arampampa"/>
        <s v="Vitiche"/>
        <s v="Tupiza"/>
        <s v="Chuquihuta Ayllu Jucumani"/>
        <s v="Puna"/>
        <s v="Tinguipaya"/>
        <s v="Chaquí"/>
        <s v="Uyuni"/>
        <s v="Chayanta"/>
        <s v="Atocha"/>
        <s v="Colquechaca"/>
        <s v="San Agustín"/>
        <s v="Betanzos"/>
        <s v="Potosí"/>
        <s v="Tacobamba"/>
        <s v="Colcha &quot;K&quot;"/>
        <s v="San Pablo"/>
        <s v="San Pedro de Quemes"/>
        <s v="Uncía"/>
        <s v="Villazón"/>
        <s v="Porco"/>
        <s v="Caiza &quot;D&quot;"/>
        <s v="Tomave"/>
        <s v="Cotagaita"/>
        <s v="TIOC-Jatun Ayllu Yura"/>
        <s v="Bermejo"/>
        <s v="Yacuiba"/>
        <s v="Caraparí"/>
        <s v="Yunchará"/>
        <s v="Uriondo"/>
        <s v="Tarija"/>
        <s v="Padcaya"/>
        <s v="Villa Montes"/>
      </sharedItems>
    </cacheField>
    <cacheField name="TECNICO" numFmtId="0">
      <sharedItems containsBlank="1" count="19">
        <s v="Alan J. Chambi C."/>
        <s v="Camilo B. Suarez R."/>
        <s v="Carlos R. Maceda L."/>
        <s v="Carlos S. Flores V."/>
        <s v="Diana E. Teran F."/>
        <s v="Eulalia Quispe Q."/>
        <s v="Gabriela Morales M."/>
        <s v="Jossef Cruz C."/>
        <s v="Roxana N. Mamani Ch."/>
        <m/>
        <s v="Alan" u="1"/>
        <s v="Camilo" u="1"/>
        <s v="Carlos" u="1"/>
        <s v="Carlos F." u="1"/>
        <s v="Diana" u="1"/>
        <s v="Eulalia" u="1"/>
        <s v="Gabriela M" u="1"/>
        <s v="Jussef" u="1"/>
        <s v="Roxana" u="1"/>
      </sharedItems>
    </cacheField>
    <cacheField name="FECHA INICIO DIGITALIZACION" numFmtId="14">
      <sharedItems containsNonDate="0" containsDate="1" containsString="0" containsBlank="1" minDate="2025-02-03T00:00:00" maxDate="2025-05-13T00:00:00"/>
    </cacheField>
    <cacheField name="FECHA FINAL DIGITALIZACION" numFmtId="14">
      <sharedItems containsNonDate="0" containsDate="1" containsString="0" containsBlank="1" minDate="2025-04-02T00:00:00" maxDate="2025-05-16T00:00:00"/>
    </cacheField>
    <cacheField name="CANTIDAD DE VIAS" numFmtId="0">
      <sharedItems containsString="0" containsBlank="1" containsNumber="1" containsInteger="1" minValue="852" maxValue="11800"/>
    </cacheField>
    <cacheField name="D_PREDIOS" numFmtId="0">
      <sharedItems containsString="0" containsBlank="1" containsNumber="1" containsInteger="1" minValue="284" maxValue="4081"/>
    </cacheField>
    <cacheField name="% AVANCE DIGITALIZACION" numFmtId="9">
      <sharedItems containsSemiMixedTypes="0" containsString="0" containsNumber="1" minValue="0" maxValue="1" count="13">
        <n v="0.55000000000000004"/>
        <n v="1"/>
        <n v="0.8"/>
        <n v="0.5"/>
        <n v="0.7"/>
        <n v="0.4"/>
        <n v="0.1"/>
        <n v="0.9"/>
        <n v="0"/>
        <n v="0.85" u="1"/>
        <n v="0.35" u="1"/>
        <n v="0.95" u="1"/>
        <n v="0.45" u="1"/>
      </sharedItems>
    </cacheField>
    <cacheField name="ESTADO DIGITALIZACION" numFmtId="0">
      <sharedItems count="4">
        <s v="RETRASADO"/>
        <s v="FINALIZADO"/>
        <s v="EN PROCESO"/>
        <s v="OBSERVADO"/>
      </sharedItems>
    </cacheField>
    <cacheField name="TOPOLOGIA" numFmtId="0">
      <sharedItems containsBlank="1"/>
    </cacheField>
    <cacheField name="ERROR TOPOLOGICOS ENCONTRADOS" numFmtId="0">
      <sharedItems containsString="0" containsBlank="1" containsNumber="1" containsInteger="1" minValue="1" maxValue="1673"/>
    </cacheField>
    <cacheField name="ERROR TOPOLOGICOS SUBSANADOS" numFmtId="0">
      <sharedItems containsSemiMixedTypes="0" containsString="0" containsNumber="1" containsInteger="1" minValue="0" maxValue="1673"/>
    </cacheField>
    <cacheField name="FECHA DE VALIDACION TOPOLOGIA" numFmtId="14">
      <sharedItems containsNonDate="0" containsDate="1" containsString="0" containsBlank="1" minDate="2025-05-08T00:00:00" maxDate="2025-05-16T00:00:00"/>
    </cacheField>
    <cacheField name="% AVANCE TOPOLOGIA" numFmtId="9">
      <sharedItems containsSemiMixedTypes="0" containsString="0" containsNumber="1" minValue="0" maxValue="1" count="14">
        <n v="0.3"/>
        <n v="1"/>
        <n v="0.4"/>
        <n v="0"/>
        <n v="0.7"/>
        <n v="0.8"/>
        <n v="0.9"/>
        <n v="1.4285714285714285E-2" u="1"/>
        <n v="0.23809523809523808" u="1"/>
        <n v="0.37142857142857144" u="1"/>
        <n v="5.7142857142857141E-2" u="1"/>
        <n v="0.95238095238095233" u="1"/>
        <n v="0.25714285714285712" u="1"/>
        <n v="0.5" u="1"/>
      </sharedItems>
    </cacheField>
    <cacheField name="ESTADO TOPOLOGIA" numFmtId="0">
      <sharedItems/>
    </cacheField>
    <cacheField name="VALIDACIÓN DE ESTRUCTURA" numFmtId="0">
      <sharedItems containsBlank="1"/>
    </cacheField>
    <cacheField name="FECHA DE VALIDACIÓN ESTRUCTURA" numFmtId="14">
      <sharedItems containsNonDate="0" containsDate="1" containsString="0" containsBlank="1" minDate="2025-05-08T00:00:00" maxDate="2025-05-16T00:00:00"/>
    </cacheField>
    <cacheField name="% AVANCE CONTROL ESTRUCTURA" numFmtId="9">
      <sharedItems containsSemiMixedTypes="0" containsString="0" containsNumber="1" minValue="0" maxValue="1" count="9">
        <n v="0.3"/>
        <n v="1"/>
        <n v="0.8"/>
        <n v="0.7"/>
        <n v="0.9"/>
        <n v="0"/>
        <n v="0.1" u="1"/>
        <n v="0.15" u="1"/>
        <n v="0.45" u="1"/>
      </sharedItems>
    </cacheField>
    <cacheField name="ESTADO CONTROL ESTRUCTURA" numFmtId="0">
      <sharedItems count="4">
        <s v="OBSERVADO"/>
        <s v="FINALIZADO"/>
        <s v="EN PROCESO"/>
        <s v="RETRASADO"/>
      </sharedItems>
    </cacheField>
    <cacheField name="VALIDACION SISTEMA" numFmtId="0">
      <sharedItems containsBlank="1"/>
    </cacheField>
    <cacheField name="FECHA DE VALIDACION SIST" numFmtId="14">
      <sharedItems containsNonDate="0" containsDate="1" containsString="0" containsBlank="1" minDate="2025-05-05T00:00:00" maxDate="2025-05-16T00:00:00"/>
    </cacheField>
    <cacheField name="% AVANCE CONTROL SISTEMA" numFmtId="9">
      <sharedItems containsSemiMixedTypes="0" containsString="0" containsNumber="1" minValue="0" maxValue="1" count="7">
        <n v="0"/>
        <n v="1"/>
        <n v="0.8"/>
        <n v="0.7"/>
        <n v="0.3"/>
        <n v="0.2"/>
        <n v="0.9"/>
      </sharedItems>
    </cacheField>
    <cacheField name="ESTADO CONTROL SISTEMA" numFmtId="0">
      <sharedItems containsBlank="1" count="5">
        <s v="OBSERVADO"/>
        <s v="FINALIZADO"/>
        <s v="EN PROCESO"/>
        <s v="RETRASADO"/>
        <m u="1"/>
      </sharedItems>
    </cacheField>
    <cacheField name="%  CONTROL FINAL" numFmtId="9">
      <sharedItems containsSemiMixedTypes="0" containsString="0" containsNumber="1" minValue="0" maxValue="1" count="74">
        <n v="0.28750000000000003"/>
        <n v="1"/>
        <n v="0.57500000000000007"/>
        <n v="0.3"/>
        <n v="0.375"/>
        <n v="0.5"/>
        <n v="0.32500000000000001"/>
        <n v="0.17499999999999999"/>
        <n v="0.8"/>
        <n v="0.4"/>
        <n v="0.875"/>
        <n v="0.42500000000000004"/>
        <n v="0"/>
        <n v="0.7"/>
        <n v="0.9"/>
        <n v="0.53749999999999998" u="1"/>
        <n v="0.5625" u="1"/>
        <n v="0.2" u="1"/>
        <n v="0.55000000000000004" u="1"/>
        <n v="0.36785714285714288" u="1"/>
        <n v="0.6" u="1"/>
        <n v="0.39285714285714285" u="1"/>
        <n v="0.51607142857142851" u="1"/>
        <n v="0.525595238095238" u="1"/>
        <n v="0.55059523809523803" u="1"/>
        <n v="0.55059523809523814" u="1"/>
        <n v="0.43809523809523809" u="1"/>
        <n v="0.51309523809523805" u="1"/>
        <n v="0.53809523809523807" u="1"/>
        <n v="0.48809523809523808" u="1"/>
        <n v="0.53809523809523818" u="1"/>
        <n v="0.56309523809523809" u="1"/>
        <n v="0.25" u="1"/>
        <n v="0.26250000000000001" u="1"/>
        <n v="0.46785714285714286" u="1"/>
        <n v="0.75952380952380949" u="1"/>
        <n v="0.60059523809523807" u="1"/>
        <n v="3.7499999999999999E-2" u="1"/>
        <n v="0.27500000000000002" u="1"/>
        <n v="0.28749999999999998" u="1"/>
        <n v="0.66309523809523807" u="1"/>
        <n v="0.68809523809523809" u="1"/>
        <n v="0.73809523809523803" u="1"/>
        <n v="0.3125" u="1"/>
        <n v="0.73809523809523814" u="1"/>
        <n v="0.22678571428571428" u="1"/>
        <n v="0.72559523809523807" u="1"/>
        <n v="0.75059523809523809" u="1"/>
        <n v="0.775595238095238" u="1"/>
        <n v="0.2767857142857143" u="1"/>
        <n v="0.30178571428571427" u="1"/>
        <n v="0.51428571428571423" u="1"/>
        <n v="0.76309523809523805" u="1"/>
        <n v="0.78809523809523807" u="1"/>
        <n v="0.36249999999999999" u="1"/>
        <n v="0.38750000000000001" u="1"/>
        <n v="0.83809523809523812" u="1"/>
        <n v="0.25357142857142856" u="1"/>
        <n v="0.5267857142857143" u="1"/>
        <n v="0.3392857142857143" u="1"/>
        <n v="0.27559523809523806" u="1"/>
        <n v="0.41249999999999998" u="1"/>
        <n v="0.16250000000000001" u="1"/>
        <n v="0.42499999999999999" u="1"/>
        <n v="0.44999999999999996" u="1"/>
        <n v="0.45" u="1"/>
        <n v="0.32857142857142857" u="1"/>
        <n v="0.48749999999999999" u="1"/>
        <n v="0.52499999999999991" u="1"/>
        <n v="0.65535714285714286" u="1"/>
        <n v="0.48750000000000004" u="1"/>
        <n v="0.39107142857142857" u="1"/>
        <n v="0.41607142857142854" u="1"/>
        <n v="0.51249999999999996" u="1"/>
      </sharedItems>
    </cacheField>
    <cacheField name="ESTADO FINAL" numFmtId="0">
      <sharedItems containsBlank="1" count="5">
        <s v="OBSERVADO"/>
        <s v="FINALIZADO"/>
        <s v="RETRASADO"/>
        <s v="EN PROCESO"/>
        <m u="1"/>
      </sharedItems>
    </cacheField>
  </cacheFields>
  <extLst>
    <ext xmlns:x14="http://schemas.microsoft.com/office/spreadsheetml/2009/9/main" uri="{725AE2AE-9491-48be-B2B4-4EB974FC3084}">
      <x14:pivotCacheDefinition pivotCacheId="775810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s v="German Busch"/>
    <x v="0"/>
    <x v="0"/>
    <d v="2025-03-25T00:00:00"/>
    <m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German Busch"/>
    <x v="1"/>
    <x v="0"/>
    <d v="2025-03-25T00:00:00"/>
    <d v="2025-04-11T00:00:00"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German Busch"/>
    <x v="2"/>
    <x v="0"/>
    <d v="2025-03-25T00:00:00"/>
    <d v="2025-04-11T00:00:00"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Chiquitos"/>
    <x v="3"/>
    <x v="0"/>
    <d v="2025-04-22T00:00:00"/>
    <m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Ñuflo De Chavez"/>
    <x v="4"/>
    <x v="1"/>
    <d v="2025-04-22T00:00:00"/>
    <d v="2025-05-06T00:00:00"/>
    <n v="5532"/>
    <n v="4081"/>
    <x v="1"/>
    <x v="1"/>
    <s v="SI"/>
    <n v="1673"/>
    <n v="1673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Ñuflo De Chavez"/>
    <x v="5"/>
    <x v="1"/>
    <d v="2025-04-23T00:00:00"/>
    <d v="2025-05-06T00:00:00"/>
    <n v="852"/>
    <n v="284"/>
    <x v="1"/>
    <x v="1"/>
    <s v="SI"/>
    <n v="227"/>
    <n v="227"/>
    <d v="2025-05-13T00:00:00"/>
    <x v="1"/>
    <s v="FINALIZADO"/>
    <s v="SI"/>
    <d v="2025-05-13T00:00:00"/>
    <x v="1"/>
    <x v="1"/>
    <s v="SI"/>
    <d v="2025-05-13T00:00:00"/>
    <x v="1"/>
    <x v="1"/>
    <x v="1"/>
    <x v="1"/>
  </r>
  <r>
    <x v="0"/>
    <s v="Ñuflo De Chavez"/>
    <x v="6"/>
    <x v="1"/>
    <d v="2025-04-22T00:00:00"/>
    <d v="2025-05-12T00:00:00"/>
    <n v="1346"/>
    <n v="1314"/>
    <x v="1"/>
    <x v="1"/>
    <s v="SI"/>
    <n v="367"/>
    <n v="367"/>
    <d v="2025-05-13T00:00:00"/>
    <x v="1"/>
    <s v="FINALIZADO"/>
    <s v="SI"/>
    <d v="2025-05-13T00:00:00"/>
    <x v="1"/>
    <x v="1"/>
    <s v="SI"/>
    <d v="2025-05-13T00:00:00"/>
    <x v="1"/>
    <x v="1"/>
    <x v="1"/>
    <x v="1"/>
  </r>
  <r>
    <x v="0"/>
    <s v="Andres Ibañez"/>
    <x v="7"/>
    <x v="2"/>
    <d v="2025-04-17T00:00:00"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Andres Ibañez"/>
    <x v="8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Florida"/>
    <x v="9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Florida"/>
    <x v="10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Cordillera"/>
    <x v="11"/>
    <x v="3"/>
    <m/>
    <m/>
    <m/>
    <m/>
    <x v="3"/>
    <x v="0"/>
    <s v="NO"/>
    <m/>
    <n v="0"/>
    <m/>
    <x v="2"/>
    <s v="OBSERVADO"/>
    <m/>
    <m/>
    <x v="0"/>
    <x v="0"/>
    <m/>
    <m/>
    <x v="0"/>
    <x v="0"/>
    <x v="3"/>
    <x v="0"/>
  </r>
  <r>
    <x v="0"/>
    <s v="Ñuflo De Chavez"/>
    <x v="12"/>
    <x v="3"/>
    <m/>
    <m/>
    <m/>
    <m/>
    <x v="3"/>
    <x v="0"/>
    <m/>
    <n v="1"/>
    <n v="0"/>
    <m/>
    <x v="3"/>
    <s v="OBSERVADO"/>
    <m/>
    <m/>
    <x v="0"/>
    <x v="0"/>
    <m/>
    <m/>
    <x v="3"/>
    <x v="3"/>
    <x v="4"/>
    <x v="0"/>
  </r>
  <r>
    <x v="0"/>
    <s v="Chiquitos"/>
    <x v="13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Chiquitos"/>
    <x v="14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Angel Sandoval"/>
    <x v="15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Manuel María Caballero"/>
    <x v="16"/>
    <x v="0"/>
    <m/>
    <m/>
    <m/>
    <m/>
    <x v="5"/>
    <x v="3"/>
    <m/>
    <n v="1"/>
    <n v="0"/>
    <m/>
    <x v="2"/>
    <s v="OBSERVADO"/>
    <m/>
    <m/>
    <x v="0"/>
    <x v="0"/>
    <m/>
    <m/>
    <x v="5"/>
    <x v="0"/>
    <x v="6"/>
    <x v="0"/>
  </r>
  <r>
    <x v="0"/>
    <s v="Valle Grande"/>
    <x v="17"/>
    <x v="0"/>
    <d v="2025-05-05T00:00:00"/>
    <d v="2025-05-12T00:00:00"/>
    <m/>
    <m/>
    <x v="6"/>
    <x v="3"/>
    <m/>
    <n v="1"/>
    <n v="0"/>
    <m/>
    <x v="3"/>
    <s v="OBSERVADO"/>
    <m/>
    <m/>
    <x v="0"/>
    <x v="0"/>
    <m/>
    <m/>
    <x v="4"/>
    <x v="0"/>
    <x v="7"/>
    <x v="0"/>
  </r>
  <r>
    <x v="0"/>
    <s v="Florida"/>
    <x v="18"/>
    <x v="2"/>
    <d v="2025-04-02T00:00:00"/>
    <d v="2025-05-05T00:00:00"/>
    <m/>
    <m/>
    <x v="2"/>
    <x v="2"/>
    <m/>
    <n v="1"/>
    <n v="0"/>
    <m/>
    <x v="5"/>
    <s v="EN PROCESO"/>
    <m/>
    <m/>
    <x v="2"/>
    <x v="2"/>
    <m/>
    <m/>
    <x v="2"/>
    <x v="2"/>
    <x v="8"/>
    <x v="3"/>
  </r>
  <r>
    <x v="0"/>
    <s v="Manuel María Caballero"/>
    <x v="19"/>
    <x v="2"/>
    <m/>
    <m/>
    <m/>
    <m/>
    <x v="7"/>
    <x v="2"/>
    <m/>
    <n v="1"/>
    <n v="0"/>
    <m/>
    <x v="5"/>
    <s v="EN PROCESO"/>
    <m/>
    <m/>
    <x v="3"/>
    <x v="3"/>
    <m/>
    <m/>
    <x v="2"/>
    <x v="2"/>
    <x v="8"/>
    <x v="3"/>
  </r>
  <r>
    <x v="0"/>
    <s v="Valle Grande"/>
    <x v="20"/>
    <x v="2"/>
    <m/>
    <m/>
    <m/>
    <m/>
    <x v="2"/>
    <x v="2"/>
    <m/>
    <n v="1"/>
    <n v="0"/>
    <m/>
    <x v="5"/>
    <s v="EN PROCESO"/>
    <m/>
    <m/>
    <x v="2"/>
    <x v="2"/>
    <m/>
    <m/>
    <x v="2"/>
    <x v="2"/>
    <x v="8"/>
    <x v="3"/>
  </r>
  <r>
    <x v="0"/>
    <s v="Obispo Santisteban"/>
    <x v="21"/>
    <x v="5"/>
    <m/>
    <m/>
    <m/>
    <m/>
    <x v="1"/>
    <x v="1"/>
    <m/>
    <n v="1"/>
    <n v="0"/>
    <m/>
    <x v="1"/>
    <s v="FINALIZADO"/>
    <m/>
    <m/>
    <x v="1"/>
    <x v="1"/>
    <m/>
    <m/>
    <x v="1"/>
    <x v="1"/>
    <x v="1"/>
    <x v="1"/>
  </r>
  <r>
    <x v="0"/>
    <s v="Obispo Santisteban"/>
    <x v="22"/>
    <x v="5"/>
    <d v="2025-02-03T00:00:00"/>
    <d v="2025-05-15T00:00:00"/>
    <n v="1966"/>
    <n v="1197"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Obispo Santisteban"/>
    <x v="23"/>
    <x v="5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Obispo Santisteban"/>
    <x v="24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Warnes"/>
    <x v="25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Warnes"/>
    <x v="26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Cordillera"/>
    <x v="27"/>
    <x v="2"/>
    <d v="2025-04-28T00:00:00"/>
    <d v="2025-05-13T00:00:00"/>
    <n v="2218"/>
    <n v="565"/>
    <x v="1"/>
    <x v="1"/>
    <s v="SI"/>
    <n v="450"/>
    <n v="450"/>
    <d v="2025-05-15T00:00:00"/>
    <x v="1"/>
    <s v="FINALIZADO"/>
    <s v="SI"/>
    <d v="2025-05-15T00:00:00"/>
    <x v="1"/>
    <x v="1"/>
    <s v="SI"/>
    <d v="2025-05-15T00:00:00"/>
    <x v="1"/>
    <x v="1"/>
    <x v="1"/>
    <x v="1"/>
  </r>
  <r>
    <x v="0"/>
    <s v="Cordillera"/>
    <x v="28"/>
    <x v="3"/>
    <m/>
    <m/>
    <m/>
    <m/>
    <x v="7"/>
    <x v="2"/>
    <m/>
    <n v="1"/>
    <n v="0"/>
    <m/>
    <x v="6"/>
    <s v="EN PROCESO"/>
    <m/>
    <m/>
    <x v="4"/>
    <x v="2"/>
    <m/>
    <m/>
    <x v="2"/>
    <x v="2"/>
    <x v="10"/>
    <x v="3"/>
  </r>
  <r>
    <x v="0"/>
    <s v="Cordillera"/>
    <x v="29"/>
    <x v="3"/>
    <d v="2025-04-22T00:00:00"/>
    <d v="2025-04-02T00:00:00"/>
    <n v="1386"/>
    <n v="1707"/>
    <x v="1"/>
    <x v="1"/>
    <s v="NO"/>
    <n v="980"/>
    <n v="980"/>
    <d v="2025-05-14T00:00:00"/>
    <x v="1"/>
    <s v="FINALIZADO"/>
    <s v="SI"/>
    <d v="2025-05-15T00:00:00"/>
    <x v="1"/>
    <x v="1"/>
    <s v="SI"/>
    <d v="2025-05-15T00:00:00"/>
    <x v="1"/>
    <x v="1"/>
    <x v="1"/>
    <x v="1"/>
  </r>
  <r>
    <x v="0"/>
    <s v="Cordillera"/>
    <x v="30"/>
    <x v="3"/>
    <d v="2025-04-28T00:00:00"/>
    <d v="2025-05-06T00:00:00"/>
    <n v="1934"/>
    <n v="673"/>
    <x v="1"/>
    <x v="1"/>
    <s v="SI"/>
    <n v="582"/>
    <n v="582"/>
    <d v="2025-05-08T00:00:00"/>
    <x v="1"/>
    <s v="FINALIZADO"/>
    <s v="SI"/>
    <d v="2025-05-08T00:00:00"/>
    <x v="1"/>
    <x v="1"/>
    <s v="SI"/>
    <d v="2025-05-12T00:00:00"/>
    <x v="1"/>
    <x v="1"/>
    <x v="1"/>
    <x v="1"/>
  </r>
  <r>
    <x v="0"/>
    <s v="Cordillera"/>
    <x v="31"/>
    <x v="1"/>
    <m/>
    <m/>
    <m/>
    <m/>
    <x v="4"/>
    <x v="0"/>
    <m/>
    <n v="1"/>
    <n v="0"/>
    <m/>
    <x v="2"/>
    <s v="OBSERVADO"/>
    <m/>
    <m/>
    <x v="0"/>
    <x v="0"/>
    <m/>
    <m/>
    <x v="4"/>
    <x v="0"/>
    <x v="11"/>
    <x v="0"/>
  </r>
  <r>
    <x v="0"/>
    <s v="Cordillera"/>
    <x v="32"/>
    <x v="1"/>
    <m/>
    <m/>
    <m/>
    <m/>
    <x v="4"/>
    <x v="0"/>
    <m/>
    <n v="1"/>
    <n v="0"/>
    <m/>
    <x v="2"/>
    <s v="OBSERVADO"/>
    <m/>
    <m/>
    <x v="0"/>
    <x v="0"/>
    <m/>
    <m/>
    <x v="4"/>
    <x v="0"/>
    <x v="11"/>
    <x v="0"/>
  </r>
  <r>
    <x v="0"/>
    <s v="Valle Grande"/>
    <x v="33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alle Grande"/>
    <x v="34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Florida"/>
    <x v="35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alle Grande"/>
    <x v="36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Guarayos"/>
    <x v="37"/>
    <x v="1"/>
    <d v="2025-04-22T00:00:00"/>
    <d v="2025-04-24T00:00:00"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Ñuflo De Chavez"/>
    <x v="38"/>
    <x v="4"/>
    <d v="2025-04-14T00:00:00"/>
    <d v="2025-05-06T00:00:00"/>
    <m/>
    <m/>
    <x v="4"/>
    <x v="0"/>
    <m/>
    <n v="1"/>
    <n v="0"/>
    <m/>
    <x v="4"/>
    <s v="RETRASADO"/>
    <m/>
    <m/>
    <x v="3"/>
    <x v="3"/>
    <m/>
    <m/>
    <x v="3"/>
    <x v="3"/>
    <x v="13"/>
    <x v="2"/>
  </r>
  <r>
    <x v="0"/>
    <s v="Guarayos"/>
    <x v="39"/>
    <x v="4"/>
    <d v="2025-04-14T00:00:00"/>
    <d v="2025-05-06T00:00:00"/>
    <m/>
    <m/>
    <x v="4"/>
    <x v="0"/>
    <m/>
    <n v="1"/>
    <n v="0"/>
    <m/>
    <x v="4"/>
    <s v="RETRASADO"/>
    <m/>
    <m/>
    <x v="3"/>
    <x v="3"/>
    <m/>
    <m/>
    <x v="3"/>
    <x v="3"/>
    <x v="13"/>
    <x v="2"/>
  </r>
  <r>
    <x v="0"/>
    <s v="Guarayos"/>
    <x v="40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Ñuflo De Chavez"/>
    <x v="41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Obispo Santisteban"/>
    <x v="42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Sara"/>
    <x v="43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elasco"/>
    <x v="44"/>
    <x v="4"/>
    <d v="2025-04-14T00:00:00"/>
    <d v="2025-05-06T00:00:00"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Velasco"/>
    <x v="45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elasco"/>
    <x v="46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Sara"/>
    <x v="47"/>
    <x v="8"/>
    <d v="2025-04-15T00:00:00"/>
    <d v="2025-05-07T00:00:00"/>
    <n v="874"/>
    <n v="574"/>
    <x v="1"/>
    <x v="1"/>
    <s v="SI"/>
    <n v="194"/>
    <n v="194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Andres Ibañez"/>
    <x v="48"/>
    <x v="8"/>
    <d v="2025-04-15T00:00:00"/>
    <d v="2025-05-07T00:00:00"/>
    <n v="11800"/>
    <n v="2508"/>
    <x v="1"/>
    <x v="1"/>
    <s v="SI"/>
    <n v="1374"/>
    <n v="1374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Andres Ibañez"/>
    <x v="49"/>
    <x v="8"/>
    <d v="2025-04-15T00:00:00"/>
    <d v="2025-05-07T00:00:00"/>
    <m/>
    <m/>
    <x v="7"/>
    <x v="2"/>
    <m/>
    <n v="1"/>
    <n v="0"/>
    <m/>
    <x v="6"/>
    <s v="EN PROCESO"/>
    <m/>
    <m/>
    <x v="4"/>
    <x v="2"/>
    <m/>
    <m/>
    <x v="6"/>
    <x v="2"/>
    <x v="14"/>
    <x v="3"/>
  </r>
  <r>
    <x v="0"/>
    <s v="Sara"/>
    <x v="50"/>
    <x v="8"/>
    <d v="2025-04-15T00:00:00"/>
    <d v="2025-05-07T00:00:00"/>
    <n v="2382"/>
    <n v="1610"/>
    <x v="1"/>
    <x v="1"/>
    <s v="SI"/>
    <n v="568"/>
    <n v="568"/>
    <d v="2025-05-09T00:00:00"/>
    <x v="1"/>
    <s v="FINALIZADO"/>
    <s v="SI"/>
    <d v="2025-05-09T00:00:00"/>
    <x v="1"/>
    <x v="1"/>
    <s v="SI"/>
    <d v="2025-05-05T00:00:00"/>
    <x v="1"/>
    <x v="1"/>
    <x v="1"/>
    <x v="1"/>
  </r>
  <r>
    <x v="0"/>
    <s v="Andres Ibañez"/>
    <x v="51"/>
    <x v="8"/>
    <m/>
    <m/>
    <m/>
    <m/>
    <x v="7"/>
    <x v="2"/>
    <m/>
    <n v="1"/>
    <n v="0"/>
    <m/>
    <x v="6"/>
    <s v="EN PROCESO"/>
    <m/>
    <m/>
    <x v="4"/>
    <x v="2"/>
    <m/>
    <m/>
    <x v="6"/>
    <x v="2"/>
    <x v="14"/>
    <x v="3"/>
  </r>
  <r>
    <x v="0"/>
    <s v="Ichilo"/>
    <x v="52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3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4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5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Territorio Indigena Multi"/>
    <x v="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Cercado"/>
    <x v="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Cercado"/>
    <x v="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rban"/>
    <x v="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rban"/>
    <x v="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oxos"/>
    <x v="4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Vaca Diez"/>
    <x v="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Vaca Diez"/>
    <x v="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Yacuma"/>
    <x v="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Yacuma"/>
    <x v="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Hernando Siles"/>
    <x v="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Hernando Siles"/>
    <x v="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Azurduy"/>
    <x v="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Azurduy"/>
    <x v="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Yamparaez"/>
    <x v="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Yamparaez"/>
    <x v="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Belisario Boeto"/>
    <x v="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1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13"/>
    <x v="3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ani"/>
    <x v="1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iraque"/>
    <x v="1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iraque"/>
    <x v="1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ani"/>
    <x v="1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27"/>
    <x v="3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que"/>
    <x v="1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ercado"/>
    <x v="13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3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3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8"/>
    <x v="8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3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4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44"/>
    <x v="4"/>
    <d v="2025-05-09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4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apacari"/>
    <x v="14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que"/>
    <x v="14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Bolivar"/>
    <x v="14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4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5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1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eneral Jose Manuel"/>
    <x v="1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eneral Jose Manuel"/>
    <x v="1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1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Nor Yungas"/>
    <x v="1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1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1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1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1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ranavi"/>
    <x v="1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ranavi"/>
    <x v="1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1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1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1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2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2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Bautista Saavedra"/>
    <x v="2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bel Iturralde"/>
    <x v="2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2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2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bel Iturralde"/>
    <x v="2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2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2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2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Bautista Saavedra"/>
    <x v="2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Franz Tamayo"/>
    <x v="2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Franz Tamayo"/>
    <x v="21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2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2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2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2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Nor Yungas"/>
    <x v="2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3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3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23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23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Abaroa"/>
    <x v="2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adislao Cabrera"/>
    <x v="23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ebastian Pagador"/>
    <x v="2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3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4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arangas"/>
    <x v="2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4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4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adislao Cabrera"/>
    <x v="24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Abaroa"/>
    <x v="24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arangas"/>
    <x v="24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jama"/>
    <x v="24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5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5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ucari"/>
    <x v="25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ur Carangas"/>
    <x v="25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5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ur Carangas"/>
    <x v="25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antaleon Dalence"/>
    <x v="2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antaleon Dalence"/>
    <x v="2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Tomas Barron"/>
    <x v="2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Nor Carangas"/>
    <x v="2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n Pedro De Totora"/>
    <x v="1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jama"/>
    <x v="2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Abuná"/>
    <x v="2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2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Abuná"/>
    <x v="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2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Daniel Campos"/>
    <x v="2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2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2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rcas"/>
    <x v="2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rcas"/>
    <x v="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Daniel Campos"/>
    <x v="2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2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2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2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2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lonso de Ibañez"/>
    <x v="2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lonso de Ibañez"/>
    <x v="2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General Bernardino Bilbao"/>
    <x v="2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General Bernardino Bilbao"/>
    <x v="2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Chichas"/>
    <x v="3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Chichas"/>
    <x v="3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3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3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Chichas"/>
    <x v="3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3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Enrique Baldivieso"/>
    <x v="3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3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1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Lipez"/>
    <x v="3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3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Lipez"/>
    <x v="3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Modesto Omiste"/>
    <x v="3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3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Chichas"/>
    <x v="3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rce"/>
    <x v="3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vilez"/>
    <x v="32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Mendez"/>
    <x v="2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Mendez"/>
    <x v="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O'Connor"/>
    <x v="1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vilez"/>
    <x v="3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Cercado"/>
    <x v="3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rce"/>
    <x v="3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5505-9087-4231-86A0-DE53A16E98A8}" name="TablaDinámica8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32:A33" firstHeaderRow="1" firstDataRow="1" firstDataCol="0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dataField="1"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CONTROL SISTEMA" fld="22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0450B-3795-46EF-8B0B-D0C1289E5B1F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16:A17" firstHeaderRow="1" firstDataRow="1" firstDataCol="0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 sortType="descending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 CONTROL FINAL" fld="24" subtotal="average" baseField="3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FC621-E235-4471-B31F-BE7F4A3CE80C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1">
  <location ref="A1:B11" firstHeaderRow="1" firstDataRow="1" firstDataCol="1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axis="axisRow" showAll="0" sortType="descending">
      <items count="20"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Fields count="1">
    <field x="3"/>
  </rowFields>
  <rowItems count="10">
    <i>
      <x v="18"/>
    </i>
    <i>
      <x v="12"/>
    </i>
    <i>
      <x v="13"/>
    </i>
    <i>
      <x v="11"/>
    </i>
    <i>
      <x v="14"/>
    </i>
    <i>
      <x v="15"/>
    </i>
    <i>
      <x v="10"/>
    </i>
    <i>
      <x v="17"/>
    </i>
    <i>
      <x v="16"/>
    </i>
    <i t="grand">
      <x/>
    </i>
  </rowItems>
  <colItems count="1">
    <i/>
  </colItems>
  <dataFields count="1">
    <dataField name="Promedio de %  CONTROL FINAL" fld="24" subtotal="average" baseField="3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DE172-7465-47A3-BC77-5379FF373326}" name="TablaDiná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29:A30" firstHeaderRow="1" firstDataRow="1" firstDataCol="0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dataField="1"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CONTROL ESTRUCTURA" fld="18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146F9-9407-4386-868F-ACBADE03CD21}" name="TablaDiná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26:A27" firstHeaderRow="1" firstDataRow="1" firstDataCol="0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dataField="1"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TOPOLOGIA" fld="14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C296F-25D5-4A48-9252-05CC2E48F289}" name="TablaDinámica5" cacheId="18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2">
  <location ref="A21:A22" firstHeaderRow="1" firstDataRow="1" firstDataCol="0"/>
  <pivotFields count="26">
    <pivotField showAll="0">
      <items count="10">
        <item h="1" x="1"/>
        <item h="1" x="2"/>
        <item h="1" x="3"/>
        <item h="1" x="4"/>
        <item h="1" x="5"/>
        <item h="1" x="6"/>
        <item h="1" x="7"/>
        <item x="0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dataField="1"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DIGITALIZACION" fld="8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B6520-6693-4EB2-A84E-85AF318F8007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0">
  <location ref="A37:B39" firstHeaderRow="1" firstDataRow="1" firstDataCol="1"/>
  <pivotFields count="26">
    <pivotField axis="axisRow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 sortType="descending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Promedio de %  CONTROL FINAL" fld="24" subtotal="average" baseField="3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15BB8B6F-7E3A-41AE-A90A-6014E49BFCA1}" sourceName="DEPARTAMENT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9">
        <i x="1"/>
        <i x="2"/>
        <i x="3"/>
        <i x="4"/>
        <i x="5"/>
        <i x="6"/>
        <i x="7"/>
        <i x="0" s="1"/>
        <i x="8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ONTROL_SISTEMA" xr10:uid="{A48091EC-FF5C-4E66-AE04-88352D3F990E}" sourceName="ESTADO CONTROL SISTEM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5">
        <i x="2" s="1"/>
        <i x="1" s="1"/>
        <i x="0" s="1"/>
        <i x="3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_CONTROL_FINAL" xr10:uid="{53B3FE57-162D-40CA-AED9-7E19A94ED309}" sourceName="%  CONTROL FINAL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 showMissing="0">
      <items count="74">
        <i x="12" s="1"/>
        <i x="7" s="1"/>
        <i x="0" s="1"/>
        <i x="3" s="1"/>
        <i x="6" s="1"/>
        <i x="4" s="1"/>
        <i x="9" s="1"/>
        <i x="11" s="1"/>
        <i x="5" s="1"/>
        <i x="2" s="1"/>
        <i x="13" s="1"/>
        <i x="8" s="1"/>
        <i x="10" s="1"/>
        <i x="14" s="1"/>
        <i x="1" s="1"/>
        <i x="37" s="1" nd="1"/>
        <i x="62" s="1" nd="1"/>
        <i x="17" s="1" nd="1"/>
        <i x="45" s="1" nd="1"/>
        <i x="32" s="1" nd="1"/>
        <i x="57" s="1" nd="1"/>
        <i x="33" s="1" nd="1"/>
        <i x="38" s="1" nd="1"/>
        <i x="60" s="1" nd="1"/>
        <i x="49" s="1" nd="1"/>
        <i x="39" s="1" nd="1"/>
        <i x="50" s="1" nd="1"/>
        <i x="43" s="1" nd="1"/>
        <i x="66" s="1" nd="1"/>
        <i x="59" s="1" nd="1"/>
        <i x="54" s="1" nd="1"/>
        <i x="19" s="1" nd="1"/>
        <i x="55" s="1" nd="1"/>
        <i x="71" s="1" nd="1"/>
        <i x="21" s="1" nd="1"/>
        <i x="61" s="1" nd="1"/>
        <i x="72" s="1" nd="1"/>
        <i x="63" s="1" nd="1"/>
        <i x="26" s="1" nd="1"/>
        <i x="64" s="1" nd="1"/>
        <i x="65" s="1" nd="1"/>
        <i x="34" s="1" nd="1"/>
        <i x="67" s="1" nd="1"/>
        <i x="70" s="1" nd="1"/>
        <i x="29" s="1" nd="1"/>
        <i x="73" s="1" nd="1"/>
        <i x="27" s="1" nd="1"/>
        <i x="51" s="1" nd="1"/>
        <i x="22" s="1" nd="1"/>
        <i x="68" s="1" nd="1"/>
        <i x="23" s="1" nd="1"/>
        <i x="58" s="1" nd="1"/>
        <i x="15" s="1" nd="1"/>
        <i x="28" s="1" nd="1"/>
        <i x="30" s="1" nd="1"/>
        <i x="18" s="1" nd="1"/>
        <i x="24" s="1" nd="1"/>
        <i x="25" s="1" nd="1"/>
        <i x="16" s="1" nd="1"/>
        <i x="31" s="1" nd="1"/>
        <i x="20" s="1" nd="1"/>
        <i x="36" s="1" nd="1"/>
        <i x="69" s="1" nd="1"/>
        <i x="40" s="1" nd="1"/>
        <i x="41" s="1" nd="1"/>
        <i x="46" s="1" nd="1"/>
        <i x="42" s="1" nd="1"/>
        <i x="44" s="1" nd="1"/>
        <i x="47" s="1" nd="1"/>
        <i x="35" s="1" nd="1"/>
        <i x="52" s="1" nd="1"/>
        <i x="48" s="1" nd="1"/>
        <i x="53" s="1" nd="1"/>
        <i x="5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FINAL" xr10:uid="{2B4F17BF-C261-41CB-8E33-9CDE905676A8}" sourceName="ESTADO FINAL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5">
        <i x="3" s="1"/>
        <i x="1" s="1"/>
        <i x="0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04F74539-EC79-4A39-B27F-56A5049C910F}" sourceName="MUNICIPI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332">
        <i x="37" s="1"/>
        <i x="27" s="1"/>
        <i x="52" s="1"/>
        <i x="28" s="1"/>
        <i x="29" s="1"/>
        <i x="11" s="1"/>
        <i x="47" s="1"/>
        <i x="16" s="1"/>
        <i x="4" s="1"/>
        <i x="48" s="1"/>
        <i x="12" s="1"/>
        <i x="30" s="1"/>
        <i x="0" s="1"/>
        <i x="40" s="1"/>
        <i x="7" s="1"/>
        <i x="21" s="1"/>
        <i x="22" s="1"/>
        <i x="31" s="1"/>
        <i x="8" s="1"/>
        <i x="32" s="1"/>
        <i x="9" s="1"/>
        <i x="23" s="1"/>
        <i x="24" s="1"/>
        <i x="17" s="1"/>
        <i x="25" s="1"/>
        <i x="3" s="1"/>
        <i x="18" s="1"/>
        <i x="49" s="1"/>
        <i x="50" s="1"/>
        <i x="33" s="1"/>
        <i x="34" s="1"/>
        <i x="1" s="1"/>
        <i x="2" s="1"/>
        <i x="35" s="1"/>
        <i x="13" s="1"/>
        <i x="19" s="1"/>
        <i x="10" s="1"/>
        <i x="5" s="1"/>
        <i x="53" s="1"/>
        <i x="44" s="1"/>
        <i x="38" s="1"/>
        <i x="14" s="1"/>
        <i x="54" s="1"/>
        <i x="41" s="1"/>
        <i x="15" s="1"/>
        <i x="45" s="1"/>
        <i x="42" s="1"/>
        <i x="46" s="1"/>
        <i x="6" s="1"/>
        <i x="51" s="1"/>
        <i x="43" s="1"/>
        <i x="20" s="1"/>
        <i x="39" s="1"/>
        <i x="36" s="1"/>
        <i x="26" s="1"/>
        <i x="55" s="1"/>
        <i x="298" s="1" nd="1"/>
        <i x="200" s="1" nd="1"/>
        <i x="225" s="1" nd="1"/>
        <i x="120" s="1" nd="1"/>
        <i x="124" s="1" nd="1"/>
        <i x="78" s="1" nd="1"/>
        <i x="179" s="1" nd="1"/>
        <i x="253" s="1" nd="1"/>
        <i x="240" s="1" nd="1"/>
        <i x="105" s="1" nd="1"/>
        <i x="213" s="1" nd="1"/>
        <i x="299" s="1" nd="1"/>
        <i x="114" s="1" nd="1"/>
        <i x="131" s="1" nd="1"/>
        <i x="130" s="1" nd="1"/>
        <i x="308" s="1" nd="1"/>
        <i x="192" s="1" nd="1"/>
        <i x="208" s="1" nd="1"/>
        <i x="184" s="1" nd="1"/>
        <i x="127" s="1" nd="1"/>
        <i x="87" s="1" nd="1"/>
        <i x="235" s="1" nd="1"/>
        <i x="62" s="1" nd="1"/>
        <i x="255" s="1" nd="1"/>
        <i x="279" s="1" nd="1"/>
        <i x="324" s="1" nd="1"/>
        <i x="311" s="1" nd="1"/>
        <i x="148" s="1" nd="1"/>
        <i x="277" s="1" nd="1"/>
        <i x="221" s="1" nd="1"/>
        <i x="320" s="1" nd="1"/>
        <i x="220" s="1" nd="1"/>
        <i x="160" s="1" nd="1"/>
        <i x="226" s="1" nd="1"/>
        <i x="83" s="1" nd="1"/>
        <i x="119" s="1" nd="1"/>
        <i x="149" s="1" nd="1"/>
        <i x="259" s="1" nd="1"/>
        <i x="180" s="1" nd="1"/>
        <i x="241" s="1" nd="1"/>
        <i x="326" s="1" nd="1"/>
        <i x="296" s="1" nd="1"/>
        <i x="159" s="1" nd="1"/>
        <i x="155" s="1" nd="1"/>
        <i x="247" s="1" nd="1"/>
        <i x="305" s="1" nd="1"/>
        <i x="199" s="1" nd="1"/>
        <i x="211" s="1" nd="1"/>
        <i x="307" s="1" nd="1"/>
        <i x="145" s="1" nd="1"/>
        <i x="248" s="1" nd="1"/>
        <i x="193" s="1" nd="1"/>
        <i x="218" s="1" nd="1"/>
        <i x="175" s="1" nd="1"/>
        <i x="302" s="1" nd="1"/>
        <i x="294" s="1" nd="1"/>
        <i x="110" s="1" nd="1"/>
        <i x="270" s="1" nd="1"/>
        <i x="113" s="1" nd="1"/>
        <i x="132" s="1" nd="1"/>
        <i x="244" s="1" nd="1"/>
        <i x="103" s="1" nd="1"/>
        <i x="314" s="1" nd="1"/>
        <i x="161" s="1" nd="1"/>
        <i x="123" s="1" nd="1"/>
        <i x="309" s="1" nd="1"/>
        <i x="166" s="1" nd="1"/>
        <i x="157" s="1" nd="1"/>
        <i x="176" s="1" nd="1"/>
        <i x="168" s="1" nd="1"/>
        <i x="223" s="1" nd="1"/>
        <i x="230" s="1" nd="1"/>
        <i x="162" s="1" nd="1"/>
        <i x="169" s="1" nd="1"/>
        <i x="242" s="1" nd="1"/>
        <i x="322" s="1" nd="1"/>
        <i x="268" s="1" nd="1"/>
        <i x="84" s="1" nd="1"/>
        <i x="263" s="1" nd="1"/>
        <i x="202" s="1" nd="1"/>
        <i x="188" s="1" nd="1"/>
        <i x="187" s="1" nd="1"/>
        <i x="250" s="1" nd="1"/>
        <i x="73" s="1" nd="1"/>
        <i x="138" s="1" nd="1"/>
        <i x="266" s="1" nd="1"/>
        <i x="198" s="1" nd="1"/>
        <i x="269" s="1" nd="1"/>
        <i x="260" s="1" nd="1"/>
        <i x="69" s="1" nd="1"/>
        <i x="278" s="1" nd="1"/>
        <i x="151" s="1" nd="1"/>
        <i x="68" s="1" nd="1"/>
        <i x="56" s="1" nd="1"/>
        <i x="76" s="1" nd="1"/>
        <i x="98" s="1" nd="1"/>
        <i x="267" s="1" nd="1"/>
        <i x="256" s="1" nd="1"/>
        <i x="206" s="1" nd="1"/>
        <i x="182" s="1" nd="1"/>
        <i x="164" s="1" nd="1"/>
        <i x="216" s="1" nd="1"/>
        <i x="72" s="1" nd="1"/>
        <i x="85" s="1" nd="1"/>
        <i x="276" s="1" nd="1"/>
        <i x="219" s="1" nd="1"/>
        <i x="228" s="1" nd="1"/>
        <i x="207" s="1" nd="1"/>
        <i x="170" s="1" nd="1"/>
        <i x="190" s="1" nd="1"/>
        <i x="174" s="1" nd="1"/>
        <i x="254" s="1" nd="1"/>
        <i x="183" s="1" nd="1"/>
        <i x="88" s="1" nd="1"/>
        <i x="295" s="1" nd="1"/>
        <i x="285" s="1" nd="1"/>
        <i x="61" s="1" nd="1"/>
        <i x="214" s="1" nd="1"/>
        <i x="258" s="1" nd="1"/>
        <i x="100" s="1" nd="1"/>
        <i x="64" s="1" nd="1"/>
        <i x="232" s="1" nd="1"/>
        <i x="153" s="1" nd="1"/>
        <i x="224" s="1" nd="1"/>
        <i x="135" s="1" nd="1"/>
        <i x="205" s="1" nd="1"/>
        <i x="287" s="1" nd="1"/>
        <i x="79" s="1" nd="1"/>
        <i x="77" s="1" nd="1"/>
        <i x="140" s="1" nd="1"/>
        <i x="191" s="1" nd="1"/>
        <i x="172" s="1" nd="1"/>
        <i x="271" s="1" nd="1"/>
        <i x="290" s="1" nd="1"/>
        <i x="121" s="1" nd="1"/>
        <i x="243" s="1" nd="1"/>
        <i x="330" s="1" nd="1"/>
        <i x="95" s="1" nd="1"/>
        <i x="231" s="1" nd="1"/>
        <i x="203" s="1" nd="1"/>
        <i x="237" s="1" nd="1"/>
        <i x="156" s="1" nd="1"/>
        <i x="264" s="1" nd="1"/>
        <i x="134" s="1" nd="1"/>
        <i x="185" s="1" nd="1"/>
        <i x="239" s="1" nd="1"/>
        <i x="212" s="1" nd="1"/>
        <i x="284" s="1" nd="1"/>
        <i x="126" s="1" nd="1"/>
        <i x="133" s="1" nd="1"/>
        <i x="251" s="1" nd="1"/>
        <i x="319" s="1" nd="1"/>
        <i x="80" s="1" nd="1"/>
        <i x="273" s="1" nd="1"/>
        <i x="312" s="1" nd="1"/>
        <i x="89" s="1" nd="1"/>
        <i x="234" s="1" nd="1"/>
        <i x="197" s="1" nd="1"/>
        <i x="281" s="1" nd="1"/>
        <i x="195" s="1" nd="1"/>
        <i x="167" s="1" nd="1"/>
        <i x="59" s="1" nd="1"/>
        <i x="178" s="1" nd="1"/>
        <i x="280" s="1" nd="1"/>
        <i x="70" s="1" nd="1"/>
        <i x="137" s="1" nd="1"/>
        <i x="303" s="1" nd="1"/>
        <i x="115" s="1" nd="1"/>
        <i x="189" s="1" nd="1"/>
        <i x="141" s="1" nd="1"/>
        <i x="233" s="1" nd="1"/>
        <i x="289" s="1" nd="1"/>
        <i x="66" s="1" nd="1"/>
        <i x="67" s="1" nd="1"/>
        <i x="257" s="1" nd="1"/>
        <i x="101" s="1" nd="1"/>
        <i x="104" s="1" nd="1"/>
        <i x="297" s="1" nd="1"/>
        <i x="246" s="1" nd="1"/>
        <i x="310" s="1" nd="1"/>
        <i x="63" s="1" nd="1"/>
        <i x="286" s="1" nd="1"/>
        <i x="112" s="1" nd="1"/>
        <i x="60" s="1" nd="1"/>
        <i x="204" s="1" nd="1"/>
        <i x="65" s="1" nd="1"/>
        <i x="275" s="1" nd="1"/>
        <i x="82" s="1" nd="1"/>
        <i x="315" s="1" nd="1"/>
        <i x="154" s="1" nd="1"/>
        <i x="283" s="1" nd="1"/>
        <i x="316" s="1" nd="1"/>
        <i x="165" s="1" nd="1"/>
        <i x="71" s="1" nd="1"/>
        <i x="158" s="1" nd="1"/>
        <i x="238" s="1" nd="1"/>
        <i x="177" s="1" nd="1"/>
        <i x="261" s="1" nd="1"/>
        <i x="163" s="1" nd="1"/>
        <i x="143" s="1" nd="1"/>
        <i x="272" s="1" nd="1"/>
        <i x="236" s="1" nd="1"/>
        <i x="215" s="1" nd="1"/>
        <i x="274" s="1" nd="1"/>
        <i x="117" s="1" nd="1"/>
        <i x="150" s="1" nd="1"/>
        <i x="111" s="1" nd="1"/>
        <i x="142" s="1" nd="1"/>
        <i x="74" s="1" nd="1"/>
        <i x="173" s="1" nd="1"/>
        <i x="90" s="1" nd="1"/>
        <i x="108" s="1" nd="1"/>
        <i x="196" s="1" nd="1"/>
        <i x="313" s="1" nd="1"/>
        <i x="147" s="1" nd="1"/>
        <i x="291" s="1" nd="1"/>
        <i x="146" s="1" nd="1"/>
        <i x="93" s="1" nd="1"/>
        <i x="201" s="1" nd="1"/>
        <i x="118" s="1" nd="1"/>
        <i x="329" s="1" nd="1"/>
        <i x="81" s="1" nd="1"/>
        <i x="152" s="1" nd="1"/>
        <i x="210" s="1" nd="1"/>
        <i x="304" s="1" nd="1"/>
        <i x="323" s="1" nd="1"/>
        <i x="129" s="1" nd="1"/>
        <i x="57" s="1" nd="1"/>
        <i x="171" s="1" nd="1"/>
        <i x="102" s="1" nd="1"/>
        <i x="122" s="1" nd="1"/>
        <i x="222" s="1" nd="1"/>
        <i x="106" s="1" nd="1"/>
        <i x="262" s="1" nd="1"/>
        <i x="116" s="1" nd="1"/>
        <i x="252" s="1" nd="1"/>
        <i x="321" s="1" nd="1"/>
        <i x="86" s="1" nd="1"/>
        <i x="288" s="1" nd="1"/>
        <i x="136" s="1" nd="1"/>
        <i x="58" s="1" nd="1"/>
        <i x="301" s="1" nd="1"/>
        <i x="249" s="1" nd="1"/>
        <i x="186" s="1" nd="1"/>
        <i x="317" s="1" nd="1"/>
        <i x="328" s="1" nd="1"/>
        <i x="293" s="1" nd="1"/>
        <i x="245" s="1" nd="1"/>
        <i x="306" s="1" nd="1"/>
        <i x="125" s="1" nd="1"/>
        <i x="181" s="1" nd="1"/>
        <i x="128" s="1" nd="1"/>
        <i x="75" s="1" nd="1"/>
        <i x="194" s="1" nd="1"/>
        <i x="99" s="1" nd="1"/>
        <i x="107" s="1" nd="1"/>
        <i x="227" s="1" nd="1"/>
        <i x="331" s="1" nd="1"/>
        <i x="282" s="1" nd="1"/>
        <i x="109" s="1" nd="1"/>
        <i x="97" s="1" nd="1"/>
        <i x="144" s="1" nd="1"/>
        <i x="96" s="1" nd="1"/>
        <i x="318" s="1" nd="1"/>
        <i x="139" s="1" nd="1"/>
        <i x="300" s="1" nd="1"/>
        <i x="209" s="1" nd="1"/>
        <i x="217" s="1" nd="1"/>
        <i x="325" s="1" nd="1"/>
        <i x="92" s="1" nd="1"/>
        <i x="229" s="1" nd="1"/>
        <i x="292" s="1" nd="1"/>
        <i x="91" s="1" nd="1"/>
        <i x="327" s="1" nd="1"/>
        <i x="265" s="1" nd="1"/>
        <i x="9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CNICO" xr10:uid="{772773EC-D8E8-4213-BD69-68E2DBD973A3}" sourceName="TECNIC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 customListSort="0">
      <items count="19">
        <i x="0" s="1"/>
        <i x="1" s="1"/>
        <i x="2" s="1"/>
        <i x="3" s="1"/>
        <i x="4" s="1"/>
        <i x="5" s="1"/>
        <i x="6" s="1"/>
        <i x="7" s="1"/>
        <i x="8" s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DIGITALIZACION" xr10:uid="{9142F52E-B1D3-4AD7-B984-0D9D6A93024E}" sourceName="% AVANCE DIGITALIZACION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13">
        <i x="8" s="1"/>
        <i x="6" s="1"/>
        <i x="5" s="1"/>
        <i x="3" s="1"/>
        <i x="0" s="1"/>
        <i x="4" s="1"/>
        <i x="2" s="1"/>
        <i x="7" s="1"/>
        <i x="1" s="1"/>
        <i x="10" s="1" nd="1"/>
        <i x="12" s="1" nd="1"/>
        <i x="9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DIGITALIZACION" xr10:uid="{E4BA16E1-E2B3-494D-9CDD-099B1C9B9199}" sourceName="ESTADO DIGITALIZACION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4">
        <i x="2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TOPOLOGIA" xr10:uid="{0D8E7426-FF72-48C0-B963-8840ABC92F3C}" sourceName="% AVANCE TOPOLOGI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14">
        <i x="3" s="1"/>
        <i x="0" s="1"/>
        <i x="2" s="1"/>
        <i x="4" s="1"/>
        <i x="5" s="1"/>
        <i x="6" s="1"/>
        <i x="1" s="1"/>
        <i x="7" s="1" nd="1"/>
        <i x="10" s="1" nd="1"/>
        <i x="8" s="1" nd="1"/>
        <i x="12" s="1" nd="1"/>
        <i x="9" s="1" nd="1"/>
        <i x="13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CONTROL_ESTRUCTURA" xr10:uid="{66F3FEAA-F10D-4DEF-AD47-B73A33FFFA9F}" sourceName="% AVANCE CONTROL ESTRUCTUR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9">
        <i x="5" s="1"/>
        <i x="0" s="1"/>
        <i x="3" s="1"/>
        <i x="2" s="1"/>
        <i x="4" s="1"/>
        <i x="1" s="1"/>
        <i x="6" s="1" nd="1"/>
        <i x="7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ONTROL_ESTRUCTURA" xr10:uid="{17935FDB-8A6F-4780-89E0-867C6A2EDADE}" sourceName="ESTADO CONTROL ESTRUCTUR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4">
        <i x="2" s="1"/>
        <i x="1" s="1"/>
        <i x="0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CONTROL_SISTEMA" xr10:uid="{5263426B-C0C9-4F20-8551-E118B8A5DB23}" sourceName="% AVANCE CONTROL SISTEM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7">
        <i x="0" s="1"/>
        <i x="5" s="1"/>
        <i x="4" s="1"/>
        <i x="3" s="1"/>
        <i x="2" s="1"/>
        <i x="6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F06B0611-280F-46B1-B44F-1039B735A34B}" cache="SegmentaciónDeDatos_DEPARTAMENTO" caption="DEPARTAMENTO" rowHeight="241300"/>
  <slicer name="MUNICIPIO" xr10:uid="{AFF0CE37-C673-4863-866E-78A5F264680B}" cache="SegmentaciónDeDatos_MUNICIPIO" caption="MUNICIPIO" rowHeight="241300"/>
  <slicer name="TECNICO" xr10:uid="{A067366E-D200-4B05-B188-2A525E10B99F}" cache="SegmentaciónDeDatos_TECNICO" caption="TECNICO" rowHeight="241300"/>
  <slicer name="% AVANCE DIGITALIZACION" xr10:uid="{8B61EBC5-E465-4E89-83BA-94B398DC4B09}" cache="SegmentaciónDeDatos___AVANCE_DIGITALIZACION" caption="% AVANCE DIGITALIZACION" rowHeight="241300"/>
  <slicer name="ESTADO DIGITALIZACION" xr10:uid="{AB9985B5-4685-46D6-B737-67660DDC646D}" cache="SegmentaciónDeDatos_ESTADO_DIGITALIZACION" caption="ESTADO DIGITALIZACION" rowHeight="241300"/>
  <slicer name="% AVANCE TOPOLOGIA" xr10:uid="{0759EE58-BE70-4E32-8B4D-E933679DF62C}" cache="SegmentaciónDeDatos___AVANCE_TOPOLOGIA" caption="% AVANCE TOPOLOGIA" rowHeight="241300"/>
  <slicer name="% AVANCE CONTROL ESTRUCTURA" xr10:uid="{7C148260-2465-4149-8FEA-0971CE85ED55}" cache="SegmentaciónDeDatos___AVANCE_CONTROL_ESTRUCTURA" caption="% AVANCE CONTROL ESTRUCTURA" rowHeight="241300"/>
  <slicer name="ESTADO CONTROL ESTRUCTURA" xr10:uid="{236C90C8-94DA-41C9-924D-1778B23E91AD}" cache="SegmentaciónDeDatos_ESTADO_CONTROL_ESTRUCTURA" caption="ESTADO CONTROL ESTRUCTURA" rowHeight="241300"/>
  <slicer name="% AVANCE CONTROL SISTEMA" xr10:uid="{06BC2AE7-DAF4-4DF4-A1D0-71A61E30AFEB}" cache="SegmentaciónDeDatos___AVANCE_CONTROL_SISTEMA" caption="% AVANCE CONTROL SISTEMA" rowHeight="241300"/>
  <slicer name="ESTADO CONTROL SISTEMA" xr10:uid="{C0DAF4EA-3180-4A2F-A1D7-499744830478}" cache="SegmentaciónDeDatos_ESTADO_CONTROL_SISTEMA" caption="ESTADO CONTROL SISTEMA" rowHeight="241300"/>
  <slicer name="%  CONTROL FINAL" xr10:uid="{B6D3E1DC-EC86-46B5-8C50-D28E35801713}" cache="SegmentaciónDeDatos____CONTROL_FINAL" caption="%  CONTROL FINAL" rowHeight="241300"/>
  <slicer name="ESTADO FINAL" xr10:uid="{A242F179-41B6-4186-85CF-E515C0C95CF8}" cache="SegmentaciónDeDatos_ESTADO_FINAL" caption="ESTADO FINA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B6F5276F-A240-4780-A12B-A3EFAB50992B}" cache="SegmentaciónDeDatos_DEPARTAMENTO" caption="DEPARTAMENTO" columnCount="9" style="SlicerStyleLight2" rowHeight="241300"/>
  <slicer name="MUNICIPIO 1" xr10:uid="{2DEF364C-DA1C-499D-9196-6324CAFF74E1}" cache="SegmentaciónDeDatos_MUNICIPIO" caption="MUNICIPIO" columnCount="9" style="SlicerStyleLight2" rowHeight="241300"/>
  <slicer name="TECNICO 1" xr10:uid="{B7FAB62F-E686-45ED-9C1C-63B69BDD4C1E}" cache="SegmentaciónDeDatos_TECNICO" caption="TECNICO" columnCount="5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433E6-E592-45BB-8898-AF603D571583}" name="Tabla1" displayName="Tabla1" ref="A1:Z344" totalsRowShown="0" headerRowDxfId="27" dataDxfId="26">
  <autoFilter ref="A1:Z344" xr:uid="{7EA433E6-E592-45BB-8898-AF603D571583}">
    <filterColumn colId="3">
      <filters>
        <filter val="Roxana"/>
      </filters>
    </filterColumn>
  </autoFilter>
  <tableColumns count="26">
    <tableColumn id="1" xr3:uid="{6A3B2F1D-D5D3-4CB1-A924-E170F62C4308}" name="DEPARTAMENTO" dataDxfId="25"/>
    <tableColumn id="2" xr3:uid="{78023399-01C7-4589-B8C4-BF726330BA2B}" name="PROVINCIA" dataDxfId="24"/>
    <tableColumn id="3" xr3:uid="{56F21238-883C-435B-A488-8FB6ED60ABA8}" name="MUNICIPIO" dataDxfId="23"/>
    <tableColumn id="4" xr3:uid="{68A539A5-DFA6-448F-A2C6-722BD9AE8E16}" name="TECNICO" dataDxfId="22"/>
    <tableColumn id="5" xr3:uid="{52E0288E-BCBB-41FC-95C0-F93CD5BCC60D}" name="FECHA INICIO DIGITALIZACION" dataDxfId="21"/>
    <tableColumn id="6" xr3:uid="{18715899-51F7-41E0-851A-CBD911AE17B6}" name="FECHA FINAL DIGITALIZACION" dataDxfId="20"/>
    <tableColumn id="7" xr3:uid="{A709BF23-DAA7-44CC-93E2-742B262F027E}" name="CANTIDAD DE VIAS" dataDxfId="19"/>
    <tableColumn id="27" xr3:uid="{AD6D9D81-8C9F-41EA-9474-03885C2B671E}" name="D_PREDIOS" dataDxfId="18"/>
    <tableColumn id="9" xr3:uid="{1BA9D410-13D5-4B07-AB93-19C480DA4517}" name="% AVANCE DIGITALIZACION" dataDxfId="17" dataCellStyle="Porcentaje"/>
    <tableColumn id="10" xr3:uid="{BA77E72B-8654-4D5C-AEC7-DD6ACF9BC9CF}" name="ESTADO DIGITALIZACION" dataDxfId="16">
      <calculatedColumnFormula>IF(I2=100%,"FINALIZADO", IF(I2&gt;=75%, "EN PROCESO", IF(I2 &gt;=50%, "RETRASADO","OBSERVADO")))</calculatedColumnFormula>
    </tableColumn>
    <tableColumn id="11" xr3:uid="{D8F28939-AB11-4E93-84CB-872FF38D6B12}" name="TOPOLOGIA" dataDxfId="15"/>
    <tableColumn id="12" xr3:uid="{09F3FF6A-2463-4DB1-AC7A-21F7666E969C}" name="ERROR TOPOLOGICOS ENCONTRADOS" dataDxfId="14"/>
    <tableColumn id="13" xr3:uid="{9040D542-EB4C-4CBE-BC6D-5E1C926A9678}" name="ERROR TOPOLOGICOS SUBSANADOS" dataDxfId="13"/>
    <tableColumn id="14" xr3:uid="{9FFEB5FC-89AA-4C16-B15A-60820FB21095}" name="FECHA DE VALIDACION TOPOLOGIA" dataDxfId="12"/>
    <tableColumn id="15" xr3:uid="{0329E8A8-14E8-4852-8554-01FDBB658CA3}" name="% AVANCE TOPOLOGIA" dataDxfId="11" dataCellStyle="Porcentaje">
      <calculatedColumnFormula>M2/L2</calculatedColumnFormula>
    </tableColumn>
    <tableColumn id="16" xr3:uid="{9864A1E9-4B1D-4E09-92EA-E9CAA2C7A2B4}" name="ESTADO TOPOLOGIA" dataDxfId="10">
      <calculatedColumnFormula>IF(O2=100%,"FINALIZADO", IF(O2&gt;=75%, "EN PROCESO", IF(O2 &gt;=50%, "RETRASADO","OBSERVADO")))</calculatedColumnFormula>
    </tableColumn>
    <tableColumn id="17" xr3:uid="{29CAB6AA-C430-4CC9-9C1A-448EEAAB9C5F}" name="VALIDACIÓN DE ESTRUCTURA" dataDxfId="9"/>
    <tableColumn id="18" xr3:uid="{72C51F04-5F4F-4627-95FD-C476AEAB830B}" name="FECHA DE VALIDACIÓN ESTRUCTURA" dataDxfId="8"/>
    <tableColumn id="19" xr3:uid="{F3B7EC62-5E90-4C38-B2FB-BA326D00C7E1}" name="% AVANCE CONTROL ESTRUCTURA" dataDxfId="7" dataCellStyle="Porcentaje"/>
    <tableColumn id="20" xr3:uid="{A83B51BD-600C-4D7F-8E1B-5FF91D49D7B4}" name="ESTADO CONTROL ESTRUCTURA" dataDxfId="6">
      <calculatedColumnFormula>IF(S2=100%,"FINALIZADO", IF(S2&gt;=75%, "EN PROCESO", IF(S2 &gt;=50%, "RETRASADO","OBSERVADO")))</calculatedColumnFormula>
    </tableColumn>
    <tableColumn id="21" xr3:uid="{B60D84A3-73FE-4B0B-A458-DFA8609BF8B6}" name="VALIDACION SISTEMA" dataDxfId="5"/>
    <tableColumn id="22" xr3:uid="{4D39D012-6CD8-46E7-B164-56D6598D249F}" name="FECHA DE VALIDACION SIST" dataDxfId="4"/>
    <tableColumn id="23" xr3:uid="{8D770D46-CAEA-4D9B-BA61-5E5693E9017C}" name="% AVANCE CONTROL SISTEMA" dataDxfId="3" dataCellStyle="Porcentaje"/>
    <tableColumn id="24" xr3:uid="{DE26CC9D-2591-404E-84A2-2E36A3F97122}" name="ESTADO CONTROL SISTEMA" dataDxfId="2">
      <calculatedColumnFormula>IF(W2=100%,"FINALIZADO", IF(W2&gt;=75%, "EN PROCESO", IF(W2 &gt;=50%, "RETRASADO","OBSERVADO")))</calculatedColumnFormula>
    </tableColumn>
    <tableColumn id="25" xr3:uid="{86D6B6F3-4CB1-4252-AD46-5301A57879DA}" name="%  CONTROL FINAL" dataDxfId="1">
      <calculatedColumnFormula>AVERAGE(I2,O2,S2,W2)</calculatedColumnFormula>
    </tableColumn>
    <tableColumn id="26" xr3:uid="{355D5109-8E21-443B-BFA2-5C8DB3274109}" name="ESTADO FINAL" dataDxfId="0">
      <calculatedColumnFormula>IF(Y2=100%,"FINALIZADO", IF(Y2&gt;=75%, "EN PROCESO", IF(Y2 &gt;=50%, "RETRASADO","OBSERVADO")))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50A7-AEA4-4F35-BD9D-631F7A5EAEA3}">
  <dimension ref="A1:Z344"/>
  <sheetViews>
    <sheetView zoomScaleNormal="100" workbookViewId="0">
      <selection activeCell="D348" sqref="D348"/>
    </sheetView>
  </sheetViews>
  <sheetFormatPr baseColWidth="10" defaultRowHeight="15" x14ac:dyDescent="0.25"/>
  <cols>
    <col min="1" max="1" width="18.140625" style="9" bestFit="1" customWidth="1"/>
    <col min="2" max="2" width="23.5703125" style="9" bestFit="1" customWidth="1"/>
    <col min="3" max="3" width="24.28515625" style="9" bestFit="1" customWidth="1"/>
    <col min="4" max="4" width="26.140625" style="9" customWidth="1"/>
    <col min="5" max="6" width="30.7109375" style="9" bestFit="1" customWidth="1"/>
    <col min="7" max="7" width="31.7109375" style="9" customWidth="1"/>
    <col min="8" max="8" width="20.85546875" style="9" bestFit="1" customWidth="1"/>
    <col min="9" max="9" width="28.5703125" style="12" bestFit="1" customWidth="1"/>
    <col min="10" max="10" width="26.28515625" style="9" bestFit="1" customWidth="1"/>
    <col min="11" max="11" width="13.5703125" style="9" bestFit="1" customWidth="1"/>
    <col min="12" max="12" width="41.140625" style="9" bestFit="1" customWidth="1"/>
    <col min="13" max="13" width="40" style="9" bestFit="1" customWidth="1"/>
    <col min="14" max="14" width="37.140625" style="9" bestFit="1" customWidth="1"/>
    <col min="15" max="15" width="24.85546875" style="9" bestFit="1" customWidth="1"/>
    <col min="16" max="16" width="22.5703125" style="9" bestFit="1" customWidth="1"/>
    <col min="17" max="17" width="38.140625" style="9" customWidth="1"/>
    <col min="18" max="18" width="34.5703125" style="9" customWidth="1"/>
    <col min="19" max="19" width="37.140625" style="9" bestFit="1" customWidth="1"/>
    <col min="20" max="20" width="34.85546875" style="9" bestFit="1" customWidth="1"/>
    <col min="21" max="21" width="23" style="9" bestFit="1" customWidth="1"/>
    <col min="22" max="22" width="29.140625" style="9" bestFit="1" customWidth="1"/>
    <col min="23" max="23" width="32" style="9" bestFit="1" customWidth="1"/>
    <col min="24" max="24" width="29.7109375" style="9" bestFit="1" customWidth="1"/>
    <col min="25" max="25" width="22.7109375" style="9" customWidth="1"/>
    <col min="26" max="26" width="15.85546875" style="9" bestFit="1" customWidth="1"/>
    <col min="27" max="16384" width="11.42578125" style="9"/>
  </cols>
  <sheetData>
    <row r="1" spans="1:2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476</v>
      </c>
      <c r="I1" s="14" t="s">
        <v>14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15</v>
      </c>
      <c r="P1" s="13" t="s">
        <v>19</v>
      </c>
      <c r="Q1" s="13" t="s">
        <v>95</v>
      </c>
      <c r="R1" s="13" t="s">
        <v>96</v>
      </c>
      <c r="S1" s="13" t="s">
        <v>16</v>
      </c>
      <c r="T1" s="13" t="s">
        <v>20</v>
      </c>
      <c r="U1" s="13" t="s">
        <v>12</v>
      </c>
      <c r="V1" s="13" t="s">
        <v>13</v>
      </c>
      <c r="W1" s="13" t="s">
        <v>17</v>
      </c>
      <c r="X1" s="13" t="s">
        <v>21</v>
      </c>
      <c r="Y1" s="13" t="s">
        <v>22</v>
      </c>
      <c r="Z1" s="13" t="s">
        <v>18</v>
      </c>
    </row>
    <row r="2" spans="1:26" ht="24" hidden="1" customHeight="1" x14ac:dyDescent="0.25">
      <c r="A2" s="15" t="s">
        <v>97</v>
      </c>
      <c r="B2" s="16" t="s">
        <v>23</v>
      </c>
      <c r="C2" s="16" t="s">
        <v>24</v>
      </c>
      <c r="D2" s="24" t="s">
        <v>478</v>
      </c>
      <c r="E2" s="10">
        <v>45741</v>
      </c>
      <c r="F2" s="10"/>
      <c r="I2" s="17">
        <v>0.55000000000000004</v>
      </c>
      <c r="J2" s="9" t="str">
        <f>IF(I2=100%,"FINALIZADO", IF(I2&gt;=75%, "EN PROCESO", IF(I2 &gt;=50%, "RETRASADO","OBSERVADO")))</f>
        <v>RETRASADO</v>
      </c>
      <c r="L2" s="9">
        <v>1</v>
      </c>
      <c r="M2" s="9">
        <v>0</v>
      </c>
      <c r="N2" s="10"/>
      <c r="O2" s="18">
        <v>0.3</v>
      </c>
      <c r="P2" s="9" t="str">
        <f>IF(O2=100%,"FINALIZADO", IF(O2&gt;=75%, "EN PROCESO", IF(O2 &gt;=50%, "RETRASADO","OBSERVADO")))</f>
        <v>OBSERVADO</v>
      </c>
      <c r="R2" s="10"/>
      <c r="S2" s="21">
        <v>0.3</v>
      </c>
      <c r="T2" s="9" t="str">
        <f>IF(S2=100%,"FINALIZADO", IF(S2&gt;=75%, "EN PROCESO", IF(S2 &gt;=50%, "RETRASADO","OBSERVADO")))</f>
        <v>OBSERVADO</v>
      </c>
      <c r="V2" s="10"/>
      <c r="W2" s="19">
        <v>0</v>
      </c>
      <c r="X2" s="9" t="str">
        <f>IF(W2=100%,"FINALIZADO", IF(W2&gt;=75%, "EN PROCESO", IF(W2 &gt;=50%, "RETRASADO","OBSERVADO")))</f>
        <v>OBSERVADO</v>
      </c>
      <c r="Y2" s="11">
        <f>AVERAGE(I2,O2,S2,W2)</f>
        <v>0.28750000000000003</v>
      </c>
      <c r="Z2" s="9" t="str">
        <f>IF(Y2=100%,"FINALIZADO", IF(Y2&gt;=75%, "EN PROCESO", IF(Y2 &gt;=50%, "RETRASADO","OBSERVADO")))</f>
        <v>OBSERVADO</v>
      </c>
    </row>
    <row r="3" spans="1:26" hidden="1" x14ac:dyDescent="0.25">
      <c r="A3" s="15" t="s">
        <v>97</v>
      </c>
      <c r="B3" s="16" t="s">
        <v>23</v>
      </c>
      <c r="C3" s="16" t="s">
        <v>25</v>
      </c>
      <c r="D3" s="15" t="s">
        <v>478</v>
      </c>
      <c r="E3" s="10">
        <v>45741</v>
      </c>
      <c r="F3" s="10">
        <v>45758</v>
      </c>
      <c r="I3" s="17">
        <v>0.55000000000000004</v>
      </c>
      <c r="J3" s="9" t="str">
        <f t="shared" ref="J3:J60" si="0">IF(I3=100%,"FINALIZADO", IF(I3&gt;=75%, "EN PROCESO", IF(I3 &gt;=50%, "RETRASADO","OBSERVADO")))</f>
        <v>RETRASADO</v>
      </c>
      <c r="L3" s="9">
        <v>1</v>
      </c>
      <c r="M3" s="9">
        <v>0</v>
      </c>
      <c r="N3" s="10"/>
      <c r="O3" s="18">
        <v>0.3</v>
      </c>
      <c r="P3" s="9" t="str">
        <f t="shared" ref="P3:P66" si="1">IF(O3=100%,"FINALIZADO", IF(O3&gt;=75%, "EN PROCESO", IF(O3 &gt;=50%, "RETRASADO","OBSERVADO")))</f>
        <v>OBSERVADO</v>
      </c>
      <c r="R3" s="10"/>
      <c r="S3" s="21">
        <v>0.3</v>
      </c>
      <c r="T3" s="9" t="str">
        <f t="shared" ref="T3:T66" si="2">IF(S3=100%,"FINALIZADO", IF(S3&gt;=75%, "EN PROCESO", IF(S3 &gt;=50%, "RETRASADO","OBSERVADO")))</f>
        <v>OBSERVADO</v>
      </c>
      <c r="V3" s="10"/>
      <c r="W3" s="19">
        <v>0</v>
      </c>
      <c r="X3" s="9" t="str">
        <f t="shared" ref="X3:X66" si="3">IF(W3=100%,"FINALIZADO", IF(W3&gt;=75%, "EN PROCESO", IF(W3 &gt;=50%, "RETRASADO","OBSERVADO")))</f>
        <v>OBSERVADO</v>
      </c>
      <c r="Y3" s="11">
        <f t="shared" ref="Y3:Y61" si="4">AVERAGE(I3,O3,S3,W3)</f>
        <v>0.28750000000000003</v>
      </c>
      <c r="Z3" s="9" t="str">
        <f t="shared" ref="Z3:Z64" si="5">IF(Y3=100%,"FINALIZADO", IF(Y3&gt;=75%, "EN PROCESO", IF(Y3 &gt;=50%, "RETRASADO","OBSERVADO")))</f>
        <v>OBSERVADO</v>
      </c>
    </row>
    <row r="4" spans="1:26" hidden="1" x14ac:dyDescent="0.25">
      <c r="A4" s="15" t="s">
        <v>97</v>
      </c>
      <c r="B4" s="16" t="s">
        <v>23</v>
      </c>
      <c r="C4" s="16" t="s">
        <v>26</v>
      </c>
      <c r="D4" s="15" t="s">
        <v>478</v>
      </c>
      <c r="E4" s="10">
        <v>45741</v>
      </c>
      <c r="F4" s="10">
        <v>45758</v>
      </c>
      <c r="I4" s="17">
        <v>0.55000000000000004</v>
      </c>
      <c r="J4" s="9" t="str">
        <f t="shared" si="0"/>
        <v>RETRASADO</v>
      </c>
      <c r="L4" s="9">
        <v>1</v>
      </c>
      <c r="M4" s="9">
        <v>0</v>
      </c>
      <c r="N4" s="10"/>
      <c r="O4" s="18">
        <v>0.3</v>
      </c>
      <c r="P4" s="9" t="str">
        <f t="shared" si="1"/>
        <v>OBSERVADO</v>
      </c>
      <c r="R4" s="10"/>
      <c r="S4" s="21">
        <v>0.3</v>
      </c>
      <c r="T4" s="9" t="str">
        <f t="shared" si="2"/>
        <v>OBSERVADO</v>
      </c>
      <c r="V4" s="10"/>
      <c r="W4" s="19">
        <v>0</v>
      </c>
      <c r="X4" s="9" t="str">
        <f t="shared" si="3"/>
        <v>OBSERVADO</v>
      </c>
      <c r="Y4" s="11">
        <f t="shared" si="4"/>
        <v>0.28750000000000003</v>
      </c>
      <c r="Z4" s="9" t="str">
        <f t="shared" si="5"/>
        <v>OBSERVADO</v>
      </c>
    </row>
    <row r="5" spans="1:26" hidden="1" x14ac:dyDescent="0.25">
      <c r="A5" s="15" t="s">
        <v>97</v>
      </c>
      <c r="B5" s="16" t="s">
        <v>27</v>
      </c>
      <c r="C5" s="16" t="s">
        <v>28</v>
      </c>
      <c r="D5" s="15" t="s">
        <v>478</v>
      </c>
      <c r="E5" s="10">
        <v>45769</v>
      </c>
      <c r="F5" s="10"/>
      <c r="I5" s="17">
        <v>0.55000000000000004</v>
      </c>
      <c r="J5" s="9" t="str">
        <f t="shared" si="0"/>
        <v>RETRASADO</v>
      </c>
      <c r="L5" s="9">
        <v>1</v>
      </c>
      <c r="M5" s="9">
        <v>0</v>
      </c>
      <c r="N5" s="10"/>
      <c r="O5" s="18">
        <v>0.3</v>
      </c>
      <c r="P5" s="9" t="str">
        <f t="shared" si="1"/>
        <v>OBSERVADO</v>
      </c>
      <c r="R5" s="10"/>
      <c r="S5" s="21">
        <v>0.3</v>
      </c>
      <c r="T5" s="9" t="str">
        <f t="shared" si="2"/>
        <v>OBSERVADO</v>
      </c>
      <c r="V5" s="10"/>
      <c r="W5" s="19">
        <v>0</v>
      </c>
      <c r="X5" s="9" t="str">
        <f t="shared" si="3"/>
        <v>OBSERVADO</v>
      </c>
      <c r="Y5" s="11">
        <f t="shared" si="4"/>
        <v>0.28750000000000003</v>
      </c>
      <c r="Z5" s="9" t="str">
        <f t="shared" si="5"/>
        <v>OBSERVADO</v>
      </c>
    </row>
    <row r="6" spans="1:26" ht="24" hidden="1" customHeight="1" x14ac:dyDescent="0.25">
      <c r="A6" s="25" t="s">
        <v>97</v>
      </c>
      <c r="B6" s="26" t="s">
        <v>29</v>
      </c>
      <c r="C6" s="26" t="s">
        <v>30</v>
      </c>
      <c r="D6" s="25" t="s">
        <v>484</v>
      </c>
      <c r="E6" s="27">
        <v>45769</v>
      </c>
      <c r="F6" s="27">
        <v>45783</v>
      </c>
      <c r="G6" s="28">
        <v>5532</v>
      </c>
      <c r="H6" s="28">
        <v>4081</v>
      </c>
      <c r="I6" s="29">
        <v>1</v>
      </c>
      <c r="J6" s="28" t="str">
        <f t="shared" si="0"/>
        <v>FINALIZADO</v>
      </c>
      <c r="K6" s="28" t="s">
        <v>93</v>
      </c>
      <c r="L6" s="28">
        <v>1673</v>
      </c>
      <c r="M6" s="28">
        <v>1673</v>
      </c>
      <c r="N6" s="27">
        <v>45789</v>
      </c>
      <c r="O6" s="30">
        <v>1</v>
      </c>
      <c r="P6" s="28" t="str">
        <f t="shared" si="1"/>
        <v>FINALIZADO</v>
      </c>
      <c r="Q6" s="28" t="s">
        <v>93</v>
      </c>
      <c r="R6" s="27">
        <v>45789</v>
      </c>
      <c r="S6" s="31">
        <v>1</v>
      </c>
      <c r="T6" s="28" t="str">
        <f t="shared" si="2"/>
        <v>FINALIZADO</v>
      </c>
      <c r="U6" s="28" t="s">
        <v>93</v>
      </c>
      <c r="V6" s="27">
        <v>45789</v>
      </c>
      <c r="W6" s="30">
        <v>1</v>
      </c>
      <c r="X6" s="28" t="str">
        <f t="shared" si="3"/>
        <v>FINALIZADO</v>
      </c>
      <c r="Y6" s="32">
        <f t="shared" si="4"/>
        <v>1</v>
      </c>
      <c r="Z6" s="28" t="str">
        <f t="shared" si="5"/>
        <v>FINALIZADO</v>
      </c>
    </row>
    <row r="7" spans="1:26" ht="32.25" hidden="1" customHeight="1" x14ac:dyDescent="0.25">
      <c r="A7" s="41" t="s">
        <v>97</v>
      </c>
      <c r="B7" s="42" t="s">
        <v>29</v>
      </c>
      <c r="C7" s="42" t="s">
        <v>31</v>
      </c>
      <c r="D7" s="41" t="s">
        <v>484</v>
      </c>
      <c r="E7" s="43">
        <v>45770</v>
      </c>
      <c r="F7" s="43">
        <v>45783</v>
      </c>
      <c r="G7" s="44">
        <v>852</v>
      </c>
      <c r="H7" s="44">
        <v>284</v>
      </c>
      <c r="I7" s="45">
        <v>1</v>
      </c>
      <c r="J7" s="44" t="str">
        <f t="shared" si="0"/>
        <v>FINALIZADO</v>
      </c>
      <c r="K7" s="44" t="s">
        <v>93</v>
      </c>
      <c r="L7" s="44">
        <v>227</v>
      </c>
      <c r="M7" s="44">
        <v>227</v>
      </c>
      <c r="N7" s="43">
        <v>45790</v>
      </c>
      <c r="O7" s="46">
        <f t="shared" ref="O7:O66" si="6">M7/L7</f>
        <v>1</v>
      </c>
      <c r="P7" s="44" t="str">
        <f t="shared" si="1"/>
        <v>FINALIZADO</v>
      </c>
      <c r="Q7" s="44" t="s">
        <v>93</v>
      </c>
      <c r="R7" s="43">
        <v>45790</v>
      </c>
      <c r="S7" s="47">
        <v>1</v>
      </c>
      <c r="T7" s="44" t="str">
        <f t="shared" si="2"/>
        <v>FINALIZADO</v>
      </c>
      <c r="U7" s="44" t="s">
        <v>93</v>
      </c>
      <c r="V7" s="43">
        <v>45790</v>
      </c>
      <c r="W7" s="46">
        <v>1</v>
      </c>
      <c r="X7" s="44" t="str">
        <f t="shared" si="3"/>
        <v>FINALIZADO</v>
      </c>
      <c r="Y7" s="48">
        <f t="shared" si="4"/>
        <v>1</v>
      </c>
      <c r="Z7" s="44" t="str">
        <f t="shared" si="5"/>
        <v>FINALIZADO</v>
      </c>
    </row>
    <row r="8" spans="1:26" ht="24" hidden="1" customHeight="1" x14ac:dyDescent="0.25">
      <c r="A8" s="25" t="s">
        <v>97</v>
      </c>
      <c r="B8" s="26" t="s">
        <v>29</v>
      </c>
      <c r="C8" s="26" t="s">
        <v>32</v>
      </c>
      <c r="D8" s="25" t="s">
        <v>484</v>
      </c>
      <c r="E8" s="27">
        <v>45769</v>
      </c>
      <c r="F8" s="27">
        <v>45789</v>
      </c>
      <c r="G8" s="28">
        <v>1346</v>
      </c>
      <c r="H8" s="28">
        <v>1314</v>
      </c>
      <c r="I8" s="29">
        <v>1</v>
      </c>
      <c r="J8" s="28" t="str">
        <f t="shared" si="0"/>
        <v>FINALIZADO</v>
      </c>
      <c r="K8" s="28" t="s">
        <v>93</v>
      </c>
      <c r="L8" s="28">
        <v>367</v>
      </c>
      <c r="M8" s="28">
        <v>367</v>
      </c>
      <c r="N8" s="27">
        <v>45790</v>
      </c>
      <c r="O8" s="30">
        <f t="shared" si="6"/>
        <v>1</v>
      </c>
      <c r="P8" s="28" t="str">
        <f t="shared" si="1"/>
        <v>FINALIZADO</v>
      </c>
      <c r="Q8" s="28" t="s">
        <v>93</v>
      </c>
      <c r="R8" s="27">
        <v>45790</v>
      </c>
      <c r="S8" s="31">
        <v>1</v>
      </c>
      <c r="T8" s="28" t="str">
        <f t="shared" si="2"/>
        <v>FINALIZADO</v>
      </c>
      <c r="U8" s="28" t="s">
        <v>93</v>
      </c>
      <c r="V8" s="27">
        <v>45790</v>
      </c>
      <c r="W8" s="30">
        <v>1</v>
      </c>
      <c r="X8" s="28" t="str">
        <f t="shared" si="3"/>
        <v>FINALIZADO</v>
      </c>
      <c r="Y8" s="32">
        <f t="shared" si="4"/>
        <v>1</v>
      </c>
      <c r="Z8" s="28" t="str">
        <f t="shared" si="5"/>
        <v>FINALIZADO</v>
      </c>
    </row>
    <row r="9" spans="1:26" hidden="1" x14ac:dyDescent="0.25">
      <c r="A9" s="15" t="s">
        <v>97</v>
      </c>
      <c r="B9" s="16" t="s">
        <v>33</v>
      </c>
      <c r="C9" s="16" t="s">
        <v>34</v>
      </c>
      <c r="D9" s="15" t="s">
        <v>480</v>
      </c>
      <c r="E9" s="10">
        <v>45764</v>
      </c>
      <c r="F9" s="10"/>
      <c r="I9" s="17">
        <v>0.8</v>
      </c>
      <c r="J9" s="9" t="str">
        <f t="shared" si="0"/>
        <v>EN PROCESO</v>
      </c>
      <c r="L9" s="9">
        <v>1</v>
      </c>
      <c r="M9" s="9">
        <v>0</v>
      </c>
      <c r="N9" s="10"/>
      <c r="O9" s="18">
        <v>0.4</v>
      </c>
      <c r="P9" s="9" t="str">
        <f t="shared" si="1"/>
        <v>OBSERVADO</v>
      </c>
      <c r="R9" s="10"/>
      <c r="S9" s="21">
        <v>0.3</v>
      </c>
      <c r="T9" s="9" t="str">
        <f t="shared" si="2"/>
        <v>OBSERVADO</v>
      </c>
      <c r="V9" s="10"/>
      <c r="W9" s="19">
        <v>0.8</v>
      </c>
      <c r="X9" s="9" t="str">
        <f t="shared" si="3"/>
        <v>EN PROCESO</v>
      </c>
      <c r="Y9" s="11">
        <f t="shared" si="4"/>
        <v>0.57500000000000007</v>
      </c>
      <c r="Z9" s="9" t="str">
        <f t="shared" si="5"/>
        <v>RETRASADO</v>
      </c>
    </row>
    <row r="10" spans="1:26" ht="21" hidden="1" customHeight="1" x14ac:dyDescent="0.25">
      <c r="A10" s="15" t="s">
        <v>97</v>
      </c>
      <c r="B10" s="16" t="s">
        <v>33</v>
      </c>
      <c r="C10" s="16" t="s">
        <v>35</v>
      </c>
      <c r="D10" s="15" t="s">
        <v>480</v>
      </c>
      <c r="E10" s="10"/>
      <c r="F10" s="10"/>
      <c r="I10" s="17">
        <v>0.8</v>
      </c>
      <c r="J10" s="9" t="str">
        <f t="shared" si="0"/>
        <v>EN PROCESO</v>
      </c>
      <c r="L10" s="9">
        <v>1</v>
      </c>
      <c r="M10" s="9">
        <v>0</v>
      </c>
      <c r="N10" s="10"/>
      <c r="O10" s="18">
        <v>0.4</v>
      </c>
      <c r="P10" s="9" t="str">
        <f t="shared" si="1"/>
        <v>OBSERVADO</v>
      </c>
      <c r="R10" s="10"/>
      <c r="S10" s="21">
        <v>0.3</v>
      </c>
      <c r="T10" s="9" t="str">
        <f t="shared" si="2"/>
        <v>OBSERVADO</v>
      </c>
      <c r="V10" s="10"/>
      <c r="W10" s="19">
        <v>0.8</v>
      </c>
      <c r="X10" s="9" t="str">
        <f t="shared" si="3"/>
        <v>EN PROCESO</v>
      </c>
      <c r="Y10" s="11">
        <f t="shared" si="4"/>
        <v>0.57500000000000007</v>
      </c>
      <c r="Z10" s="9" t="str">
        <f t="shared" si="5"/>
        <v>RETRASADO</v>
      </c>
    </row>
    <row r="11" spans="1:26" hidden="1" x14ac:dyDescent="0.25">
      <c r="A11" s="15" t="s">
        <v>97</v>
      </c>
      <c r="B11" s="16" t="s">
        <v>36</v>
      </c>
      <c r="C11" s="16" t="s">
        <v>37</v>
      </c>
      <c r="D11" s="15" t="s">
        <v>480</v>
      </c>
      <c r="E11" s="10"/>
      <c r="F11" s="10"/>
      <c r="I11" s="17">
        <v>0.8</v>
      </c>
      <c r="J11" s="9" t="str">
        <f t="shared" si="0"/>
        <v>EN PROCESO</v>
      </c>
      <c r="L11" s="9">
        <v>1</v>
      </c>
      <c r="M11" s="9">
        <v>0</v>
      </c>
      <c r="N11" s="10"/>
      <c r="O11" s="18">
        <v>0.4</v>
      </c>
      <c r="P11" s="9" t="str">
        <f t="shared" si="1"/>
        <v>OBSERVADO</v>
      </c>
      <c r="R11" s="10"/>
      <c r="S11" s="21">
        <v>0.3</v>
      </c>
      <c r="T11" s="9" t="str">
        <f t="shared" si="2"/>
        <v>OBSERVADO</v>
      </c>
      <c r="V11" s="10"/>
      <c r="W11" s="19">
        <v>0.8</v>
      </c>
      <c r="X11" s="9" t="str">
        <f t="shared" si="3"/>
        <v>EN PROCESO</v>
      </c>
      <c r="Y11" s="11">
        <f t="shared" si="4"/>
        <v>0.57500000000000007</v>
      </c>
      <c r="Z11" s="9" t="str">
        <f t="shared" si="5"/>
        <v>RETRASADO</v>
      </c>
    </row>
    <row r="12" spans="1:26" hidden="1" x14ac:dyDescent="0.25">
      <c r="A12" s="15" t="s">
        <v>97</v>
      </c>
      <c r="B12" s="16" t="s">
        <v>36</v>
      </c>
      <c r="C12" s="16" t="s">
        <v>38</v>
      </c>
      <c r="D12" s="15" t="s">
        <v>480</v>
      </c>
      <c r="E12" s="10"/>
      <c r="F12" s="10"/>
      <c r="I12" s="17">
        <v>0.8</v>
      </c>
      <c r="J12" s="9" t="str">
        <f t="shared" si="0"/>
        <v>EN PROCESO</v>
      </c>
      <c r="L12" s="9">
        <v>1</v>
      </c>
      <c r="M12" s="9">
        <v>0</v>
      </c>
      <c r="N12" s="10"/>
      <c r="O12" s="18">
        <v>0.4</v>
      </c>
      <c r="P12" s="9" t="str">
        <f t="shared" si="1"/>
        <v>OBSERVADO</v>
      </c>
      <c r="R12" s="10"/>
      <c r="S12" s="21">
        <v>0.3</v>
      </c>
      <c r="T12" s="9" t="str">
        <f t="shared" si="2"/>
        <v>OBSERVADO</v>
      </c>
      <c r="V12" s="10"/>
      <c r="W12" s="19">
        <v>0.8</v>
      </c>
      <c r="X12" s="9" t="str">
        <f t="shared" si="3"/>
        <v>EN PROCESO</v>
      </c>
      <c r="Y12" s="11">
        <f t="shared" si="4"/>
        <v>0.57500000000000007</v>
      </c>
      <c r="Z12" s="9" t="str">
        <f t="shared" si="5"/>
        <v>RETRASADO</v>
      </c>
    </row>
    <row r="13" spans="1:26" ht="24" hidden="1" customHeight="1" x14ac:dyDescent="0.25">
      <c r="A13" s="15" t="s">
        <v>97</v>
      </c>
      <c r="B13" s="16" t="s">
        <v>39</v>
      </c>
      <c r="C13" s="16" t="s">
        <v>40</v>
      </c>
      <c r="D13" s="15" t="s">
        <v>479</v>
      </c>
      <c r="E13" s="10"/>
      <c r="F13" s="10"/>
      <c r="I13" s="17">
        <v>0.5</v>
      </c>
      <c r="J13" s="9" t="str">
        <f t="shared" si="0"/>
        <v>RETRASADO</v>
      </c>
      <c r="K13" s="9" t="s">
        <v>94</v>
      </c>
      <c r="M13" s="9">
        <v>0</v>
      </c>
      <c r="N13" s="10"/>
      <c r="O13" s="18">
        <v>0.4</v>
      </c>
      <c r="P13" s="9" t="str">
        <f t="shared" si="1"/>
        <v>OBSERVADO</v>
      </c>
      <c r="R13" s="10"/>
      <c r="S13" s="21">
        <v>0.3</v>
      </c>
      <c r="T13" s="9" t="str">
        <f t="shared" si="2"/>
        <v>OBSERVADO</v>
      </c>
      <c r="V13" s="10"/>
      <c r="W13" s="19">
        <v>0</v>
      </c>
      <c r="X13" s="9" t="str">
        <f t="shared" si="3"/>
        <v>OBSERVADO</v>
      </c>
      <c r="Y13" s="11">
        <f t="shared" si="4"/>
        <v>0.3</v>
      </c>
      <c r="Z13" s="9" t="str">
        <f t="shared" si="5"/>
        <v>OBSERVADO</v>
      </c>
    </row>
    <row r="14" spans="1:26" ht="24" hidden="1" customHeight="1" x14ac:dyDescent="0.25">
      <c r="A14" s="15" t="s">
        <v>97</v>
      </c>
      <c r="B14" s="16" t="s">
        <v>29</v>
      </c>
      <c r="C14" s="16" t="s">
        <v>41</v>
      </c>
      <c r="D14" s="15" t="s">
        <v>479</v>
      </c>
      <c r="E14" s="10"/>
      <c r="F14" s="10"/>
      <c r="I14" s="17">
        <v>0.5</v>
      </c>
      <c r="J14" s="9" t="str">
        <f>IF(I14=100%,"FINALIZADO", IF(I14&gt;=75%, "EN PROCESO", IF(I14 &gt;=50%, "RETRASADO","OBSERVADO")))</f>
        <v>RETRASADO</v>
      </c>
      <c r="L14" s="9">
        <v>1</v>
      </c>
      <c r="M14" s="9">
        <v>0</v>
      </c>
      <c r="N14" s="10"/>
      <c r="O14" s="18">
        <f t="shared" si="6"/>
        <v>0</v>
      </c>
      <c r="P14" s="9" t="str">
        <f t="shared" si="1"/>
        <v>OBSERVADO</v>
      </c>
      <c r="R14" s="10"/>
      <c r="S14" s="21">
        <v>0.3</v>
      </c>
      <c r="T14" s="9" t="str">
        <f t="shared" si="2"/>
        <v>OBSERVADO</v>
      </c>
      <c r="V14" s="10"/>
      <c r="W14" s="19">
        <v>0.7</v>
      </c>
      <c r="X14" s="9" t="str">
        <f t="shared" si="3"/>
        <v>RETRASADO</v>
      </c>
      <c r="Y14" s="11">
        <f t="shared" si="4"/>
        <v>0.375</v>
      </c>
      <c r="Z14" s="9" t="str">
        <f t="shared" si="5"/>
        <v>OBSERVADO</v>
      </c>
    </row>
    <row r="15" spans="1:26" hidden="1" x14ac:dyDescent="0.25">
      <c r="A15" s="15" t="s">
        <v>97</v>
      </c>
      <c r="B15" s="16" t="s">
        <v>27</v>
      </c>
      <c r="C15" s="16" t="s">
        <v>42</v>
      </c>
      <c r="D15" s="15" t="s">
        <v>485</v>
      </c>
      <c r="E15" s="10"/>
      <c r="F15" s="10"/>
      <c r="I15" s="17">
        <v>0.7</v>
      </c>
      <c r="J15" s="9" t="str">
        <f t="shared" si="0"/>
        <v>RETRASADO</v>
      </c>
      <c r="L15" s="9">
        <v>1</v>
      </c>
      <c r="M15" s="9">
        <v>0</v>
      </c>
      <c r="N15" s="10"/>
      <c r="O15" s="18">
        <v>0.7</v>
      </c>
      <c r="P15" s="9" t="str">
        <f t="shared" si="1"/>
        <v>RETRASADO</v>
      </c>
      <c r="R15" s="10"/>
      <c r="S15" s="21">
        <v>0.3</v>
      </c>
      <c r="T15" s="9" t="str">
        <f t="shared" si="2"/>
        <v>OBSERVADO</v>
      </c>
      <c r="V15" s="10"/>
      <c r="W15" s="19">
        <v>0.3</v>
      </c>
      <c r="X15" s="9" t="str">
        <f t="shared" si="3"/>
        <v>OBSERVADO</v>
      </c>
      <c r="Y15" s="11">
        <f t="shared" si="4"/>
        <v>0.5</v>
      </c>
      <c r="Z15" s="9" t="str">
        <f t="shared" si="5"/>
        <v>RETRASADO</v>
      </c>
    </row>
    <row r="16" spans="1:26" hidden="1" x14ac:dyDescent="0.25">
      <c r="A16" s="15" t="s">
        <v>97</v>
      </c>
      <c r="B16" s="16" t="s">
        <v>27</v>
      </c>
      <c r="C16" s="16" t="s">
        <v>43</v>
      </c>
      <c r="D16" s="15" t="s">
        <v>485</v>
      </c>
      <c r="E16" s="10"/>
      <c r="F16" s="10"/>
      <c r="I16" s="17">
        <v>0.7</v>
      </c>
      <c r="J16" s="9" t="str">
        <f t="shared" si="0"/>
        <v>RETRASADO</v>
      </c>
      <c r="L16" s="9">
        <v>1</v>
      </c>
      <c r="M16" s="9">
        <v>0</v>
      </c>
      <c r="N16" s="10"/>
      <c r="O16" s="18">
        <v>0.7</v>
      </c>
      <c r="P16" s="9" t="str">
        <f t="shared" si="1"/>
        <v>RETRASADO</v>
      </c>
      <c r="R16" s="10"/>
      <c r="S16" s="21">
        <v>0.3</v>
      </c>
      <c r="T16" s="9" t="str">
        <f t="shared" si="2"/>
        <v>OBSERVADO</v>
      </c>
      <c r="V16" s="10"/>
      <c r="W16" s="19">
        <v>0.3</v>
      </c>
      <c r="X16" s="9" t="str">
        <f t="shared" si="3"/>
        <v>OBSERVADO</v>
      </c>
      <c r="Y16" s="11">
        <f t="shared" si="4"/>
        <v>0.5</v>
      </c>
      <c r="Z16" s="9" t="str">
        <f t="shared" si="5"/>
        <v>RETRASADO</v>
      </c>
    </row>
    <row r="17" spans="1:26" hidden="1" x14ac:dyDescent="0.25">
      <c r="A17" s="15" t="s">
        <v>97</v>
      </c>
      <c r="B17" s="16" t="s">
        <v>44</v>
      </c>
      <c r="C17" s="16" t="s">
        <v>45</v>
      </c>
      <c r="D17" s="15" t="s">
        <v>485</v>
      </c>
      <c r="E17" s="10"/>
      <c r="F17" s="10"/>
      <c r="I17" s="17">
        <v>0.7</v>
      </c>
      <c r="J17" s="9" t="str">
        <f t="shared" si="0"/>
        <v>RETRASADO</v>
      </c>
      <c r="L17" s="9">
        <v>1</v>
      </c>
      <c r="M17" s="9">
        <v>0</v>
      </c>
      <c r="N17" s="10"/>
      <c r="O17" s="18">
        <v>0.7</v>
      </c>
      <c r="P17" s="9" t="str">
        <f t="shared" si="1"/>
        <v>RETRASADO</v>
      </c>
      <c r="R17" s="10"/>
      <c r="S17" s="21">
        <v>0.3</v>
      </c>
      <c r="T17" s="9" t="str">
        <f t="shared" si="2"/>
        <v>OBSERVADO</v>
      </c>
      <c r="V17" s="10"/>
      <c r="W17" s="19">
        <v>0.3</v>
      </c>
      <c r="X17" s="9" t="str">
        <f t="shared" si="3"/>
        <v>OBSERVADO</v>
      </c>
      <c r="Y17" s="11">
        <f t="shared" si="4"/>
        <v>0.5</v>
      </c>
      <c r="Z17" s="9" t="str">
        <f t="shared" si="5"/>
        <v>RETRASADO</v>
      </c>
    </row>
    <row r="18" spans="1:26" hidden="1" x14ac:dyDescent="0.25">
      <c r="A18" s="15" t="s">
        <v>97</v>
      </c>
      <c r="B18" s="16" t="s">
        <v>46</v>
      </c>
      <c r="C18" s="16" t="s">
        <v>47</v>
      </c>
      <c r="D18" s="15" t="s">
        <v>478</v>
      </c>
      <c r="E18" s="10"/>
      <c r="F18" s="10"/>
      <c r="I18" s="17">
        <v>0.4</v>
      </c>
      <c r="J18" s="9" t="str">
        <f t="shared" si="0"/>
        <v>OBSERVADO</v>
      </c>
      <c r="L18" s="9">
        <v>1</v>
      </c>
      <c r="M18" s="9">
        <v>0</v>
      </c>
      <c r="N18" s="10"/>
      <c r="O18" s="18">
        <v>0.4</v>
      </c>
      <c r="P18" s="9" t="str">
        <f t="shared" si="1"/>
        <v>OBSERVADO</v>
      </c>
      <c r="R18" s="10"/>
      <c r="S18" s="21">
        <v>0.3</v>
      </c>
      <c r="T18" s="9" t="str">
        <f t="shared" si="2"/>
        <v>OBSERVADO</v>
      </c>
      <c r="V18" s="10"/>
      <c r="W18" s="19">
        <v>0.2</v>
      </c>
      <c r="X18" s="9" t="str">
        <f t="shared" si="3"/>
        <v>OBSERVADO</v>
      </c>
      <c r="Y18" s="11">
        <f t="shared" si="4"/>
        <v>0.32500000000000001</v>
      </c>
      <c r="Z18" s="9" t="str">
        <f t="shared" si="5"/>
        <v>OBSERVADO</v>
      </c>
    </row>
    <row r="19" spans="1:26" hidden="1" x14ac:dyDescent="0.25">
      <c r="A19" s="15" t="s">
        <v>97</v>
      </c>
      <c r="B19" s="16" t="s">
        <v>48</v>
      </c>
      <c r="C19" s="16" t="s">
        <v>49</v>
      </c>
      <c r="D19" s="15" t="s">
        <v>478</v>
      </c>
      <c r="E19" s="10">
        <v>45782</v>
      </c>
      <c r="F19" s="10">
        <v>45789</v>
      </c>
      <c r="I19" s="17">
        <v>0.1</v>
      </c>
      <c r="J19" s="9" t="str">
        <f t="shared" si="0"/>
        <v>OBSERVADO</v>
      </c>
      <c r="L19" s="9">
        <v>1</v>
      </c>
      <c r="M19" s="9">
        <v>0</v>
      </c>
      <c r="N19" s="10"/>
      <c r="O19" s="18">
        <f t="shared" si="6"/>
        <v>0</v>
      </c>
      <c r="P19" s="9" t="str">
        <f t="shared" si="1"/>
        <v>OBSERVADO</v>
      </c>
      <c r="R19" s="10"/>
      <c r="S19" s="21">
        <v>0.3</v>
      </c>
      <c r="T19" s="9" t="str">
        <f t="shared" si="2"/>
        <v>OBSERVADO</v>
      </c>
      <c r="V19" s="10"/>
      <c r="W19" s="19">
        <v>0.3</v>
      </c>
      <c r="X19" s="9" t="str">
        <f t="shared" si="3"/>
        <v>OBSERVADO</v>
      </c>
      <c r="Y19" s="11">
        <f t="shared" si="4"/>
        <v>0.17499999999999999</v>
      </c>
      <c r="Z19" s="9" t="str">
        <f t="shared" si="5"/>
        <v>OBSERVADO</v>
      </c>
    </row>
    <row r="20" spans="1:26" hidden="1" x14ac:dyDescent="0.25">
      <c r="A20" s="15" t="s">
        <v>97</v>
      </c>
      <c r="B20" s="16" t="s">
        <v>36</v>
      </c>
      <c r="C20" s="16" t="s">
        <v>50</v>
      </c>
      <c r="D20" s="15" t="s">
        <v>480</v>
      </c>
      <c r="E20" s="10">
        <v>45749</v>
      </c>
      <c r="F20" s="10">
        <v>45782</v>
      </c>
      <c r="I20" s="17">
        <v>0.8</v>
      </c>
      <c r="J20" s="9" t="str">
        <f t="shared" si="0"/>
        <v>EN PROCESO</v>
      </c>
      <c r="L20" s="9">
        <v>1</v>
      </c>
      <c r="M20" s="9">
        <v>0</v>
      </c>
      <c r="N20" s="10"/>
      <c r="O20" s="18">
        <v>0.8</v>
      </c>
      <c r="P20" s="9" t="str">
        <f t="shared" si="1"/>
        <v>EN PROCESO</v>
      </c>
      <c r="R20" s="10"/>
      <c r="S20" s="21">
        <v>0.8</v>
      </c>
      <c r="T20" s="9" t="str">
        <f t="shared" si="2"/>
        <v>EN PROCESO</v>
      </c>
      <c r="V20" s="10"/>
      <c r="W20" s="19">
        <v>0.8</v>
      </c>
      <c r="X20" s="9" t="str">
        <f t="shared" si="3"/>
        <v>EN PROCESO</v>
      </c>
      <c r="Y20" s="11">
        <f t="shared" si="4"/>
        <v>0.8</v>
      </c>
      <c r="Z20" s="9" t="str">
        <f t="shared" si="5"/>
        <v>EN PROCESO</v>
      </c>
    </row>
    <row r="21" spans="1:26" hidden="1" x14ac:dyDescent="0.25">
      <c r="A21" s="15" t="s">
        <v>97</v>
      </c>
      <c r="B21" s="16" t="s">
        <v>46</v>
      </c>
      <c r="C21" s="16" t="s">
        <v>51</v>
      </c>
      <c r="D21" s="15" t="s">
        <v>480</v>
      </c>
      <c r="E21" s="10"/>
      <c r="F21" s="10"/>
      <c r="I21" s="17">
        <v>0.9</v>
      </c>
      <c r="J21" s="9" t="str">
        <f t="shared" si="0"/>
        <v>EN PROCESO</v>
      </c>
      <c r="L21" s="9">
        <v>1</v>
      </c>
      <c r="M21" s="9">
        <v>0</v>
      </c>
      <c r="N21" s="10"/>
      <c r="O21" s="18">
        <v>0.8</v>
      </c>
      <c r="P21" s="9" t="str">
        <f t="shared" si="1"/>
        <v>EN PROCESO</v>
      </c>
      <c r="R21" s="10"/>
      <c r="S21" s="21">
        <v>0.7</v>
      </c>
      <c r="T21" s="9" t="str">
        <f t="shared" si="2"/>
        <v>RETRASADO</v>
      </c>
      <c r="V21" s="10"/>
      <c r="W21" s="19">
        <v>0.8</v>
      </c>
      <c r="X21" s="9" t="str">
        <f t="shared" si="3"/>
        <v>EN PROCESO</v>
      </c>
      <c r="Y21" s="11">
        <f t="shared" si="4"/>
        <v>0.8</v>
      </c>
      <c r="Z21" s="9" t="str">
        <f t="shared" si="5"/>
        <v>EN PROCESO</v>
      </c>
    </row>
    <row r="22" spans="1:26" hidden="1" x14ac:dyDescent="0.25">
      <c r="A22" s="15" t="s">
        <v>97</v>
      </c>
      <c r="B22" s="16" t="s">
        <v>48</v>
      </c>
      <c r="C22" s="16" t="s">
        <v>52</v>
      </c>
      <c r="D22" s="15" t="s">
        <v>480</v>
      </c>
      <c r="E22" s="10"/>
      <c r="F22" s="10"/>
      <c r="I22" s="17">
        <v>0.8</v>
      </c>
      <c r="J22" s="9" t="str">
        <f t="shared" si="0"/>
        <v>EN PROCESO</v>
      </c>
      <c r="L22" s="9">
        <v>1</v>
      </c>
      <c r="M22" s="9">
        <v>0</v>
      </c>
      <c r="N22" s="10"/>
      <c r="O22" s="18">
        <v>0.8</v>
      </c>
      <c r="P22" s="9" t="str">
        <f t="shared" si="1"/>
        <v>EN PROCESO</v>
      </c>
      <c r="R22" s="10"/>
      <c r="S22" s="21">
        <v>0.8</v>
      </c>
      <c r="T22" s="9" t="str">
        <f t="shared" si="2"/>
        <v>EN PROCESO</v>
      </c>
      <c r="V22" s="10"/>
      <c r="W22" s="19">
        <v>0.8</v>
      </c>
      <c r="X22" s="9" t="str">
        <f t="shared" si="3"/>
        <v>EN PROCESO</v>
      </c>
      <c r="Y22" s="11">
        <f t="shared" si="4"/>
        <v>0.8</v>
      </c>
      <c r="Z22" s="9" t="str">
        <f t="shared" si="5"/>
        <v>EN PROCESO</v>
      </c>
    </row>
    <row r="23" spans="1:26" hidden="1" x14ac:dyDescent="0.25">
      <c r="A23" s="15" t="s">
        <v>97</v>
      </c>
      <c r="B23" s="16" t="s">
        <v>53</v>
      </c>
      <c r="C23" s="16" t="s">
        <v>54</v>
      </c>
      <c r="D23" s="15" t="s">
        <v>483</v>
      </c>
      <c r="E23" s="10"/>
      <c r="F23" s="10"/>
      <c r="I23" s="17">
        <v>1</v>
      </c>
      <c r="J23" s="9" t="str">
        <f t="shared" si="0"/>
        <v>FINALIZADO</v>
      </c>
      <c r="L23" s="9">
        <v>1</v>
      </c>
      <c r="M23" s="9">
        <v>0</v>
      </c>
      <c r="N23" s="10"/>
      <c r="O23" s="18">
        <v>1</v>
      </c>
      <c r="P23" s="9" t="str">
        <f t="shared" si="1"/>
        <v>FINALIZADO</v>
      </c>
      <c r="R23" s="10"/>
      <c r="S23" s="21">
        <v>1</v>
      </c>
      <c r="T23" s="9" t="str">
        <f t="shared" si="2"/>
        <v>FINALIZADO</v>
      </c>
      <c r="V23" s="10"/>
      <c r="W23" s="19">
        <v>1</v>
      </c>
      <c r="X23" s="9" t="str">
        <f t="shared" si="3"/>
        <v>FINALIZADO</v>
      </c>
      <c r="Y23" s="11">
        <f t="shared" si="4"/>
        <v>1</v>
      </c>
      <c r="Z23" s="9" t="str">
        <f t="shared" si="5"/>
        <v>FINALIZADO</v>
      </c>
    </row>
    <row r="24" spans="1:26" ht="24" hidden="1" customHeight="1" x14ac:dyDescent="0.25">
      <c r="A24" s="15" t="s">
        <v>97</v>
      </c>
      <c r="B24" s="16" t="s">
        <v>53</v>
      </c>
      <c r="C24" s="16" t="s">
        <v>55</v>
      </c>
      <c r="D24" s="15" t="s">
        <v>483</v>
      </c>
      <c r="E24" s="10">
        <v>45691</v>
      </c>
      <c r="F24" s="10">
        <v>45792</v>
      </c>
      <c r="G24" s="9">
        <v>1966</v>
      </c>
      <c r="H24" s="9">
        <v>1197</v>
      </c>
      <c r="I24" s="17">
        <v>0.7</v>
      </c>
      <c r="J24" s="9" t="str">
        <f t="shared" si="0"/>
        <v>RETRASADO</v>
      </c>
      <c r="L24" s="9">
        <v>1</v>
      </c>
      <c r="M24" s="9">
        <v>0</v>
      </c>
      <c r="N24" s="10"/>
      <c r="O24" s="18">
        <v>0.3</v>
      </c>
      <c r="P24" s="9" t="str">
        <f t="shared" si="1"/>
        <v>OBSERVADO</v>
      </c>
      <c r="R24" s="10"/>
      <c r="S24" s="21">
        <v>0.3</v>
      </c>
      <c r="T24" s="9" t="str">
        <f t="shared" si="2"/>
        <v>OBSERVADO</v>
      </c>
      <c r="V24" s="10"/>
      <c r="W24" s="19">
        <v>0.3</v>
      </c>
      <c r="X24" s="9" t="str">
        <f t="shared" si="3"/>
        <v>OBSERVADO</v>
      </c>
      <c r="Y24" s="11">
        <f t="shared" si="4"/>
        <v>0.4</v>
      </c>
      <c r="Z24" s="9" t="str">
        <f t="shared" si="5"/>
        <v>OBSERVADO</v>
      </c>
    </row>
    <row r="25" spans="1:26" hidden="1" x14ac:dyDescent="0.25">
      <c r="A25" s="15" t="s">
        <v>97</v>
      </c>
      <c r="B25" s="16" t="s">
        <v>53</v>
      </c>
      <c r="C25" s="16" t="s">
        <v>56</v>
      </c>
      <c r="D25" s="15" t="s">
        <v>483</v>
      </c>
      <c r="E25" s="10"/>
      <c r="F25" s="10"/>
      <c r="I25" s="17">
        <v>0.7</v>
      </c>
      <c r="J25" s="9" t="str">
        <f t="shared" si="0"/>
        <v>RETRASADO</v>
      </c>
      <c r="L25" s="9">
        <v>1</v>
      </c>
      <c r="M25" s="9">
        <v>0</v>
      </c>
      <c r="N25" s="10"/>
      <c r="O25" s="18">
        <v>0.7</v>
      </c>
      <c r="P25" s="9" t="str">
        <f t="shared" si="1"/>
        <v>RETRASADO</v>
      </c>
      <c r="R25" s="10"/>
      <c r="S25" s="21">
        <v>0.3</v>
      </c>
      <c r="T25" s="9" t="str">
        <f t="shared" si="2"/>
        <v>OBSERVADO</v>
      </c>
      <c r="V25" s="10"/>
      <c r="W25" s="19">
        <v>0.3</v>
      </c>
      <c r="X25" s="9" t="str">
        <f t="shared" si="3"/>
        <v>OBSERVADO</v>
      </c>
      <c r="Y25" s="11">
        <f t="shared" si="4"/>
        <v>0.5</v>
      </c>
      <c r="Z25" s="9" t="str">
        <f t="shared" si="5"/>
        <v>RETRASADO</v>
      </c>
    </row>
    <row r="26" spans="1:26" hidden="1" x14ac:dyDescent="0.25">
      <c r="A26" s="15" t="s">
        <v>97</v>
      </c>
      <c r="B26" s="16" t="s">
        <v>53</v>
      </c>
      <c r="C26" s="16" t="s">
        <v>57</v>
      </c>
      <c r="D26" s="15" t="s">
        <v>483</v>
      </c>
      <c r="E26" s="10"/>
      <c r="F26" s="10"/>
      <c r="I26" s="17">
        <v>0.7</v>
      </c>
      <c r="J26" s="9" t="str">
        <f t="shared" si="0"/>
        <v>RETRASADO</v>
      </c>
      <c r="L26" s="9">
        <v>1</v>
      </c>
      <c r="M26" s="9">
        <v>0</v>
      </c>
      <c r="N26" s="10"/>
      <c r="O26" s="18">
        <v>0.3</v>
      </c>
      <c r="P26" s="9" t="str">
        <f t="shared" si="1"/>
        <v>OBSERVADO</v>
      </c>
      <c r="R26" s="10"/>
      <c r="S26" s="21">
        <v>0.3</v>
      </c>
      <c r="T26" s="9" t="str">
        <f t="shared" si="2"/>
        <v>OBSERVADO</v>
      </c>
      <c r="V26" s="10"/>
      <c r="W26" s="19">
        <v>0.3</v>
      </c>
      <c r="X26" s="9" t="str">
        <f t="shared" si="3"/>
        <v>OBSERVADO</v>
      </c>
      <c r="Y26" s="11">
        <f t="shared" si="4"/>
        <v>0.4</v>
      </c>
      <c r="Z26" s="9" t="str">
        <f t="shared" si="5"/>
        <v>OBSERVADO</v>
      </c>
    </row>
    <row r="27" spans="1:26" hidden="1" x14ac:dyDescent="0.25">
      <c r="A27" s="15" t="s">
        <v>97</v>
      </c>
      <c r="B27" s="16" t="s">
        <v>58</v>
      </c>
      <c r="C27" s="16" t="s">
        <v>59</v>
      </c>
      <c r="D27" s="15" t="s">
        <v>483</v>
      </c>
      <c r="E27" s="10"/>
      <c r="F27" s="10"/>
      <c r="I27" s="17">
        <v>0.7</v>
      </c>
      <c r="J27" s="9" t="str">
        <f t="shared" si="0"/>
        <v>RETRASADO</v>
      </c>
      <c r="L27" s="9">
        <v>1</v>
      </c>
      <c r="M27" s="9">
        <v>0</v>
      </c>
      <c r="N27" s="10"/>
      <c r="O27" s="18">
        <v>0.3</v>
      </c>
      <c r="P27" s="9" t="str">
        <f t="shared" si="1"/>
        <v>OBSERVADO</v>
      </c>
      <c r="R27" s="10"/>
      <c r="S27" s="21">
        <v>0.3</v>
      </c>
      <c r="T27" s="9" t="str">
        <f t="shared" si="2"/>
        <v>OBSERVADO</v>
      </c>
      <c r="V27" s="10"/>
      <c r="W27" s="19">
        <v>0.3</v>
      </c>
      <c r="X27" s="9" t="str">
        <f t="shared" si="3"/>
        <v>OBSERVADO</v>
      </c>
      <c r="Y27" s="11">
        <f t="shared" si="4"/>
        <v>0.4</v>
      </c>
      <c r="Z27" s="9" t="str">
        <f t="shared" si="5"/>
        <v>OBSERVADO</v>
      </c>
    </row>
    <row r="28" spans="1:26" hidden="1" x14ac:dyDescent="0.25">
      <c r="A28" s="15" t="s">
        <v>97</v>
      </c>
      <c r="B28" s="16" t="s">
        <v>58</v>
      </c>
      <c r="C28" s="16" t="s">
        <v>58</v>
      </c>
      <c r="D28" s="15" t="s">
        <v>483</v>
      </c>
      <c r="E28" s="10"/>
      <c r="F28" s="10"/>
      <c r="I28" s="17">
        <v>0.7</v>
      </c>
      <c r="J28" s="9" t="str">
        <f t="shared" si="0"/>
        <v>RETRASADO</v>
      </c>
      <c r="L28" s="9">
        <v>1</v>
      </c>
      <c r="M28" s="9">
        <v>0</v>
      </c>
      <c r="N28" s="10"/>
      <c r="O28" s="18">
        <v>0.3</v>
      </c>
      <c r="P28" s="9" t="str">
        <f t="shared" si="1"/>
        <v>OBSERVADO</v>
      </c>
      <c r="R28" s="10"/>
      <c r="S28" s="21">
        <v>0.3</v>
      </c>
      <c r="T28" s="9" t="str">
        <f t="shared" si="2"/>
        <v>OBSERVADO</v>
      </c>
      <c r="V28" s="10"/>
      <c r="W28" s="19">
        <v>0.3</v>
      </c>
      <c r="X28" s="9" t="str">
        <f t="shared" si="3"/>
        <v>OBSERVADO</v>
      </c>
      <c r="Y28" s="11">
        <f t="shared" si="4"/>
        <v>0.4</v>
      </c>
      <c r="Z28" s="9" t="str">
        <f t="shared" si="5"/>
        <v>OBSERVADO</v>
      </c>
    </row>
    <row r="29" spans="1:26" ht="27.75" hidden="1" customHeight="1" x14ac:dyDescent="0.25">
      <c r="A29" s="49" t="s">
        <v>97</v>
      </c>
      <c r="B29" s="50" t="s">
        <v>39</v>
      </c>
      <c r="C29" s="50" t="s">
        <v>60</v>
      </c>
      <c r="D29" s="15" t="s">
        <v>480</v>
      </c>
      <c r="E29" s="10">
        <v>45775</v>
      </c>
      <c r="F29" s="10">
        <v>45790</v>
      </c>
      <c r="G29" s="9">
        <v>2218</v>
      </c>
      <c r="H29" s="9">
        <v>565</v>
      </c>
      <c r="I29" s="17">
        <v>1</v>
      </c>
      <c r="J29" s="9" t="str">
        <f t="shared" si="0"/>
        <v>FINALIZADO</v>
      </c>
      <c r="K29" s="9" t="s">
        <v>93</v>
      </c>
      <c r="L29" s="9">
        <v>450</v>
      </c>
      <c r="M29" s="9">
        <v>450</v>
      </c>
      <c r="N29" s="10">
        <v>45792</v>
      </c>
      <c r="O29" s="18">
        <f t="shared" si="6"/>
        <v>1</v>
      </c>
      <c r="P29" s="9" t="str">
        <f t="shared" si="1"/>
        <v>FINALIZADO</v>
      </c>
      <c r="Q29" s="9" t="s">
        <v>93</v>
      </c>
      <c r="R29" s="10">
        <v>45792</v>
      </c>
      <c r="S29" s="21">
        <v>1</v>
      </c>
      <c r="T29" s="9" t="str">
        <f t="shared" si="2"/>
        <v>FINALIZADO</v>
      </c>
      <c r="U29" s="9" t="s">
        <v>93</v>
      </c>
      <c r="V29" s="10">
        <v>45792</v>
      </c>
      <c r="W29" s="19">
        <v>1</v>
      </c>
      <c r="X29" s="9" t="str">
        <f t="shared" si="3"/>
        <v>FINALIZADO</v>
      </c>
      <c r="Y29" s="11">
        <f t="shared" si="4"/>
        <v>1</v>
      </c>
      <c r="Z29" s="9" t="str">
        <f t="shared" si="5"/>
        <v>FINALIZADO</v>
      </c>
    </row>
    <row r="30" spans="1:26" hidden="1" x14ac:dyDescent="0.25">
      <c r="A30" s="15" t="s">
        <v>97</v>
      </c>
      <c r="B30" s="16" t="s">
        <v>39</v>
      </c>
      <c r="C30" s="16" t="s">
        <v>61</v>
      </c>
      <c r="D30" s="15" t="s">
        <v>479</v>
      </c>
      <c r="E30" s="10"/>
      <c r="F30" s="10"/>
      <c r="I30" s="17">
        <v>0.9</v>
      </c>
      <c r="J30" s="9" t="str">
        <f t="shared" si="0"/>
        <v>EN PROCESO</v>
      </c>
      <c r="L30" s="9">
        <v>1</v>
      </c>
      <c r="M30" s="9">
        <v>0</v>
      </c>
      <c r="N30" s="10"/>
      <c r="O30" s="18">
        <v>0.9</v>
      </c>
      <c r="P30" s="9" t="str">
        <f t="shared" si="1"/>
        <v>EN PROCESO</v>
      </c>
      <c r="R30" s="10"/>
      <c r="S30" s="21">
        <v>0.9</v>
      </c>
      <c r="T30" s="9" t="str">
        <f t="shared" si="2"/>
        <v>EN PROCESO</v>
      </c>
      <c r="V30" s="10"/>
      <c r="W30" s="19">
        <v>0.8</v>
      </c>
      <c r="X30" s="9" t="str">
        <f t="shared" si="3"/>
        <v>EN PROCESO</v>
      </c>
      <c r="Y30" s="11">
        <f t="shared" si="4"/>
        <v>0.875</v>
      </c>
      <c r="Z30" s="9" t="str">
        <f t="shared" si="5"/>
        <v>EN PROCESO</v>
      </c>
    </row>
    <row r="31" spans="1:26" ht="24" hidden="1" customHeight="1" x14ac:dyDescent="0.25">
      <c r="A31" s="49" t="s">
        <v>97</v>
      </c>
      <c r="B31" s="50" t="s">
        <v>39</v>
      </c>
      <c r="C31" s="50" t="s">
        <v>62</v>
      </c>
      <c r="D31" s="15" t="s">
        <v>479</v>
      </c>
      <c r="E31" s="10">
        <v>45769</v>
      </c>
      <c r="F31" s="10">
        <v>45749</v>
      </c>
      <c r="G31" s="9">
        <v>1386</v>
      </c>
      <c r="H31" s="9">
        <v>1707</v>
      </c>
      <c r="I31" s="17">
        <v>1</v>
      </c>
      <c r="J31" s="9" t="str">
        <f t="shared" si="0"/>
        <v>FINALIZADO</v>
      </c>
      <c r="K31" s="9" t="s">
        <v>94</v>
      </c>
      <c r="L31" s="9">
        <v>980</v>
      </c>
      <c r="M31" s="9">
        <v>980</v>
      </c>
      <c r="N31" s="10">
        <v>45791</v>
      </c>
      <c r="O31" s="19">
        <f t="shared" si="6"/>
        <v>1</v>
      </c>
      <c r="P31" s="9" t="str">
        <f t="shared" si="1"/>
        <v>FINALIZADO</v>
      </c>
      <c r="Q31" s="9" t="s">
        <v>93</v>
      </c>
      <c r="R31" s="10">
        <v>45792</v>
      </c>
      <c r="S31" s="51">
        <v>1</v>
      </c>
      <c r="T31" s="9" t="str">
        <f t="shared" si="2"/>
        <v>FINALIZADO</v>
      </c>
      <c r="U31" s="9" t="s">
        <v>93</v>
      </c>
      <c r="V31" s="10">
        <v>45792</v>
      </c>
      <c r="W31" s="19">
        <v>1</v>
      </c>
      <c r="X31" s="9" t="str">
        <f t="shared" si="3"/>
        <v>FINALIZADO</v>
      </c>
      <c r="Y31" s="11">
        <f t="shared" si="4"/>
        <v>1</v>
      </c>
      <c r="Z31" s="9" t="str">
        <f t="shared" si="5"/>
        <v>FINALIZADO</v>
      </c>
    </row>
    <row r="32" spans="1:26" ht="23.25" hidden="1" customHeight="1" x14ac:dyDescent="0.25">
      <c r="A32" s="25" t="s">
        <v>97</v>
      </c>
      <c r="B32" s="26" t="s">
        <v>39</v>
      </c>
      <c r="C32" s="26" t="s">
        <v>63</v>
      </c>
      <c r="D32" s="15" t="s">
        <v>479</v>
      </c>
      <c r="E32" s="27">
        <v>45775</v>
      </c>
      <c r="F32" s="27">
        <v>45783</v>
      </c>
      <c r="G32" s="28">
        <v>1934</v>
      </c>
      <c r="H32" s="28">
        <v>673</v>
      </c>
      <c r="I32" s="29">
        <v>1</v>
      </c>
      <c r="J32" s="28" t="str">
        <f t="shared" si="0"/>
        <v>FINALIZADO</v>
      </c>
      <c r="K32" s="28" t="s">
        <v>93</v>
      </c>
      <c r="L32" s="28">
        <v>582</v>
      </c>
      <c r="M32" s="28">
        <v>582</v>
      </c>
      <c r="N32" s="27">
        <v>45785</v>
      </c>
      <c r="O32" s="30">
        <f t="shared" si="6"/>
        <v>1</v>
      </c>
      <c r="P32" s="28" t="str">
        <f t="shared" si="1"/>
        <v>FINALIZADO</v>
      </c>
      <c r="Q32" s="28" t="s">
        <v>93</v>
      </c>
      <c r="R32" s="27">
        <v>45785</v>
      </c>
      <c r="S32" s="31">
        <v>1</v>
      </c>
      <c r="T32" s="28" t="str">
        <f t="shared" si="2"/>
        <v>FINALIZADO</v>
      </c>
      <c r="U32" s="28" t="s">
        <v>93</v>
      </c>
      <c r="V32" s="27">
        <v>45789</v>
      </c>
      <c r="W32" s="30">
        <v>1</v>
      </c>
      <c r="X32" s="28" t="str">
        <f t="shared" si="3"/>
        <v>FINALIZADO</v>
      </c>
      <c r="Y32" s="32">
        <f t="shared" si="4"/>
        <v>1</v>
      </c>
      <c r="Z32" s="28" t="str">
        <f t="shared" si="5"/>
        <v>FINALIZADO</v>
      </c>
    </row>
    <row r="33" spans="1:26" hidden="1" x14ac:dyDescent="0.25">
      <c r="A33" s="15" t="s">
        <v>97</v>
      </c>
      <c r="B33" s="16" t="s">
        <v>39</v>
      </c>
      <c r="C33" s="16" t="s">
        <v>64</v>
      </c>
      <c r="D33" s="15" t="s">
        <v>484</v>
      </c>
      <c r="E33" s="10"/>
      <c r="F33" s="10"/>
      <c r="I33" s="17">
        <v>0.7</v>
      </c>
      <c r="J33" s="9" t="str">
        <f t="shared" si="0"/>
        <v>RETRASADO</v>
      </c>
      <c r="L33" s="9">
        <v>1</v>
      </c>
      <c r="M33" s="9">
        <v>0</v>
      </c>
      <c r="N33" s="10"/>
      <c r="O33" s="18">
        <v>0.4</v>
      </c>
      <c r="P33" s="9" t="str">
        <f t="shared" si="1"/>
        <v>OBSERVADO</v>
      </c>
      <c r="R33" s="10"/>
      <c r="S33" s="21">
        <v>0.3</v>
      </c>
      <c r="T33" s="9" t="str">
        <f t="shared" si="2"/>
        <v>OBSERVADO</v>
      </c>
      <c r="V33" s="10"/>
      <c r="W33" s="19">
        <v>0.3</v>
      </c>
      <c r="X33" s="9" t="str">
        <f t="shared" si="3"/>
        <v>OBSERVADO</v>
      </c>
      <c r="Y33" s="11">
        <f t="shared" si="4"/>
        <v>0.42500000000000004</v>
      </c>
      <c r="Z33" s="9" t="str">
        <f t="shared" si="5"/>
        <v>OBSERVADO</v>
      </c>
    </row>
    <row r="34" spans="1:26" hidden="1" x14ac:dyDescent="0.25">
      <c r="A34" s="15" t="s">
        <v>97</v>
      </c>
      <c r="B34" s="16" t="s">
        <v>39</v>
      </c>
      <c r="C34" s="16" t="s">
        <v>65</v>
      </c>
      <c r="D34" s="15" t="s">
        <v>484</v>
      </c>
      <c r="E34" s="10"/>
      <c r="F34" s="10"/>
      <c r="I34" s="17">
        <v>0.7</v>
      </c>
      <c r="J34" s="9" t="str">
        <f t="shared" si="0"/>
        <v>RETRASADO</v>
      </c>
      <c r="L34" s="9">
        <v>1</v>
      </c>
      <c r="M34" s="9">
        <v>0</v>
      </c>
      <c r="N34" s="10"/>
      <c r="O34" s="18">
        <v>0.4</v>
      </c>
      <c r="P34" s="9" t="str">
        <f t="shared" si="1"/>
        <v>OBSERVADO</v>
      </c>
      <c r="R34" s="10"/>
      <c r="S34" s="21">
        <v>0.3</v>
      </c>
      <c r="T34" s="9" t="str">
        <f t="shared" si="2"/>
        <v>OBSERVADO</v>
      </c>
      <c r="V34" s="10"/>
      <c r="W34" s="19">
        <v>0.3</v>
      </c>
      <c r="X34" s="9" t="str">
        <f t="shared" si="3"/>
        <v>OBSERVADO</v>
      </c>
      <c r="Y34" s="11">
        <f t="shared" si="4"/>
        <v>0.42500000000000004</v>
      </c>
      <c r="Z34" s="9" t="str">
        <f t="shared" si="5"/>
        <v>OBSERVADO</v>
      </c>
    </row>
    <row r="35" spans="1:26" hidden="1" x14ac:dyDescent="0.25">
      <c r="A35" s="15" t="s">
        <v>97</v>
      </c>
      <c r="B35" s="16" t="s">
        <v>48</v>
      </c>
      <c r="C35" s="16" t="s">
        <v>66</v>
      </c>
      <c r="D35" s="15" t="s">
        <v>482</v>
      </c>
      <c r="E35" s="10"/>
      <c r="F35" s="10"/>
      <c r="I35" s="17">
        <v>0</v>
      </c>
      <c r="J35" s="9" t="str">
        <f t="shared" si="0"/>
        <v>OBSERVADO</v>
      </c>
      <c r="L35" s="9">
        <v>1</v>
      </c>
      <c r="M35" s="9">
        <v>0</v>
      </c>
      <c r="N35" s="10"/>
      <c r="O35" s="18">
        <f t="shared" si="6"/>
        <v>0</v>
      </c>
      <c r="P35" s="9" t="str">
        <f t="shared" si="1"/>
        <v>OBSERVADO</v>
      </c>
      <c r="R35" s="10"/>
      <c r="S35" s="21">
        <v>0</v>
      </c>
      <c r="T35" s="9" t="str">
        <f t="shared" si="2"/>
        <v>OBSERVADO</v>
      </c>
      <c r="V35" s="10"/>
      <c r="W35" s="19">
        <v>0</v>
      </c>
      <c r="X35" s="9" t="str">
        <f t="shared" si="3"/>
        <v>OBSERVADO</v>
      </c>
      <c r="Y35" s="11">
        <f t="shared" si="4"/>
        <v>0</v>
      </c>
      <c r="Z35" s="9" t="str">
        <f t="shared" si="5"/>
        <v>OBSERVADO</v>
      </c>
    </row>
    <row r="36" spans="1:26" hidden="1" x14ac:dyDescent="0.25">
      <c r="A36" s="15" t="s">
        <v>97</v>
      </c>
      <c r="B36" s="16" t="s">
        <v>48</v>
      </c>
      <c r="C36" s="16" t="s">
        <v>67</v>
      </c>
      <c r="D36" s="15" t="s">
        <v>482</v>
      </c>
      <c r="E36" s="10"/>
      <c r="F36" s="10"/>
      <c r="I36" s="17">
        <v>0</v>
      </c>
      <c r="J36" s="9" t="str">
        <f t="shared" si="0"/>
        <v>OBSERVADO</v>
      </c>
      <c r="L36" s="9">
        <v>1</v>
      </c>
      <c r="M36" s="9">
        <v>0</v>
      </c>
      <c r="N36" s="10"/>
      <c r="O36" s="18">
        <f t="shared" si="6"/>
        <v>0</v>
      </c>
      <c r="P36" s="9" t="str">
        <f t="shared" si="1"/>
        <v>OBSERVADO</v>
      </c>
      <c r="R36" s="10"/>
      <c r="S36" s="21">
        <v>0</v>
      </c>
      <c r="T36" s="9" t="str">
        <f t="shared" si="2"/>
        <v>OBSERVADO</v>
      </c>
      <c r="V36" s="10"/>
      <c r="W36" s="19">
        <v>0</v>
      </c>
      <c r="X36" s="9" t="str">
        <f t="shared" si="3"/>
        <v>OBSERVADO</v>
      </c>
      <c r="Y36" s="11">
        <f t="shared" si="4"/>
        <v>0</v>
      </c>
      <c r="Z36" s="9" t="str">
        <f t="shared" si="5"/>
        <v>OBSERVADO</v>
      </c>
    </row>
    <row r="37" spans="1:26" hidden="1" x14ac:dyDescent="0.25">
      <c r="A37" s="15" t="s">
        <v>97</v>
      </c>
      <c r="B37" s="16" t="s">
        <v>36</v>
      </c>
      <c r="C37" s="16" t="s">
        <v>68</v>
      </c>
      <c r="D37" s="15" t="s">
        <v>482</v>
      </c>
      <c r="E37" s="10"/>
      <c r="F37" s="10"/>
      <c r="I37" s="17">
        <v>0</v>
      </c>
      <c r="J37" s="9" t="str">
        <f t="shared" si="0"/>
        <v>OBSERVADO</v>
      </c>
      <c r="L37" s="9">
        <v>1</v>
      </c>
      <c r="M37" s="9">
        <v>0</v>
      </c>
      <c r="N37" s="10"/>
      <c r="O37" s="18">
        <f t="shared" si="6"/>
        <v>0</v>
      </c>
      <c r="P37" s="9" t="str">
        <f t="shared" si="1"/>
        <v>OBSERVADO</v>
      </c>
      <c r="R37" s="10"/>
      <c r="S37" s="21">
        <v>0</v>
      </c>
      <c r="T37" s="9" t="str">
        <f t="shared" si="2"/>
        <v>OBSERVADO</v>
      </c>
      <c r="V37" s="10"/>
      <c r="W37" s="19">
        <v>0</v>
      </c>
      <c r="X37" s="9" t="str">
        <f t="shared" si="3"/>
        <v>OBSERVADO</v>
      </c>
      <c r="Y37" s="11">
        <f t="shared" si="4"/>
        <v>0</v>
      </c>
      <c r="Z37" s="9" t="str">
        <f t="shared" si="5"/>
        <v>OBSERVADO</v>
      </c>
    </row>
    <row r="38" spans="1:26" hidden="1" x14ac:dyDescent="0.25">
      <c r="A38" s="15" t="s">
        <v>97</v>
      </c>
      <c r="B38" s="16" t="s">
        <v>48</v>
      </c>
      <c r="C38" s="16" t="s">
        <v>69</v>
      </c>
      <c r="D38" s="15" t="s">
        <v>482</v>
      </c>
      <c r="E38" s="10"/>
      <c r="F38" s="10"/>
      <c r="I38" s="17">
        <v>0</v>
      </c>
      <c r="J38" s="9" t="str">
        <f t="shared" si="0"/>
        <v>OBSERVADO</v>
      </c>
      <c r="L38" s="9">
        <v>1</v>
      </c>
      <c r="M38" s="9">
        <v>0</v>
      </c>
      <c r="N38" s="10"/>
      <c r="O38" s="18">
        <f t="shared" si="6"/>
        <v>0</v>
      </c>
      <c r="P38" s="9" t="str">
        <f t="shared" si="1"/>
        <v>OBSERVADO</v>
      </c>
      <c r="R38" s="10"/>
      <c r="S38" s="21">
        <v>0</v>
      </c>
      <c r="T38" s="9" t="str">
        <f t="shared" si="2"/>
        <v>OBSERVADO</v>
      </c>
      <c r="V38" s="10"/>
      <c r="W38" s="19">
        <v>0</v>
      </c>
      <c r="X38" s="9" t="str">
        <f t="shared" si="3"/>
        <v>OBSERVADO</v>
      </c>
      <c r="Y38" s="11">
        <f t="shared" si="4"/>
        <v>0</v>
      </c>
      <c r="Z38" s="9" t="str">
        <f t="shared" si="5"/>
        <v>OBSERVADO</v>
      </c>
    </row>
    <row r="39" spans="1:26" ht="31.5" hidden="1" customHeight="1" x14ac:dyDescent="0.25">
      <c r="A39" s="15" t="s">
        <v>97</v>
      </c>
      <c r="B39" s="16" t="s">
        <v>70</v>
      </c>
      <c r="C39" s="16" t="s">
        <v>71</v>
      </c>
      <c r="D39" s="15" t="s">
        <v>484</v>
      </c>
      <c r="E39" s="10">
        <v>45769</v>
      </c>
      <c r="F39" s="10">
        <v>45771</v>
      </c>
      <c r="I39" s="17">
        <v>0</v>
      </c>
      <c r="J39" s="9" t="str">
        <f t="shared" si="0"/>
        <v>OBSERVADO</v>
      </c>
      <c r="L39" s="9">
        <v>1</v>
      </c>
      <c r="M39" s="9">
        <v>0</v>
      </c>
      <c r="N39" s="10"/>
      <c r="O39" s="18">
        <f t="shared" si="6"/>
        <v>0</v>
      </c>
      <c r="P39" s="9" t="str">
        <f t="shared" si="1"/>
        <v>OBSERVADO</v>
      </c>
      <c r="R39" s="10"/>
      <c r="S39" s="21">
        <v>0</v>
      </c>
      <c r="T39" s="9" t="str">
        <f t="shared" si="2"/>
        <v>OBSERVADO</v>
      </c>
      <c r="V39" s="10"/>
      <c r="W39" s="19">
        <v>0</v>
      </c>
      <c r="X39" s="9" t="str">
        <f t="shared" si="3"/>
        <v>OBSERVADO</v>
      </c>
      <c r="Y39" s="11">
        <f t="shared" si="4"/>
        <v>0</v>
      </c>
      <c r="Z39" s="9" t="str">
        <f t="shared" si="5"/>
        <v>OBSERVADO</v>
      </c>
    </row>
    <row r="40" spans="1:26" hidden="1" x14ac:dyDescent="0.25">
      <c r="A40" s="15" t="s">
        <v>97</v>
      </c>
      <c r="B40" s="16" t="s">
        <v>29</v>
      </c>
      <c r="C40" s="16" t="s">
        <v>72</v>
      </c>
      <c r="D40" s="15" t="s">
        <v>485</v>
      </c>
      <c r="E40" s="10">
        <v>45761</v>
      </c>
      <c r="F40" s="10">
        <v>45783</v>
      </c>
      <c r="I40" s="17">
        <v>0.7</v>
      </c>
      <c r="J40" s="9" t="str">
        <f t="shared" si="0"/>
        <v>RETRASADO</v>
      </c>
      <c r="L40" s="9">
        <v>1</v>
      </c>
      <c r="M40" s="9">
        <v>0</v>
      </c>
      <c r="N40" s="10"/>
      <c r="O40" s="18">
        <v>0.7</v>
      </c>
      <c r="P40" s="9" t="str">
        <f t="shared" si="1"/>
        <v>RETRASADO</v>
      </c>
      <c r="R40" s="10"/>
      <c r="S40" s="21">
        <v>0.7</v>
      </c>
      <c r="T40" s="9" t="str">
        <f t="shared" si="2"/>
        <v>RETRASADO</v>
      </c>
      <c r="V40" s="10"/>
      <c r="W40" s="19">
        <v>0.7</v>
      </c>
      <c r="X40" s="9" t="str">
        <f t="shared" si="3"/>
        <v>RETRASADO</v>
      </c>
      <c r="Y40" s="11">
        <f t="shared" si="4"/>
        <v>0.7</v>
      </c>
      <c r="Z40" s="9" t="str">
        <f t="shared" si="5"/>
        <v>RETRASADO</v>
      </c>
    </row>
    <row r="41" spans="1:26" hidden="1" x14ac:dyDescent="0.25">
      <c r="A41" s="15" t="s">
        <v>97</v>
      </c>
      <c r="B41" s="16" t="s">
        <v>70</v>
      </c>
      <c r="C41" s="16" t="s">
        <v>73</v>
      </c>
      <c r="D41" s="15" t="s">
        <v>485</v>
      </c>
      <c r="E41" s="10">
        <v>45761</v>
      </c>
      <c r="F41" s="10">
        <v>45783</v>
      </c>
      <c r="I41" s="17">
        <v>0.7</v>
      </c>
      <c r="J41" s="9" t="str">
        <f t="shared" si="0"/>
        <v>RETRASADO</v>
      </c>
      <c r="L41" s="9">
        <v>1</v>
      </c>
      <c r="M41" s="9">
        <v>0</v>
      </c>
      <c r="N41" s="10"/>
      <c r="O41" s="18">
        <v>0.7</v>
      </c>
      <c r="P41" s="9" t="str">
        <f t="shared" si="1"/>
        <v>RETRASADO</v>
      </c>
      <c r="R41" s="10"/>
      <c r="S41" s="21">
        <v>0.7</v>
      </c>
      <c r="T41" s="9" t="str">
        <f t="shared" si="2"/>
        <v>RETRASADO</v>
      </c>
      <c r="V41" s="10"/>
      <c r="W41" s="19">
        <v>0.7</v>
      </c>
      <c r="X41" s="9" t="str">
        <f t="shared" si="3"/>
        <v>RETRASADO</v>
      </c>
      <c r="Y41" s="11">
        <f t="shared" si="4"/>
        <v>0.7</v>
      </c>
      <c r="Z41" s="9" t="str">
        <f t="shared" si="5"/>
        <v>RETRASADO</v>
      </c>
    </row>
    <row r="42" spans="1:26" hidden="1" x14ac:dyDescent="0.25">
      <c r="A42" s="15" t="s">
        <v>97</v>
      </c>
      <c r="B42" s="16" t="s">
        <v>70</v>
      </c>
      <c r="C42" s="16" t="s">
        <v>74</v>
      </c>
      <c r="D42" s="15" t="s">
        <v>486</v>
      </c>
      <c r="E42" s="10"/>
      <c r="F42" s="10"/>
      <c r="I42" s="17">
        <v>0</v>
      </c>
      <c r="J42" s="9" t="str">
        <f t="shared" si="0"/>
        <v>OBSERVADO</v>
      </c>
      <c r="L42" s="9">
        <v>1</v>
      </c>
      <c r="M42" s="9">
        <v>0</v>
      </c>
      <c r="N42" s="10"/>
      <c r="O42" s="18">
        <f t="shared" si="6"/>
        <v>0</v>
      </c>
      <c r="P42" s="9" t="str">
        <f t="shared" si="1"/>
        <v>OBSERVADO</v>
      </c>
      <c r="R42" s="10"/>
      <c r="S42" s="21">
        <v>0</v>
      </c>
      <c r="T42" s="9" t="str">
        <f t="shared" si="2"/>
        <v>OBSERVADO</v>
      </c>
      <c r="V42" s="10"/>
      <c r="W42" s="19">
        <v>0</v>
      </c>
      <c r="X42" s="9" t="str">
        <f t="shared" si="3"/>
        <v>OBSERVADO</v>
      </c>
      <c r="Y42" s="11">
        <f t="shared" si="4"/>
        <v>0</v>
      </c>
      <c r="Z42" s="9" t="str">
        <f t="shared" si="5"/>
        <v>OBSERVADO</v>
      </c>
    </row>
    <row r="43" spans="1:26" hidden="1" x14ac:dyDescent="0.25">
      <c r="A43" s="15" t="s">
        <v>97</v>
      </c>
      <c r="B43" s="16" t="s">
        <v>29</v>
      </c>
      <c r="C43" s="16" t="s">
        <v>75</v>
      </c>
      <c r="D43" s="15" t="s">
        <v>486</v>
      </c>
      <c r="E43" s="10"/>
      <c r="F43" s="10"/>
      <c r="I43" s="17">
        <v>0</v>
      </c>
      <c r="J43" s="9" t="str">
        <f t="shared" si="0"/>
        <v>OBSERVADO</v>
      </c>
      <c r="L43" s="9">
        <v>1</v>
      </c>
      <c r="M43" s="9">
        <v>0</v>
      </c>
      <c r="N43" s="10"/>
      <c r="O43" s="18">
        <f t="shared" si="6"/>
        <v>0</v>
      </c>
      <c r="P43" s="9" t="str">
        <f t="shared" si="1"/>
        <v>OBSERVADO</v>
      </c>
      <c r="R43" s="10"/>
      <c r="S43" s="21">
        <v>0</v>
      </c>
      <c r="T43" s="9" t="str">
        <f t="shared" si="2"/>
        <v>OBSERVADO</v>
      </c>
      <c r="V43" s="10"/>
      <c r="W43" s="19">
        <v>0</v>
      </c>
      <c r="X43" s="9" t="str">
        <f t="shared" si="3"/>
        <v>OBSERVADO</v>
      </c>
      <c r="Y43" s="11">
        <f t="shared" si="4"/>
        <v>0</v>
      </c>
      <c r="Z43" s="9" t="str">
        <f t="shared" si="5"/>
        <v>OBSERVADO</v>
      </c>
    </row>
    <row r="44" spans="1:26" hidden="1" x14ac:dyDescent="0.25">
      <c r="A44" s="15" t="s">
        <v>97</v>
      </c>
      <c r="B44" s="16" t="s">
        <v>53</v>
      </c>
      <c r="C44" s="16" t="s">
        <v>76</v>
      </c>
      <c r="D44" s="15" t="s">
        <v>486</v>
      </c>
      <c r="E44" s="10"/>
      <c r="F44" s="10"/>
      <c r="I44" s="17">
        <v>0</v>
      </c>
      <c r="J44" s="9" t="str">
        <f t="shared" si="0"/>
        <v>OBSERVADO</v>
      </c>
      <c r="L44" s="9">
        <v>1</v>
      </c>
      <c r="M44" s="9">
        <v>0</v>
      </c>
      <c r="N44" s="10"/>
      <c r="O44" s="18">
        <f t="shared" si="6"/>
        <v>0</v>
      </c>
      <c r="P44" s="9" t="str">
        <f t="shared" si="1"/>
        <v>OBSERVADO</v>
      </c>
      <c r="R44" s="10"/>
      <c r="S44" s="21">
        <v>0</v>
      </c>
      <c r="T44" s="9" t="str">
        <f t="shared" si="2"/>
        <v>OBSERVADO</v>
      </c>
      <c r="V44" s="10"/>
      <c r="W44" s="19">
        <v>0</v>
      </c>
      <c r="X44" s="9" t="str">
        <f t="shared" si="3"/>
        <v>OBSERVADO</v>
      </c>
      <c r="Y44" s="11">
        <f t="shared" si="4"/>
        <v>0</v>
      </c>
      <c r="Z44" s="9" t="str">
        <f t="shared" si="5"/>
        <v>OBSERVADO</v>
      </c>
    </row>
    <row r="45" spans="1:26" hidden="1" x14ac:dyDescent="0.25">
      <c r="A45" s="15" t="s">
        <v>97</v>
      </c>
      <c r="B45" s="16" t="s">
        <v>77</v>
      </c>
      <c r="C45" s="16" t="s">
        <v>78</v>
      </c>
      <c r="D45" s="15" t="s">
        <v>486</v>
      </c>
      <c r="E45" s="10"/>
      <c r="F45" s="10"/>
      <c r="I45" s="17">
        <v>0</v>
      </c>
      <c r="J45" s="9" t="str">
        <f t="shared" si="0"/>
        <v>OBSERVADO</v>
      </c>
      <c r="L45" s="9">
        <v>1</v>
      </c>
      <c r="M45" s="9">
        <v>0</v>
      </c>
      <c r="N45" s="10"/>
      <c r="O45" s="18">
        <v>0</v>
      </c>
      <c r="P45" s="9" t="str">
        <f t="shared" si="1"/>
        <v>OBSERVADO</v>
      </c>
      <c r="R45" s="10"/>
      <c r="S45" s="21">
        <v>0</v>
      </c>
      <c r="T45" s="9" t="str">
        <f t="shared" si="2"/>
        <v>OBSERVADO</v>
      </c>
      <c r="V45" s="10"/>
      <c r="W45" s="19">
        <v>0</v>
      </c>
      <c r="X45" s="9" t="str">
        <f t="shared" si="3"/>
        <v>OBSERVADO</v>
      </c>
      <c r="Y45" s="11">
        <f t="shared" si="4"/>
        <v>0</v>
      </c>
      <c r="Z45" s="9" t="str">
        <f t="shared" si="5"/>
        <v>OBSERVADO</v>
      </c>
    </row>
    <row r="46" spans="1:26" hidden="1" x14ac:dyDescent="0.25">
      <c r="A46" s="15" t="s">
        <v>97</v>
      </c>
      <c r="B46" s="16" t="s">
        <v>79</v>
      </c>
      <c r="C46" s="16" t="s">
        <v>80</v>
      </c>
      <c r="D46" s="15" t="s">
        <v>485</v>
      </c>
      <c r="E46" s="10">
        <v>45761</v>
      </c>
      <c r="F46" s="10">
        <v>45783</v>
      </c>
      <c r="I46" s="17">
        <v>0.7</v>
      </c>
      <c r="J46" s="9" t="str">
        <f t="shared" si="0"/>
        <v>RETRASADO</v>
      </c>
      <c r="L46" s="9">
        <v>1</v>
      </c>
      <c r="M46" s="9">
        <v>0</v>
      </c>
      <c r="N46" s="10"/>
      <c r="O46" s="18">
        <v>0.7</v>
      </c>
      <c r="P46" s="9" t="str">
        <f t="shared" si="1"/>
        <v>RETRASADO</v>
      </c>
      <c r="R46" s="10"/>
      <c r="S46" s="21">
        <v>0.3</v>
      </c>
      <c r="T46" s="9" t="str">
        <f t="shared" si="2"/>
        <v>OBSERVADO</v>
      </c>
      <c r="V46" s="10"/>
      <c r="W46" s="19">
        <v>0.3</v>
      </c>
      <c r="X46" s="9" t="str">
        <f t="shared" si="3"/>
        <v>OBSERVADO</v>
      </c>
      <c r="Y46" s="11">
        <f t="shared" si="4"/>
        <v>0.5</v>
      </c>
      <c r="Z46" s="9" t="str">
        <f t="shared" si="5"/>
        <v>RETRASADO</v>
      </c>
    </row>
    <row r="47" spans="1:26" hidden="1" x14ac:dyDescent="0.25">
      <c r="A47" s="15" t="s">
        <v>97</v>
      </c>
      <c r="B47" s="16" t="s">
        <v>79</v>
      </c>
      <c r="C47" s="16" t="s">
        <v>81</v>
      </c>
      <c r="D47" s="15" t="s">
        <v>483</v>
      </c>
      <c r="E47" s="10"/>
      <c r="F47" s="10"/>
      <c r="I47" s="17">
        <v>0</v>
      </c>
      <c r="J47" s="9" t="str">
        <f t="shared" si="0"/>
        <v>OBSERVADO</v>
      </c>
      <c r="L47" s="9">
        <v>1</v>
      </c>
      <c r="M47" s="9">
        <v>0</v>
      </c>
      <c r="N47" s="10"/>
      <c r="O47" s="18">
        <f t="shared" si="6"/>
        <v>0</v>
      </c>
      <c r="P47" s="9" t="str">
        <f t="shared" si="1"/>
        <v>OBSERVADO</v>
      </c>
      <c r="R47" s="10"/>
      <c r="S47" s="21">
        <v>0</v>
      </c>
      <c r="T47" s="9" t="str">
        <f t="shared" si="2"/>
        <v>OBSERVADO</v>
      </c>
      <c r="V47" s="10"/>
      <c r="W47" s="19">
        <v>0</v>
      </c>
      <c r="X47" s="9" t="str">
        <f t="shared" si="3"/>
        <v>OBSERVADO</v>
      </c>
      <c r="Y47" s="11">
        <f t="shared" si="4"/>
        <v>0</v>
      </c>
      <c r="Z47" s="9" t="str">
        <f t="shared" si="5"/>
        <v>OBSERVADO</v>
      </c>
    </row>
    <row r="48" spans="1:26" hidden="1" x14ac:dyDescent="0.25">
      <c r="A48" s="15" t="s">
        <v>97</v>
      </c>
      <c r="B48" s="16" t="s">
        <v>79</v>
      </c>
      <c r="C48" s="16" t="s">
        <v>82</v>
      </c>
      <c r="D48" s="15" t="s">
        <v>483</v>
      </c>
      <c r="E48" s="10"/>
      <c r="F48" s="10"/>
      <c r="I48" s="17">
        <v>0</v>
      </c>
      <c r="J48" s="9" t="str">
        <f t="shared" si="0"/>
        <v>OBSERVADO</v>
      </c>
      <c r="L48" s="9">
        <v>1</v>
      </c>
      <c r="M48" s="9">
        <v>0</v>
      </c>
      <c r="N48" s="10"/>
      <c r="O48" s="18">
        <f t="shared" si="6"/>
        <v>0</v>
      </c>
      <c r="P48" s="9" t="str">
        <f t="shared" si="1"/>
        <v>OBSERVADO</v>
      </c>
      <c r="R48" s="10"/>
      <c r="S48" s="21">
        <v>0</v>
      </c>
      <c r="T48" s="9" t="str">
        <f t="shared" si="2"/>
        <v>OBSERVADO</v>
      </c>
      <c r="V48" s="10"/>
      <c r="W48" s="19">
        <v>0</v>
      </c>
      <c r="X48" s="9" t="str">
        <f t="shared" si="3"/>
        <v>OBSERVADO</v>
      </c>
      <c r="Y48" s="11">
        <f t="shared" si="4"/>
        <v>0</v>
      </c>
      <c r="Z48" s="9" t="str">
        <f t="shared" si="5"/>
        <v>OBSERVADO</v>
      </c>
    </row>
    <row r="49" spans="1:26" ht="24" customHeight="1" x14ac:dyDescent="0.25">
      <c r="A49" s="33" t="s">
        <v>97</v>
      </c>
      <c r="B49" s="34" t="s">
        <v>77</v>
      </c>
      <c r="C49" s="34" t="s">
        <v>83</v>
      </c>
      <c r="D49" s="33" t="s">
        <v>481</v>
      </c>
      <c r="E49" s="35">
        <v>45762</v>
      </c>
      <c r="F49" s="35">
        <v>45784</v>
      </c>
      <c r="G49" s="36">
        <v>874</v>
      </c>
      <c r="H49" s="36">
        <v>574</v>
      </c>
      <c r="I49" s="37">
        <v>1</v>
      </c>
      <c r="J49" s="36" t="str">
        <f t="shared" si="0"/>
        <v>FINALIZADO</v>
      </c>
      <c r="K49" s="36" t="s">
        <v>93</v>
      </c>
      <c r="L49" s="36">
        <v>194</v>
      </c>
      <c r="M49" s="36">
        <v>194</v>
      </c>
      <c r="N49" s="35">
        <v>45789</v>
      </c>
      <c r="O49" s="38">
        <f t="shared" si="6"/>
        <v>1</v>
      </c>
      <c r="P49" s="36" t="str">
        <f t="shared" si="1"/>
        <v>FINALIZADO</v>
      </c>
      <c r="Q49" s="36" t="s">
        <v>93</v>
      </c>
      <c r="R49" s="35">
        <v>45789</v>
      </c>
      <c r="S49" s="39">
        <v>1</v>
      </c>
      <c r="T49" s="36" t="str">
        <f t="shared" si="2"/>
        <v>FINALIZADO</v>
      </c>
      <c r="U49" s="36" t="s">
        <v>93</v>
      </c>
      <c r="V49" s="35">
        <v>45789</v>
      </c>
      <c r="W49" s="38">
        <v>1</v>
      </c>
      <c r="X49" s="36" t="str">
        <f t="shared" si="3"/>
        <v>FINALIZADO</v>
      </c>
      <c r="Y49" s="40">
        <f t="shared" si="4"/>
        <v>1</v>
      </c>
      <c r="Z49" s="36" t="str">
        <f t="shared" si="5"/>
        <v>FINALIZADO</v>
      </c>
    </row>
    <row r="50" spans="1:26" ht="24" customHeight="1" x14ac:dyDescent="0.25">
      <c r="A50" s="25" t="s">
        <v>97</v>
      </c>
      <c r="B50" s="26" t="s">
        <v>33</v>
      </c>
      <c r="C50" s="26" t="s">
        <v>84</v>
      </c>
      <c r="D50" s="26" t="s">
        <v>481</v>
      </c>
      <c r="E50" s="27">
        <v>45762</v>
      </c>
      <c r="F50" s="27">
        <v>45784</v>
      </c>
      <c r="G50" s="28">
        <v>11800</v>
      </c>
      <c r="H50" s="28">
        <v>2508</v>
      </c>
      <c r="I50" s="29">
        <v>1</v>
      </c>
      <c r="J50" s="28" t="str">
        <f t="shared" si="0"/>
        <v>FINALIZADO</v>
      </c>
      <c r="K50" s="28" t="s">
        <v>477</v>
      </c>
      <c r="L50" s="28">
        <v>1374</v>
      </c>
      <c r="M50" s="28">
        <v>1374</v>
      </c>
      <c r="N50" s="27">
        <v>45789</v>
      </c>
      <c r="O50" s="30">
        <f t="shared" si="6"/>
        <v>1</v>
      </c>
      <c r="P50" s="28" t="str">
        <f t="shared" si="1"/>
        <v>FINALIZADO</v>
      </c>
      <c r="Q50" s="28" t="s">
        <v>93</v>
      </c>
      <c r="R50" s="27">
        <v>45789</v>
      </c>
      <c r="S50" s="31">
        <v>1</v>
      </c>
      <c r="T50" s="28" t="str">
        <f t="shared" si="2"/>
        <v>FINALIZADO</v>
      </c>
      <c r="U50" s="28" t="s">
        <v>93</v>
      </c>
      <c r="V50" s="27">
        <v>45789</v>
      </c>
      <c r="W50" s="30">
        <v>1</v>
      </c>
      <c r="X50" s="28" t="str">
        <f t="shared" si="3"/>
        <v>FINALIZADO</v>
      </c>
      <c r="Y50" s="32">
        <f t="shared" si="4"/>
        <v>1</v>
      </c>
      <c r="Z50" s="28" t="str">
        <f t="shared" si="5"/>
        <v>FINALIZADO</v>
      </c>
    </row>
    <row r="51" spans="1:26" x14ac:dyDescent="0.25">
      <c r="A51" s="15" t="s">
        <v>97</v>
      </c>
      <c r="B51" s="16" t="s">
        <v>33</v>
      </c>
      <c r="C51" s="16" t="s">
        <v>85</v>
      </c>
      <c r="D51" s="16" t="s">
        <v>481</v>
      </c>
      <c r="E51" s="10">
        <v>45762</v>
      </c>
      <c r="F51" s="10">
        <v>45784</v>
      </c>
      <c r="I51" s="17">
        <v>0.9</v>
      </c>
      <c r="J51" s="9" t="str">
        <f t="shared" si="0"/>
        <v>EN PROCESO</v>
      </c>
      <c r="L51" s="9">
        <v>1</v>
      </c>
      <c r="M51" s="9">
        <v>0</v>
      </c>
      <c r="N51" s="10"/>
      <c r="O51" s="18">
        <v>0.9</v>
      </c>
      <c r="P51" s="9" t="str">
        <f t="shared" si="1"/>
        <v>EN PROCESO</v>
      </c>
      <c r="R51" s="10"/>
      <c r="S51" s="21">
        <v>0.9</v>
      </c>
      <c r="T51" s="9" t="str">
        <f t="shared" si="2"/>
        <v>EN PROCESO</v>
      </c>
      <c r="V51" s="10"/>
      <c r="W51" s="19">
        <v>0.9</v>
      </c>
      <c r="X51" s="9" t="str">
        <f t="shared" si="3"/>
        <v>EN PROCESO</v>
      </c>
      <c r="Y51" s="11">
        <f t="shared" si="4"/>
        <v>0.9</v>
      </c>
      <c r="Z51" s="9" t="str">
        <f t="shared" si="5"/>
        <v>EN PROCESO</v>
      </c>
    </row>
    <row r="52" spans="1:26" ht="23.25" customHeight="1" x14ac:dyDescent="0.25">
      <c r="A52" s="25" t="s">
        <v>97</v>
      </c>
      <c r="B52" s="26" t="s">
        <v>77</v>
      </c>
      <c r="C52" s="26" t="s">
        <v>86</v>
      </c>
      <c r="D52" s="26" t="s">
        <v>481</v>
      </c>
      <c r="E52" s="27">
        <v>45762</v>
      </c>
      <c r="F52" s="27">
        <v>45784</v>
      </c>
      <c r="G52" s="28">
        <v>2382</v>
      </c>
      <c r="H52" s="28">
        <v>1610</v>
      </c>
      <c r="I52" s="29">
        <v>1</v>
      </c>
      <c r="J52" s="28" t="str">
        <f t="shared" si="0"/>
        <v>FINALIZADO</v>
      </c>
      <c r="K52" s="28" t="s">
        <v>93</v>
      </c>
      <c r="L52" s="28">
        <v>568</v>
      </c>
      <c r="M52" s="28">
        <v>568</v>
      </c>
      <c r="N52" s="27">
        <v>45786</v>
      </c>
      <c r="O52" s="30">
        <f t="shared" si="6"/>
        <v>1</v>
      </c>
      <c r="P52" s="28" t="str">
        <f t="shared" si="1"/>
        <v>FINALIZADO</v>
      </c>
      <c r="Q52" s="28" t="s">
        <v>93</v>
      </c>
      <c r="R52" s="27">
        <v>45786</v>
      </c>
      <c r="S52" s="31">
        <v>1</v>
      </c>
      <c r="T52" s="28" t="str">
        <f t="shared" si="2"/>
        <v>FINALIZADO</v>
      </c>
      <c r="U52" s="28" t="s">
        <v>93</v>
      </c>
      <c r="V52" s="27">
        <v>45782</v>
      </c>
      <c r="W52" s="30">
        <v>1</v>
      </c>
      <c r="X52" s="28" t="str">
        <f t="shared" si="3"/>
        <v>FINALIZADO</v>
      </c>
      <c r="Y52" s="32">
        <f t="shared" si="4"/>
        <v>1</v>
      </c>
      <c r="Z52" s="28" t="str">
        <f t="shared" si="5"/>
        <v>FINALIZADO</v>
      </c>
    </row>
    <row r="53" spans="1:26" x14ac:dyDescent="0.25">
      <c r="A53" s="15" t="s">
        <v>97</v>
      </c>
      <c r="B53" s="16" t="s">
        <v>33</v>
      </c>
      <c r="C53" s="16" t="s">
        <v>87</v>
      </c>
      <c r="D53" s="16" t="s">
        <v>481</v>
      </c>
      <c r="E53" s="10"/>
      <c r="F53" s="10"/>
      <c r="I53" s="17">
        <v>0.9</v>
      </c>
      <c r="J53" s="9" t="str">
        <f t="shared" si="0"/>
        <v>EN PROCESO</v>
      </c>
      <c r="L53" s="9">
        <v>1</v>
      </c>
      <c r="M53" s="9">
        <v>0</v>
      </c>
      <c r="N53" s="10"/>
      <c r="O53" s="18">
        <v>0.9</v>
      </c>
      <c r="P53" s="9" t="str">
        <f t="shared" si="1"/>
        <v>EN PROCESO</v>
      </c>
      <c r="R53" s="10"/>
      <c r="S53" s="21">
        <v>0.9</v>
      </c>
      <c r="T53" s="9" t="str">
        <f t="shared" si="2"/>
        <v>EN PROCESO</v>
      </c>
      <c r="V53" s="10"/>
      <c r="W53" s="19">
        <v>0.9</v>
      </c>
      <c r="X53" s="9" t="str">
        <f t="shared" si="3"/>
        <v>EN PROCESO</v>
      </c>
      <c r="Y53" s="11">
        <f t="shared" si="4"/>
        <v>0.9</v>
      </c>
      <c r="Z53" s="9" t="str">
        <f t="shared" si="5"/>
        <v>EN PROCESO</v>
      </c>
    </row>
    <row r="54" spans="1:26" hidden="1" x14ac:dyDescent="0.25">
      <c r="A54" s="15" t="s">
        <v>97</v>
      </c>
      <c r="B54" s="16" t="s">
        <v>88</v>
      </c>
      <c r="C54" s="16" t="s">
        <v>89</v>
      </c>
      <c r="D54" s="15" t="s">
        <v>483</v>
      </c>
      <c r="E54" s="10"/>
      <c r="F54" s="10"/>
      <c r="I54" s="17">
        <v>0</v>
      </c>
      <c r="J54" s="9" t="str">
        <f t="shared" si="0"/>
        <v>OBSERVADO</v>
      </c>
      <c r="L54" s="9">
        <v>1</v>
      </c>
      <c r="M54" s="9">
        <v>0</v>
      </c>
      <c r="N54" s="10"/>
      <c r="O54" s="18">
        <f t="shared" si="6"/>
        <v>0</v>
      </c>
      <c r="P54" s="9" t="str">
        <f t="shared" si="1"/>
        <v>OBSERVADO</v>
      </c>
      <c r="R54" s="10"/>
      <c r="S54" s="21">
        <v>0</v>
      </c>
      <c r="T54" s="9" t="str">
        <f t="shared" si="2"/>
        <v>OBSERVADO</v>
      </c>
      <c r="V54" s="10"/>
      <c r="W54" s="19">
        <v>0</v>
      </c>
      <c r="X54" s="9" t="str">
        <f t="shared" si="3"/>
        <v>OBSERVADO</v>
      </c>
      <c r="Y54" s="11">
        <f t="shared" si="4"/>
        <v>0</v>
      </c>
      <c r="Z54" s="9" t="str">
        <f t="shared" si="5"/>
        <v>OBSERVADO</v>
      </c>
    </row>
    <row r="55" spans="1:26" hidden="1" x14ac:dyDescent="0.25">
      <c r="A55" s="15" t="s">
        <v>97</v>
      </c>
      <c r="B55" s="16" t="s">
        <v>88</v>
      </c>
      <c r="C55" s="16" t="s">
        <v>90</v>
      </c>
      <c r="D55" s="15" t="s">
        <v>482</v>
      </c>
      <c r="E55" s="10"/>
      <c r="F55" s="10"/>
      <c r="I55" s="17">
        <v>0</v>
      </c>
      <c r="J55" s="9" t="str">
        <f t="shared" si="0"/>
        <v>OBSERVADO</v>
      </c>
      <c r="L55" s="9">
        <v>1</v>
      </c>
      <c r="M55" s="9">
        <v>0</v>
      </c>
      <c r="N55" s="10"/>
      <c r="O55" s="18">
        <f t="shared" si="6"/>
        <v>0</v>
      </c>
      <c r="P55" s="9" t="str">
        <f t="shared" si="1"/>
        <v>OBSERVADO</v>
      </c>
      <c r="R55" s="10"/>
      <c r="S55" s="21">
        <v>0</v>
      </c>
      <c r="T55" s="9" t="str">
        <f t="shared" si="2"/>
        <v>OBSERVADO</v>
      </c>
      <c r="V55" s="10"/>
      <c r="W55" s="19">
        <v>0</v>
      </c>
      <c r="X55" s="9" t="str">
        <f t="shared" si="3"/>
        <v>OBSERVADO</v>
      </c>
      <c r="Y55" s="11">
        <f t="shared" si="4"/>
        <v>0</v>
      </c>
      <c r="Z55" s="9" t="str">
        <f t="shared" si="5"/>
        <v>OBSERVADO</v>
      </c>
    </row>
    <row r="56" spans="1:26" hidden="1" x14ac:dyDescent="0.25">
      <c r="A56" s="15" t="s">
        <v>97</v>
      </c>
      <c r="B56" s="16" t="s">
        <v>88</v>
      </c>
      <c r="C56" s="16" t="s">
        <v>91</v>
      </c>
      <c r="D56" s="15" t="s">
        <v>482</v>
      </c>
      <c r="E56" s="10"/>
      <c r="F56" s="10"/>
      <c r="I56" s="17">
        <v>0</v>
      </c>
      <c r="J56" s="9" t="str">
        <f t="shared" si="0"/>
        <v>OBSERVADO</v>
      </c>
      <c r="L56" s="9">
        <v>1</v>
      </c>
      <c r="M56" s="9">
        <v>0</v>
      </c>
      <c r="N56" s="10"/>
      <c r="O56" s="18">
        <f t="shared" si="6"/>
        <v>0</v>
      </c>
      <c r="P56" s="9" t="str">
        <f t="shared" si="1"/>
        <v>OBSERVADO</v>
      </c>
      <c r="R56" s="10"/>
      <c r="S56" s="21">
        <v>0</v>
      </c>
      <c r="T56" s="9" t="str">
        <f t="shared" si="2"/>
        <v>OBSERVADO</v>
      </c>
      <c r="V56" s="10"/>
      <c r="W56" s="19">
        <v>0</v>
      </c>
      <c r="X56" s="9" t="str">
        <f t="shared" si="3"/>
        <v>OBSERVADO</v>
      </c>
      <c r="Y56" s="11">
        <f t="shared" si="4"/>
        <v>0</v>
      </c>
      <c r="Z56" s="9" t="str">
        <f t="shared" si="5"/>
        <v>OBSERVADO</v>
      </c>
    </row>
    <row r="57" spans="1:26" hidden="1" x14ac:dyDescent="0.25">
      <c r="A57" s="15" t="s">
        <v>97</v>
      </c>
      <c r="B57" s="16" t="s">
        <v>88</v>
      </c>
      <c r="C57" s="16" t="s">
        <v>92</v>
      </c>
      <c r="D57" s="15" t="s">
        <v>482</v>
      </c>
      <c r="E57" s="10"/>
      <c r="F57" s="10"/>
      <c r="I57" s="17">
        <v>0</v>
      </c>
      <c r="J57" s="9" t="str">
        <f t="shared" si="0"/>
        <v>OBSERVADO</v>
      </c>
      <c r="L57" s="9">
        <v>1</v>
      </c>
      <c r="M57" s="9">
        <v>0</v>
      </c>
      <c r="N57" s="10"/>
      <c r="O57" s="18">
        <f t="shared" si="6"/>
        <v>0</v>
      </c>
      <c r="P57" s="9" t="str">
        <f t="shared" si="1"/>
        <v>OBSERVADO</v>
      </c>
      <c r="R57" s="10"/>
      <c r="S57" s="21">
        <v>0</v>
      </c>
      <c r="T57" s="9" t="str">
        <f t="shared" si="2"/>
        <v>OBSERVADO</v>
      </c>
      <c r="V57" s="10"/>
      <c r="W57" s="19">
        <v>0</v>
      </c>
      <c r="X57" s="9" t="str">
        <f t="shared" si="3"/>
        <v>OBSERVADO</v>
      </c>
      <c r="Y57" s="11">
        <f t="shared" si="4"/>
        <v>0</v>
      </c>
      <c r="Z57" s="9" t="str">
        <f t="shared" si="5"/>
        <v>OBSERVADO</v>
      </c>
    </row>
    <row r="58" spans="1:26" hidden="1" x14ac:dyDescent="0.25">
      <c r="A58" s="20" t="s">
        <v>456</v>
      </c>
      <c r="B58" s="20" t="s">
        <v>107</v>
      </c>
      <c r="C58" s="20" t="s">
        <v>108</v>
      </c>
      <c r="D58" s="15"/>
      <c r="E58" s="10"/>
      <c r="F58" s="10"/>
      <c r="I58" s="17">
        <v>0</v>
      </c>
      <c r="J58" s="9" t="str">
        <f t="shared" si="0"/>
        <v>OBSERVADO</v>
      </c>
      <c r="L58" s="9">
        <v>1</v>
      </c>
      <c r="M58" s="9">
        <v>0</v>
      </c>
      <c r="N58" s="10"/>
      <c r="O58" s="18">
        <f t="shared" si="6"/>
        <v>0</v>
      </c>
      <c r="P58" s="9" t="str">
        <f t="shared" si="1"/>
        <v>OBSERVADO</v>
      </c>
      <c r="R58" s="10"/>
      <c r="S58" s="21">
        <v>0</v>
      </c>
      <c r="T58" s="9" t="str">
        <f t="shared" si="2"/>
        <v>OBSERVADO</v>
      </c>
      <c r="V58" s="10"/>
      <c r="W58" s="19">
        <v>0</v>
      </c>
      <c r="X58" s="9" t="str">
        <f t="shared" si="3"/>
        <v>OBSERVADO</v>
      </c>
      <c r="Y58" s="11">
        <f t="shared" si="4"/>
        <v>0</v>
      </c>
      <c r="Z58" s="9" t="str">
        <f t="shared" si="5"/>
        <v>OBSERVADO</v>
      </c>
    </row>
    <row r="59" spans="1:26" hidden="1" x14ac:dyDescent="0.25">
      <c r="A59" s="20" t="s">
        <v>456</v>
      </c>
      <c r="B59" s="20" t="s">
        <v>109</v>
      </c>
      <c r="C59" s="20" t="s">
        <v>110</v>
      </c>
      <c r="D59" s="15"/>
      <c r="E59" s="10"/>
      <c r="F59" s="10"/>
      <c r="I59" s="17">
        <v>0</v>
      </c>
      <c r="J59" s="9" t="str">
        <f t="shared" si="0"/>
        <v>OBSERVADO</v>
      </c>
      <c r="L59" s="9">
        <v>1</v>
      </c>
      <c r="M59" s="9">
        <v>0</v>
      </c>
      <c r="N59" s="10"/>
      <c r="O59" s="18">
        <f t="shared" si="6"/>
        <v>0</v>
      </c>
      <c r="P59" s="9" t="str">
        <f t="shared" si="1"/>
        <v>OBSERVADO</v>
      </c>
      <c r="R59" s="10"/>
      <c r="S59" s="21">
        <v>0</v>
      </c>
      <c r="T59" s="9" t="str">
        <f t="shared" si="2"/>
        <v>OBSERVADO</v>
      </c>
      <c r="V59" s="10"/>
      <c r="W59" s="19">
        <v>0</v>
      </c>
      <c r="X59" s="9" t="str">
        <f t="shared" si="3"/>
        <v>OBSERVADO</v>
      </c>
      <c r="Y59" s="11">
        <f t="shared" si="4"/>
        <v>0</v>
      </c>
      <c r="Z59" s="9" t="str">
        <f t="shared" si="5"/>
        <v>OBSERVADO</v>
      </c>
    </row>
    <row r="60" spans="1:26" hidden="1" x14ac:dyDescent="0.25">
      <c r="A60" s="20" t="s">
        <v>456</v>
      </c>
      <c r="B60" s="20" t="s">
        <v>111</v>
      </c>
      <c r="C60" s="20" t="s">
        <v>112</v>
      </c>
      <c r="D60" s="15"/>
      <c r="E60" s="10"/>
      <c r="F60" s="10"/>
      <c r="I60" s="17">
        <v>0</v>
      </c>
      <c r="J60" s="9" t="str">
        <f t="shared" si="0"/>
        <v>OBSERVADO</v>
      </c>
      <c r="L60" s="9">
        <v>1</v>
      </c>
      <c r="M60" s="9">
        <v>0</v>
      </c>
      <c r="N60" s="10"/>
      <c r="O60" s="18">
        <f t="shared" si="6"/>
        <v>0</v>
      </c>
      <c r="P60" s="9" t="str">
        <f t="shared" si="1"/>
        <v>OBSERVADO</v>
      </c>
      <c r="R60" s="10"/>
      <c r="S60" s="21">
        <v>0</v>
      </c>
      <c r="T60" s="9" t="str">
        <f t="shared" si="2"/>
        <v>OBSERVADO</v>
      </c>
      <c r="V60" s="10"/>
      <c r="W60" s="19">
        <v>0</v>
      </c>
      <c r="X60" s="9" t="str">
        <f t="shared" si="3"/>
        <v>OBSERVADO</v>
      </c>
      <c r="Y60" s="11">
        <f t="shared" si="4"/>
        <v>0</v>
      </c>
      <c r="Z60" s="9" t="str">
        <f t="shared" si="5"/>
        <v>OBSERVADO</v>
      </c>
    </row>
    <row r="61" spans="1:26" hidden="1" x14ac:dyDescent="0.25">
      <c r="A61" s="20" t="s">
        <v>456</v>
      </c>
      <c r="B61" s="20" t="s">
        <v>111</v>
      </c>
      <c r="C61" s="20" t="s">
        <v>72</v>
      </c>
      <c r="D61" s="15"/>
      <c r="E61" s="10"/>
      <c r="F61" s="10"/>
      <c r="I61" s="17">
        <v>0</v>
      </c>
      <c r="J61" s="9" t="str">
        <f t="shared" ref="J61:J124" si="7">IF(I61=100%,"FINALIZADO", IF(I61&gt;=75%, "EN PROCESO", IF(I61 &gt;=50%, "RETRASADO","OBSERVADO")))</f>
        <v>OBSERVADO</v>
      </c>
      <c r="L61" s="9">
        <v>1</v>
      </c>
      <c r="M61" s="9">
        <v>0</v>
      </c>
      <c r="N61" s="10"/>
      <c r="O61" s="18">
        <f t="shared" si="6"/>
        <v>0</v>
      </c>
      <c r="P61" s="9" t="str">
        <f t="shared" si="1"/>
        <v>OBSERVADO</v>
      </c>
      <c r="R61" s="10"/>
      <c r="S61" s="21">
        <v>0</v>
      </c>
      <c r="T61" s="9" t="str">
        <f t="shared" si="2"/>
        <v>OBSERVADO</v>
      </c>
      <c r="V61" s="10"/>
      <c r="W61" s="19">
        <v>0</v>
      </c>
      <c r="X61" s="9" t="str">
        <f t="shared" si="3"/>
        <v>OBSERVADO</v>
      </c>
      <c r="Y61" s="11">
        <f t="shared" si="4"/>
        <v>0</v>
      </c>
      <c r="Z61" s="9" t="str">
        <f t="shared" si="5"/>
        <v>OBSERVADO</v>
      </c>
    </row>
    <row r="62" spans="1:26" ht="30" hidden="1" x14ac:dyDescent="0.25">
      <c r="A62" s="20" t="s">
        <v>456</v>
      </c>
      <c r="B62" s="20" t="s">
        <v>113</v>
      </c>
      <c r="C62" s="20" t="s">
        <v>114</v>
      </c>
      <c r="D62" s="15"/>
      <c r="E62" s="10"/>
      <c r="F62" s="10"/>
      <c r="I62" s="17">
        <v>0</v>
      </c>
      <c r="J62" s="9" t="str">
        <f t="shared" si="7"/>
        <v>OBSERVADO</v>
      </c>
      <c r="L62" s="9">
        <v>1</v>
      </c>
      <c r="M62" s="9">
        <v>0</v>
      </c>
      <c r="N62" s="10"/>
      <c r="O62" s="18">
        <f t="shared" si="6"/>
        <v>0</v>
      </c>
      <c r="P62" s="9" t="str">
        <f t="shared" si="1"/>
        <v>OBSERVADO</v>
      </c>
      <c r="R62" s="10"/>
      <c r="S62" s="21">
        <v>0</v>
      </c>
      <c r="T62" s="9" t="str">
        <f t="shared" si="2"/>
        <v>OBSERVADO</v>
      </c>
      <c r="V62" s="10"/>
      <c r="W62" s="19">
        <v>0</v>
      </c>
      <c r="X62" s="9" t="str">
        <f t="shared" si="3"/>
        <v>OBSERVADO</v>
      </c>
      <c r="Y62" s="11">
        <f t="shared" ref="Y62:Y124" si="8">AVERAGE(I62,O62,S62,W62)</f>
        <v>0</v>
      </c>
      <c r="Z62" s="9" t="str">
        <f t="shared" si="5"/>
        <v>OBSERVADO</v>
      </c>
    </row>
    <row r="63" spans="1:26" hidden="1" x14ac:dyDescent="0.25">
      <c r="A63" s="20" t="s">
        <v>456</v>
      </c>
      <c r="B63" s="20" t="s">
        <v>113</v>
      </c>
      <c r="C63" s="20" t="s">
        <v>115</v>
      </c>
      <c r="D63" s="15"/>
      <c r="E63" s="10"/>
      <c r="F63" s="10"/>
      <c r="I63" s="17">
        <v>0</v>
      </c>
      <c r="J63" s="9" t="str">
        <f t="shared" si="7"/>
        <v>OBSERVADO</v>
      </c>
      <c r="L63" s="9">
        <v>1</v>
      </c>
      <c r="M63" s="9">
        <v>0</v>
      </c>
      <c r="N63" s="10"/>
      <c r="O63" s="18">
        <f t="shared" si="6"/>
        <v>0</v>
      </c>
      <c r="P63" s="9" t="str">
        <f t="shared" si="1"/>
        <v>OBSERVADO</v>
      </c>
      <c r="R63" s="10"/>
      <c r="S63" s="21">
        <v>0</v>
      </c>
      <c r="T63" s="9" t="str">
        <f t="shared" si="2"/>
        <v>OBSERVADO</v>
      </c>
      <c r="V63" s="10"/>
      <c r="W63" s="19">
        <v>0</v>
      </c>
      <c r="X63" s="9" t="str">
        <f t="shared" si="3"/>
        <v>OBSERVADO</v>
      </c>
      <c r="Y63" s="11">
        <f t="shared" si="8"/>
        <v>0</v>
      </c>
      <c r="Z63" s="9" t="str">
        <f t="shared" si="5"/>
        <v>OBSERVADO</v>
      </c>
    </row>
    <row r="64" spans="1:26" hidden="1" x14ac:dyDescent="0.25">
      <c r="A64" s="20" t="s">
        <v>456</v>
      </c>
      <c r="B64" s="20" t="s">
        <v>113</v>
      </c>
      <c r="C64" s="20" t="s">
        <v>78</v>
      </c>
      <c r="D64" s="15"/>
      <c r="E64" s="10"/>
      <c r="F64" s="10"/>
      <c r="I64" s="17">
        <v>0</v>
      </c>
      <c r="J64" s="9" t="str">
        <f t="shared" si="7"/>
        <v>OBSERVADO</v>
      </c>
      <c r="L64" s="9">
        <v>1</v>
      </c>
      <c r="M64" s="9">
        <v>0</v>
      </c>
      <c r="N64" s="10"/>
      <c r="O64" s="18">
        <f t="shared" si="6"/>
        <v>0</v>
      </c>
      <c r="P64" s="9" t="str">
        <f t="shared" si="1"/>
        <v>OBSERVADO</v>
      </c>
      <c r="R64" s="10"/>
      <c r="S64" s="21">
        <v>0</v>
      </c>
      <c r="T64" s="9" t="str">
        <f t="shared" si="2"/>
        <v>OBSERVADO</v>
      </c>
      <c r="V64" s="10"/>
      <c r="W64" s="19">
        <v>0</v>
      </c>
      <c r="X64" s="9" t="str">
        <f t="shared" si="3"/>
        <v>OBSERVADO</v>
      </c>
      <c r="Y64" s="11">
        <f t="shared" si="8"/>
        <v>0</v>
      </c>
      <c r="Z64" s="9" t="str">
        <f t="shared" si="5"/>
        <v>OBSERVADO</v>
      </c>
    </row>
    <row r="65" spans="1:26" hidden="1" x14ac:dyDescent="0.25">
      <c r="A65" s="20" t="s">
        <v>456</v>
      </c>
      <c r="B65" s="20" t="s">
        <v>116</v>
      </c>
      <c r="C65" s="20" t="s">
        <v>117</v>
      </c>
      <c r="D65" s="15"/>
      <c r="E65" s="10"/>
      <c r="F65" s="10"/>
      <c r="I65" s="17">
        <v>0</v>
      </c>
      <c r="J65" s="9" t="str">
        <f t="shared" si="7"/>
        <v>OBSERVADO</v>
      </c>
      <c r="L65" s="9">
        <v>1</v>
      </c>
      <c r="M65" s="9">
        <v>0</v>
      </c>
      <c r="N65" s="10"/>
      <c r="O65" s="18">
        <f t="shared" si="6"/>
        <v>0</v>
      </c>
      <c r="P65" s="9" t="str">
        <f t="shared" si="1"/>
        <v>OBSERVADO</v>
      </c>
      <c r="R65" s="10"/>
      <c r="S65" s="21">
        <v>0</v>
      </c>
      <c r="T65" s="9" t="str">
        <f t="shared" si="2"/>
        <v>OBSERVADO</v>
      </c>
      <c r="V65" s="10"/>
      <c r="W65" s="19">
        <v>0</v>
      </c>
      <c r="X65" s="9" t="str">
        <f t="shared" si="3"/>
        <v>OBSERVADO</v>
      </c>
      <c r="Y65" s="11">
        <f t="shared" si="8"/>
        <v>0</v>
      </c>
      <c r="Z65" s="9" t="str">
        <f t="shared" ref="Z65:Z124" si="9">IF(Y65=100%,"FINALIZADO", IF(Y65&gt;=75%, "EN PROCESO", IF(Y65 &gt;=50%, "RETRASADO","OBSERVADO")))</f>
        <v>OBSERVADO</v>
      </c>
    </row>
    <row r="66" spans="1:26" hidden="1" x14ac:dyDescent="0.25">
      <c r="A66" s="20" t="s">
        <v>456</v>
      </c>
      <c r="B66" s="20" t="s">
        <v>107</v>
      </c>
      <c r="C66" s="20" t="s">
        <v>118</v>
      </c>
      <c r="D66" s="15"/>
      <c r="E66" s="10"/>
      <c r="F66" s="10"/>
      <c r="I66" s="17">
        <v>0</v>
      </c>
      <c r="J66" s="9" t="str">
        <f t="shared" si="7"/>
        <v>OBSERVADO</v>
      </c>
      <c r="L66" s="9">
        <v>1</v>
      </c>
      <c r="M66" s="9">
        <v>0</v>
      </c>
      <c r="N66" s="10"/>
      <c r="O66" s="18">
        <f t="shared" si="6"/>
        <v>0</v>
      </c>
      <c r="P66" s="9" t="str">
        <f t="shared" si="1"/>
        <v>OBSERVADO</v>
      </c>
      <c r="R66" s="10"/>
      <c r="S66" s="21">
        <v>0</v>
      </c>
      <c r="T66" s="9" t="str">
        <f t="shared" si="2"/>
        <v>OBSERVADO</v>
      </c>
      <c r="V66" s="10"/>
      <c r="W66" s="19">
        <v>0</v>
      </c>
      <c r="X66" s="9" t="str">
        <f t="shared" si="3"/>
        <v>OBSERVADO</v>
      </c>
      <c r="Y66" s="11">
        <f t="shared" si="8"/>
        <v>0</v>
      </c>
      <c r="Z66" s="9" t="str">
        <f t="shared" si="9"/>
        <v>OBSERVADO</v>
      </c>
    </row>
    <row r="67" spans="1:26" hidden="1" x14ac:dyDescent="0.25">
      <c r="A67" s="20" t="s">
        <v>456</v>
      </c>
      <c r="B67" s="20" t="s">
        <v>116</v>
      </c>
      <c r="C67" s="20" t="s">
        <v>119</v>
      </c>
      <c r="D67" s="15"/>
      <c r="E67" s="10"/>
      <c r="F67" s="10"/>
      <c r="I67" s="17">
        <v>0</v>
      </c>
      <c r="J67" s="9" t="str">
        <f t="shared" si="7"/>
        <v>OBSERVADO</v>
      </c>
      <c r="L67" s="9">
        <v>1</v>
      </c>
      <c r="M67" s="9">
        <v>0</v>
      </c>
      <c r="N67" s="10"/>
      <c r="O67" s="18">
        <f t="shared" ref="O67:O130" si="10">M67/L67</f>
        <v>0</v>
      </c>
      <c r="P67" s="9" t="str">
        <f t="shared" ref="P67:P130" si="11">IF(O67=100%,"FINALIZADO", IF(O67&gt;=75%, "EN PROCESO", IF(O67 &gt;=50%, "RETRASADO","OBSERVADO")))</f>
        <v>OBSERVADO</v>
      </c>
      <c r="R67" s="10"/>
      <c r="S67" s="21">
        <v>0</v>
      </c>
      <c r="T67" s="9" t="str">
        <f t="shared" ref="T67:T71" si="12">IF(S67=100%,"FINALIZADO", IF(S67&gt;=75%, "EN PROCESO", IF(S67 &gt;=50%, "RETRASADO","OBSERVADO")))</f>
        <v>OBSERVADO</v>
      </c>
      <c r="V67" s="10"/>
      <c r="W67" s="19">
        <v>0</v>
      </c>
      <c r="X67" s="9" t="str">
        <f t="shared" ref="X67:X130" si="13">IF(W67=100%,"FINALIZADO", IF(W67&gt;=75%, "EN PROCESO", IF(W67 &gt;=50%, "RETRASADO","OBSERVADO")))</f>
        <v>OBSERVADO</v>
      </c>
      <c r="Y67" s="11">
        <f t="shared" si="8"/>
        <v>0</v>
      </c>
      <c r="Z67" s="9" t="str">
        <f t="shared" si="9"/>
        <v>OBSERVADO</v>
      </c>
    </row>
    <row r="68" spans="1:26" hidden="1" x14ac:dyDescent="0.25">
      <c r="A68" s="20" t="s">
        <v>456</v>
      </c>
      <c r="B68" s="20" t="s">
        <v>120</v>
      </c>
      <c r="C68" s="20" t="s">
        <v>80</v>
      </c>
      <c r="D68" s="15"/>
      <c r="E68" s="10"/>
      <c r="F68" s="10"/>
      <c r="I68" s="17">
        <v>0</v>
      </c>
      <c r="J68" s="9" t="str">
        <f t="shared" si="7"/>
        <v>OBSERVADO</v>
      </c>
      <c r="L68" s="9">
        <v>1</v>
      </c>
      <c r="M68" s="9">
        <v>0</v>
      </c>
      <c r="N68" s="10"/>
      <c r="O68" s="18">
        <f t="shared" si="10"/>
        <v>0</v>
      </c>
      <c r="P68" s="9" t="str">
        <f t="shared" si="11"/>
        <v>OBSERVADO</v>
      </c>
      <c r="R68" s="10"/>
      <c r="S68" s="21">
        <v>0</v>
      </c>
      <c r="T68" s="9" t="str">
        <f t="shared" si="12"/>
        <v>OBSERVADO</v>
      </c>
      <c r="V68" s="10"/>
      <c r="W68" s="19">
        <v>0</v>
      </c>
      <c r="X68" s="9" t="str">
        <f t="shared" si="13"/>
        <v>OBSERVADO</v>
      </c>
      <c r="Y68" s="11">
        <f t="shared" si="8"/>
        <v>0</v>
      </c>
      <c r="Z68" s="9" t="str">
        <f t="shared" si="9"/>
        <v>OBSERVADO</v>
      </c>
    </row>
    <row r="69" spans="1:26" hidden="1" x14ac:dyDescent="0.25">
      <c r="A69" s="20" t="s">
        <v>456</v>
      </c>
      <c r="B69" s="20" t="s">
        <v>107</v>
      </c>
      <c r="C69" s="20" t="s">
        <v>121</v>
      </c>
      <c r="D69" s="15"/>
      <c r="E69" s="10"/>
      <c r="F69" s="10"/>
      <c r="I69" s="17">
        <v>0</v>
      </c>
      <c r="J69" s="9" t="str">
        <f t="shared" si="7"/>
        <v>OBSERVADO</v>
      </c>
      <c r="L69" s="9">
        <v>1</v>
      </c>
      <c r="M69" s="9">
        <v>0</v>
      </c>
      <c r="N69" s="10"/>
      <c r="O69" s="18">
        <f t="shared" si="10"/>
        <v>0</v>
      </c>
      <c r="P69" s="9" t="str">
        <f t="shared" si="11"/>
        <v>OBSERVADO</v>
      </c>
      <c r="R69" s="10"/>
      <c r="S69" s="21">
        <v>0</v>
      </c>
      <c r="T69" s="9" t="str">
        <f t="shared" si="12"/>
        <v>OBSERVADO</v>
      </c>
      <c r="V69" s="10"/>
      <c r="W69" s="19">
        <v>0</v>
      </c>
      <c r="X69" s="9" t="str">
        <f t="shared" si="13"/>
        <v>OBSERVADO</v>
      </c>
      <c r="Y69" s="11">
        <f t="shared" si="8"/>
        <v>0</v>
      </c>
      <c r="Z69" s="9" t="str">
        <f t="shared" si="9"/>
        <v>OBSERVADO</v>
      </c>
    </row>
    <row r="70" spans="1:26" hidden="1" x14ac:dyDescent="0.25">
      <c r="A70" s="20" t="s">
        <v>456</v>
      </c>
      <c r="B70" s="20" t="s">
        <v>122</v>
      </c>
      <c r="C70" s="20" t="s">
        <v>123</v>
      </c>
      <c r="D70" s="15"/>
      <c r="E70" s="10"/>
      <c r="F70" s="10"/>
      <c r="I70" s="17">
        <v>0</v>
      </c>
      <c r="J70" s="9" t="str">
        <f t="shared" si="7"/>
        <v>OBSERVADO</v>
      </c>
      <c r="L70" s="9">
        <v>1</v>
      </c>
      <c r="M70" s="9">
        <v>0</v>
      </c>
      <c r="N70" s="10"/>
      <c r="O70" s="18">
        <f t="shared" si="10"/>
        <v>0</v>
      </c>
      <c r="P70" s="9" t="str">
        <f t="shared" si="11"/>
        <v>OBSERVADO</v>
      </c>
      <c r="R70" s="10"/>
      <c r="S70" s="21">
        <v>0</v>
      </c>
      <c r="T70" s="9" t="str">
        <f t="shared" si="12"/>
        <v>OBSERVADO</v>
      </c>
      <c r="V70" s="10"/>
      <c r="W70" s="19">
        <v>0</v>
      </c>
      <c r="X70" s="9" t="str">
        <f t="shared" si="13"/>
        <v>OBSERVADO</v>
      </c>
      <c r="Y70" s="11">
        <f t="shared" si="8"/>
        <v>0</v>
      </c>
      <c r="Z70" s="9" t="str">
        <f t="shared" si="9"/>
        <v>OBSERVADO</v>
      </c>
    </row>
    <row r="71" spans="1:26" hidden="1" x14ac:dyDescent="0.25">
      <c r="A71" s="20" t="s">
        <v>456</v>
      </c>
      <c r="B71" s="20" t="s">
        <v>122</v>
      </c>
      <c r="C71" s="20" t="s">
        <v>32</v>
      </c>
      <c r="D71" s="15"/>
      <c r="E71" s="10"/>
      <c r="F71" s="10"/>
      <c r="I71" s="17">
        <v>0</v>
      </c>
      <c r="J71" s="9" t="str">
        <f t="shared" si="7"/>
        <v>OBSERVADO</v>
      </c>
      <c r="L71" s="9">
        <v>1</v>
      </c>
      <c r="M71" s="9">
        <v>0</v>
      </c>
      <c r="N71" s="10"/>
      <c r="O71" s="18">
        <f t="shared" si="10"/>
        <v>0</v>
      </c>
      <c r="P71" s="9" t="str">
        <f t="shared" si="11"/>
        <v>OBSERVADO</v>
      </c>
      <c r="R71" s="10"/>
      <c r="S71" s="21">
        <v>0</v>
      </c>
      <c r="T71" s="9" t="str">
        <f t="shared" si="12"/>
        <v>OBSERVADO</v>
      </c>
      <c r="V71" s="10"/>
      <c r="W71" s="19">
        <v>0</v>
      </c>
      <c r="X71" s="9" t="str">
        <f t="shared" si="13"/>
        <v>OBSERVADO</v>
      </c>
      <c r="Y71" s="11">
        <f t="shared" si="8"/>
        <v>0</v>
      </c>
      <c r="Z71" s="9" t="str">
        <f t="shared" si="9"/>
        <v>OBSERVADO</v>
      </c>
    </row>
    <row r="72" spans="1:26" hidden="1" x14ac:dyDescent="0.25">
      <c r="A72" s="20" t="s">
        <v>456</v>
      </c>
      <c r="B72" s="20" t="s">
        <v>113</v>
      </c>
      <c r="C72" s="20" t="s">
        <v>124</v>
      </c>
      <c r="D72" s="15"/>
      <c r="E72" s="10"/>
      <c r="F72" s="10"/>
      <c r="I72" s="17">
        <v>0</v>
      </c>
      <c r="J72" s="9" t="str">
        <f t="shared" si="7"/>
        <v>OBSERVADO</v>
      </c>
      <c r="L72" s="9">
        <v>1</v>
      </c>
      <c r="M72" s="9">
        <v>0</v>
      </c>
      <c r="N72" s="10"/>
      <c r="O72" s="18">
        <f t="shared" si="10"/>
        <v>0</v>
      </c>
      <c r="P72" s="9" t="str">
        <f t="shared" si="11"/>
        <v>OBSERVADO</v>
      </c>
      <c r="R72" s="10"/>
      <c r="S72" s="21">
        <v>0</v>
      </c>
      <c r="T72" s="9" t="str">
        <f t="shared" ref="T72:T124" si="14">IF(S72=100%,"FINALIZADO", IF(S72&gt;=75%, "EN PROCESO", IF(S72 &gt;=50%, "RETRASADO","OBSERVADO")))</f>
        <v>OBSERVADO</v>
      </c>
      <c r="V72" s="10"/>
      <c r="W72" s="19">
        <v>0</v>
      </c>
      <c r="X72" s="9" t="str">
        <f t="shared" si="13"/>
        <v>OBSERVADO</v>
      </c>
      <c r="Y72" s="11">
        <f t="shared" si="8"/>
        <v>0</v>
      </c>
      <c r="Z72" s="9" t="str">
        <f t="shared" si="9"/>
        <v>OBSERVADO</v>
      </c>
    </row>
    <row r="73" spans="1:26" hidden="1" x14ac:dyDescent="0.25">
      <c r="A73" s="20" t="s">
        <v>456</v>
      </c>
      <c r="B73" s="20" t="s">
        <v>125</v>
      </c>
      <c r="C73" s="20" t="s">
        <v>126</v>
      </c>
      <c r="D73" s="15"/>
      <c r="E73" s="10"/>
      <c r="F73" s="10"/>
      <c r="I73" s="17">
        <v>0</v>
      </c>
      <c r="J73" s="9" t="str">
        <f t="shared" si="7"/>
        <v>OBSERVADO</v>
      </c>
      <c r="L73" s="9">
        <v>1</v>
      </c>
      <c r="M73" s="9">
        <v>0</v>
      </c>
      <c r="N73" s="10"/>
      <c r="O73" s="18">
        <f t="shared" si="10"/>
        <v>0</v>
      </c>
      <c r="P73" s="9" t="str">
        <f t="shared" si="11"/>
        <v>OBSERVADO</v>
      </c>
      <c r="R73" s="10"/>
      <c r="S73" s="21">
        <v>0</v>
      </c>
      <c r="T73" s="9" t="str">
        <f t="shared" si="14"/>
        <v>OBSERVADO</v>
      </c>
      <c r="V73" s="10"/>
      <c r="W73" s="19">
        <v>0</v>
      </c>
      <c r="X73" s="9" t="str">
        <f t="shared" si="13"/>
        <v>OBSERVADO</v>
      </c>
      <c r="Y73" s="11">
        <f t="shared" si="8"/>
        <v>0</v>
      </c>
      <c r="Z73" s="9" t="str">
        <f t="shared" si="9"/>
        <v>OBSERVADO</v>
      </c>
    </row>
    <row r="74" spans="1:26" hidden="1" x14ac:dyDescent="0.25">
      <c r="A74" s="20" t="s">
        <v>456</v>
      </c>
      <c r="B74" s="20" t="s">
        <v>125</v>
      </c>
      <c r="C74" s="20" t="s">
        <v>127</v>
      </c>
      <c r="D74" s="15"/>
      <c r="E74" s="10"/>
      <c r="F74" s="10"/>
      <c r="I74" s="17">
        <v>0</v>
      </c>
      <c r="J74" s="9" t="str">
        <f t="shared" si="7"/>
        <v>OBSERVADO</v>
      </c>
      <c r="L74" s="9">
        <v>1</v>
      </c>
      <c r="M74" s="9">
        <v>0</v>
      </c>
      <c r="N74" s="10"/>
      <c r="O74" s="18">
        <f t="shared" si="10"/>
        <v>0</v>
      </c>
      <c r="P74" s="9" t="str">
        <f t="shared" si="11"/>
        <v>OBSERVADO</v>
      </c>
      <c r="R74" s="10"/>
      <c r="S74" s="21">
        <v>0</v>
      </c>
      <c r="T74" s="9" t="str">
        <f t="shared" si="14"/>
        <v>OBSERVADO</v>
      </c>
      <c r="V74" s="10"/>
      <c r="W74" s="19">
        <v>0</v>
      </c>
      <c r="X74" s="9" t="str">
        <f t="shared" si="13"/>
        <v>OBSERVADO</v>
      </c>
      <c r="Y74" s="11">
        <f t="shared" si="8"/>
        <v>0</v>
      </c>
      <c r="Z74" s="9" t="str">
        <f t="shared" si="9"/>
        <v>OBSERVADO</v>
      </c>
    </row>
    <row r="75" spans="1:26" hidden="1" x14ac:dyDescent="0.25">
      <c r="A75" s="20" t="s">
        <v>456</v>
      </c>
      <c r="B75" s="20" t="s">
        <v>128</v>
      </c>
      <c r="C75" s="20" t="s">
        <v>129</v>
      </c>
      <c r="D75" s="15"/>
      <c r="E75" s="10"/>
      <c r="F75" s="10"/>
      <c r="I75" s="17">
        <v>0</v>
      </c>
      <c r="J75" s="9" t="str">
        <f t="shared" si="7"/>
        <v>OBSERVADO</v>
      </c>
      <c r="L75" s="9">
        <v>1</v>
      </c>
      <c r="M75" s="9">
        <v>0</v>
      </c>
      <c r="N75" s="10"/>
      <c r="O75" s="18">
        <f t="shared" si="10"/>
        <v>0</v>
      </c>
      <c r="P75" s="9" t="str">
        <f t="shared" si="11"/>
        <v>OBSERVADO</v>
      </c>
      <c r="R75" s="10"/>
      <c r="S75" s="21">
        <v>0</v>
      </c>
      <c r="T75" s="9" t="str">
        <f t="shared" si="14"/>
        <v>OBSERVADO</v>
      </c>
      <c r="V75" s="10"/>
      <c r="W75" s="19">
        <v>0</v>
      </c>
      <c r="X75" s="9" t="str">
        <f t="shared" si="13"/>
        <v>OBSERVADO</v>
      </c>
      <c r="Y75" s="11">
        <f t="shared" si="8"/>
        <v>0</v>
      </c>
      <c r="Z75" s="9" t="str">
        <f t="shared" si="9"/>
        <v>OBSERVADO</v>
      </c>
    </row>
    <row r="76" spans="1:26" hidden="1" x14ac:dyDescent="0.25">
      <c r="A76" s="20" t="s">
        <v>456</v>
      </c>
      <c r="B76" s="20" t="s">
        <v>122</v>
      </c>
      <c r="C76" s="20" t="s">
        <v>130</v>
      </c>
      <c r="D76" s="15"/>
      <c r="E76" s="10"/>
      <c r="F76" s="10"/>
      <c r="I76" s="17">
        <v>0</v>
      </c>
      <c r="J76" s="9" t="str">
        <f t="shared" si="7"/>
        <v>OBSERVADO</v>
      </c>
      <c r="L76" s="9">
        <v>1</v>
      </c>
      <c r="M76" s="9">
        <v>0</v>
      </c>
      <c r="N76" s="10"/>
      <c r="O76" s="18">
        <f t="shared" si="10"/>
        <v>0</v>
      </c>
      <c r="P76" s="9" t="str">
        <f t="shared" si="11"/>
        <v>OBSERVADO</v>
      </c>
      <c r="R76" s="10"/>
      <c r="S76" s="21">
        <v>0</v>
      </c>
      <c r="T76" s="9" t="str">
        <f t="shared" si="14"/>
        <v>OBSERVADO</v>
      </c>
      <c r="V76" s="10"/>
      <c r="W76" s="19">
        <v>0</v>
      </c>
      <c r="X76" s="9" t="str">
        <f t="shared" si="13"/>
        <v>OBSERVADO</v>
      </c>
      <c r="Y76" s="11">
        <f t="shared" si="8"/>
        <v>0</v>
      </c>
      <c r="Z76" s="9" t="str">
        <f t="shared" si="9"/>
        <v>OBSERVADO</v>
      </c>
    </row>
    <row r="77" spans="1:26" hidden="1" x14ac:dyDescent="0.25">
      <c r="A77" s="20" t="s">
        <v>456</v>
      </c>
      <c r="B77" s="20" t="s">
        <v>128</v>
      </c>
      <c r="C77" s="20" t="s">
        <v>131</v>
      </c>
      <c r="D77" s="15"/>
      <c r="E77" s="10"/>
      <c r="F77" s="10"/>
      <c r="I77" s="17">
        <v>0</v>
      </c>
      <c r="J77" s="9" t="str">
        <f t="shared" si="7"/>
        <v>OBSERVADO</v>
      </c>
      <c r="L77" s="9">
        <v>1</v>
      </c>
      <c r="M77" s="9">
        <v>0</v>
      </c>
      <c r="N77" s="10"/>
      <c r="O77" s="18">
        <f t="shared" si="10"/>
        <v>0</v>
      </c>
      <c r="P77" s="9" t="str">
        <f t="shared" si="11"/>
        <v>OBSERVADO</v>
      </c>
      <c r="R77" s="10"/>
      <c r="S77" s="21">
        <v>0</v>
      </c>
      <c r="T77" s="9" t="str">
        <f t="shared" si="14"/>
        <v>OBSERVADO</v>
      </c>
      <c r="V77" s="10"/>
      <c r="W77" s="19">
        <v>0</v>
      </c>
      <c r="X77" s="9" t="str">
        <f t="shared" si="13"/>
        <v>OBSERVADO</v>
      </c>
      <c r="Y77" s="11">
        <f t="shared" si="8"/>
        <v>0</v>
      </c>
      <c r="Z77" s="9" t="str">
        <f t="shared" si="9"/>
        <v>OBSERVADO</v>
      </c>
    </row>
    <row r="78" spans="1:26" hidden="1" x14ac:dyDescent="0.25">
      <c r="A78" s="20" t="s">
        <v>457</v>
      </c>
      <c r="B78" s="20" t="s">
        <v>132</v>
      </c>
      <c r="C78" s="20" t="s">
        <v>133</v>
      </c>
      <c r="D78" s="15"/>
      <c r="E78" s="10"/>
      <c r="F78" s="10"/>
      <c r="I78" s="17">
        <v>0</v>
      </c>
      <c r="J78" s="9" t="str">
        <f t="shared" si="7"/>
        <v>OBSERVADO</v>
      </c>
      <c r="L78" s="9">
        <v>1</v>
      </c>
      <c r="M78" s="9">
        <v>0</v>
      </c>
      <c r="N78" s="10"/>
      <c r="O78" s="18">
        <f t="shared" si="10"/>
        <v>0</v>
      </c>
      <c r="P78" s="9" t="str">
        <f t="shared" si="11"/>
        <v>OBSERVADO</v>
      </c>
      <c r="R78" s="10"/>
      <c r="S78" s="21">
        <v>0</v>
      </c>
      <c r="T78" s="9" t="str">
        <f t="shared" si="14"/>
        <v>OBSERVADO</v>
      </c>
      <c r="V78" s="10"/>
      <c r="W78" s="19">
        <v>0</v>
      </c>
      <c r="X78" s="9" t="str">
        <f t="shared" si="13"/>
        <v>OBSERVADO</v>
      </c>
      <c r="Y78" s="11">
        <f t="shared" si="8"/>
        <v>0</v>
      </c>
      <c r="Z78" s="9" t="str">
        <f t="shared" si="9"/>
        <v>OBSERVADO</v>
      </c>
    </row>
    <row r="79" spans="1:26" hidden="1" x14ac:dyDescent="0.25">
      <c r="A79" s="20" t="s">
        <v>457</v>
      </c>
      <c r="B79" s="20" t="s">
        <v>134</v>
      </c>
      <c r="C79" s="20" t="s">
        <v>135</v>
      </c>
      <c r="D79" s="15"/>
      <c r="E79" s="10"/>
      <c r="F79" s="10"/>
      <c r="I79" s="17">
        <v>0</v>
      </c>
      <c r="J79" s="9" t="str">
        <f t="shared" si="7"/>
        <v>OBSERVADO</v>
      </c>
      <c r="L79" s="9">
        <v>1</v>
      </c>
      <c r="M79" s="9">
        <v>0</v>
      </c>
      <c r="N79" s="10"/>
      <c r="O79" s="18">
        <f t="shared" si="10"/>
        <v>0</v>
      </c>
      <c r="P79" s="9" t="str">
        <f t="shared" si="11"/>
        <v>OBSERVADO</v>
      </c>
      <c r="R79" s="10"/>
      <c r="S79" s="21">
        <v>0</v>
      </c>
      <c r="T79" s="9" t="str">
        <f t="shared" si="14"/>
        <v>OBSERVADO</v>
      </c>
      <c r="V79" s="10"/>
      <c r="W79" s="19">
        <v>0</v>
      </c>
      <c r="X79" s="9" t="str">
        <f t="shared" si="13"/>
        <v>OBSERVADO</v>
      </c>
      <c r="Y79" s="11">
        <f t="shared" si="8"/>
        <v>0</v>
      </c>
      <c r="Z79" s="9" t="str">
        <f t="shared" si="9"/>
        <v>OBSERVADO</v>
      </c>
    </row>
    <row r="80" spans="1:26" hidden="1" x14ac:dyDescent="0.25">
      <c r="A80" s="20" t="s">
        <v>457</v>
      </c>
      <c r="B80" s="20" t="s">
        <v>134</v>
      </c>
      <c r="C80" s="20" t="s">
        <v>136</v>
      </c>
      <c r="D80" s="15"/>
      <c r="E80" s="10"/>
      <c r="F80" s="10"/>
      <c r="I80" s="17">
        <v>0</v>
      </c>
      <c r="J80" s="9" t="str">
        <f t="shared" si="7"/>
        <v>OBSERVADO</v>
      </c>
      <c r="L80" s="9">
        <v>1</v>
      </c>
      <c r="M80" s="9">
        <v>0</v>
      </c>
      <c r="N80" s="10"/>
      <c r="O80" s="18">
        <f t="shared" si="10"/>
        <v>0</v>
      </c>
      <c r="P80" s="9" t="str">
        <f t="shared" si="11"/>
        <v>OBSERVADO</v>
      </c>
      <c r="R80" s="10"/>
      <c r="S80" s="21">
        <v>0</v>
      </c>
      <c r="T80" s="9" t="str">
        <f t="shared" si="14"/>
        <v>OBSERVADO</v>
      </c>
      <c r="V80" s="10"/>
      <c r="W80" s="19">
        <v>0</v>
      </c>
      <c r="X80" s="9" t="str">
        <f t="shared" si="13"/>
        <v>OBSERVADO</v>
      </c>
      <c r="Y80" s="11">
        <f t="shared" si="8"/>
        <v>0</v>
      </c>
      <c r="Z80" s="9" t="str">
        <f t="shared" si="9"/>
        <v>OBSERVADO</v>
      </c>
    </row>
    <row r="81" spans="1:26" hidden="1" x14ac:dyDescent="0.25">
      <c r="A81" s="20" t="s">
        <v>457</v>
      </c>
      <c r="B81" s="20" t="s">
        <v>137</v>
      </c>
      <c r="C81" s="20" t="s">
        <v>138</v>
      </c>
      <c r="D81" s="15"/>
      <c r="E81" s="10"/>
      <c r="F81" s="10"/>
      <c r="I81" s="17">
        <v>0</v>
      </c>
      <c r="J81" s="9" t="str">
        <f t="shared" si="7"/>
        <v>OBSERVADO</v>
      </c>
      <c r="L81" s="9">
        <v>1</v>
      </c>
      <c r="M81" s="9">
        <v>0</v>
      </c>
      <c r="N81" s="10"/>
      <c r="O81" s="18">
        <f t="shared" si="10"/>
        <v>0</v>
      </c>
      <c r="P81" s="9" t="str">
        <f t="shared" si="11"/>
        <v>OBSERVADO</v>
      </c>
      <c r="R81" s="10"/>
      <c r="S81" s="21">
        <v>0</v>
      </c>
      <c r="T81" s="9" t="str">
        <f t="shared" si="14"/>
        <v>OBSERVADO</v>
      </c>
      <c r="V81" s="10"/>
      <c r="W81" s="19">
        <v>0</v>
      </c>
      <c r="X81" s="9" t="str">
        <f t="shared" si="13"/>
        <v>OBSERVADO</v>
      </c>
      <c r="Y81" s="11">
        <f t="shared" si="8"/>
        <v>0</v>
      </c>
      <c r="Z81" s="9" t="str">
        <f t="shared" si="9"/>
        <v>OBSERVADO</v>
      </c>
    </row>
    <row r="82" spans="1:26" hidden="1" x14ac:dyDescent="0.25">
      <c r="A82" s="20" t="s">
        <v>457</v>
      </c>
      <c r="B82" s="20" t="s">
        <v>139</v>
      </c>
      <c r="C82" s="20" t="s">
        <v>140</v>
      </c>
      <c r="D82" s="15"/>
      <c r="E82" s="10"/>
      <c r="F82" s="10"/>
      <c r="I82" s="17">
        <v>0</v>
      </c>
      <c r="J82" s="9" t="str">
        <f t="shared" si="7"/>
        <v>OBSERVADO</v>
      </c>
      <c r="L82" s="9">
        <v>1</v>
      </c>
      <c r="M82" s="9">
        <v>0</v>
      </c>
      <c r="N82" s="10"/>
      <c r="O82" s="18">
        <f t="shared" si="10"/>
        <v>0</v>
      </c>
      <c r="P82" s="9" t="str">
        <f t="shared" si="11"/>
        <v>OBSERVADO</v>
      </c>
      <c r="R82" s="10"/>
      <c r="S82" s="21">
        <v>0</v>
      </c>
      <c r="T82" s="9" t="str">
        <f t="shared" si="14"/>
        <v>OBSERVADO</v>
      </c>
      <c r="V82" s="10"/>
      <c r="W82" s="19">
        <v>0</v>
      </c>
      <c r="X82" s="9" t="str">
        <f t="shared" si="13"/>
        <v>OBSERVADO</v>
      </c>
      <c r="Y82" s="11">
        <f t="shared" si="8"/>
        <v>0</v>
      </c>
      <c r="Z82" s="9" t="str">
        <f t="shared" si="9"/>
        <v>OBSERVADO</v>
      </c>
    </row>
    <row r="83" spans="1:26" hidden="1" x14ac:dyDescent="0.25">
      <c r="A83" s="20" t="s">
        <v>457</v>
      </c>
      <c r="B83" s="20" t="s">
        <v>139</v>
      </c>
      <c r="C83" s="20" t="s">
        <v>141</v>
      </c>
      <c r="D83" s="15"/>
      <c r="E83" s="10"/>
      <c r="F83" s="10"/>
      <c r="I83" s="17">
        <v>0</v>
      </c>
      <c r="J83" s="9" t="str">
        <f t="shared" si="7"/>
        <v>OBSERVADO</v>
      </c>
      <c r="L83" s="9">
        <v>1</v>
      </c>
      <c r="M83" s="9">
        <v>0</v>
      </c>
      <c r="N83" s="10"/>
      <c r="O83" s="18">
        <f t="shared" si="10"/>
        <v>0</v>
      </c>
      <c r="P83" s="9" t="str">
        <f t="shared" si="11"/>
        <v>OBSERVADO</v>
      </c>
      <c r="R83" s="10"/>
      <c r="S83" s="21">
        <v>0</v>
      </c>
      <c r="T83" s="9" t="str">
        <f t="shared" si="14"/>
        <v>OBSERVADO</v>
      </c>
      <c r="V83" s="10"/>
      <c r="W83" s="19">
        <v>0</v>
      </c>
      <c r="X83" s="9" t="str">
        <f t="shared" si="13"/>
        <v>OBSERVADO</v>
      </c>
      <c r="Y83" s="11">
        <f t="shared" si="8"/>
        <v>0</v>
      </c>
      <c r="Z83" s="9" t="str">
        <f t="shared" si="9"/>
        <v>OBSERVADO</v>
      </c>
    </row>
    <row r="84" spans="1:26" hidden="1" x14ac:dyDescent="0.25">
      <c r="A84" s="20" t="s">
        <v>457</v>
      </c>
      <c r="B84" s="20" t="s">
        <v>134</v>
      </c>
      <c r="C84" s="20" t="s">
        <v>142</v>
      </c>
      <c r="D84" s="15"/>
      <c r="E84" s="10"/>
      <c r="F84" s="10"/>
      <c r="I84" s="17">
        <v>0</v>
      </c>
      <c r="J84" s="9" t="str">
        <f t="shared" si="7"/>
        <v>OBSERVADO</v>
      </c>
      <c r="L84" s="9">
        <v>1</v>
      </c>
      <c r="M84" s="9">
        <v>0</v>
      </c>
      <c r="N84" s="10"/>
      <c r="O84" s="18">
        <f t="shared" si="10"/>
        <v>0</v>
      </c>
      <c r="P84" s="9" t="str">
        <f t="shared" si="11"/>
        <v>OBSERVADO</v>
      </c>
      <c r="R84" s="10"/>
      <c r="S84" s="21">
        <v>0</v>
      </c>
      <c r="T84" s="9" t="str">
        <f t="shared" si="14"/>
        <v>OBSERVADO</v>
      </c>
      <c r="V84" s="10"/>
      <c r="W84" s="19">
        <v>0</v>
      </c>
      <c r="X84" s="9" t="str">
        <f t="shared" si="13"/>
        <v>OBSERVADO</v>
      </c>
      <c r="Y84" s="11">
        <f t="shared" si="8"/>
        <v>0</v>
      </c>
      <c r="Z84" s="9" t="str">
        <f t="shared" si="9"/>
        <v>OBSERVADO</v>
      </c>
    </row>
    <row r="85" spans="1:26" hidden="1" x14ac:dyDescent="0.25">
      <c r="A85" s="20" t="s">
        <v>457</v>
      </c>
      <c r="B85" s="20" t="s">
        <v>132</v>
      </c>
      <c r="C85" s="20" t="s">
        <v>143</v>
      </c>
      <c r="D85" s="15"/>
      <c r="E85" s="10"/>
      <c r="F85" s="10"/>
      <c r="I85" s="17">
        <v>0</v>
      </c>
      <c r="J85" s="9" t="str">
        <f t="shared" si="7"/>
        <v>OBSERVADO</v>
      </c>
      <c r="L85" s="9">
        <v>1</v>
      </c>
      <c r="M85" s="9">
        <v>0</v>
      </c>
      <c r="N85" s="10"/>
      <c r="O85" s="18">
        <f t="shared" si="10"/>
        <v>0</v>
      </c>
      <c r="P85" s="9" t="str">
        <f t="shared" si="11"/>
        <v>OBSERVADO</v>
      </c>
      <c r="R85" s="10"/>
      <c r="S85" s="21">
        <v>0</v>
      </c>
      <c r="T85" s="9" t="str">
        <f t="shared" si="14"/>
        <v>OBSERVADO</v>
      </c>
      <c r="V85" s="10"/>
      <c r="W85" s="19">
        <v>0</v>
      </c>
      <c r="X85" s="9" t="str">
        <f t="shared" si="13"/>
        <v>OBSERVADO</v>
      </c>
      <c r="Y85" s="11">
        <f t="shared" si="8"/>
        <v>0</v>
      </c>
      <c r="Z85" s="9" t="str">
        <f t="shared" si="9"/>
        <v>OBSERVADO</v>
      </c>
    </row>
    <row r="86" spans="1:26" hidden="1" x14ac:dyDescent="0.25">
      <c r="A86" s="20" t="s">
        <v>457</v>
      </c>
      <c r="B86" s="20" t="s">
        <v>144</v>
      </c>
      <c r="C86" s="20" t="s">
        <v>145</v>
      </c>
      <c r="D86" s="15"/>
      <c r="E86" s="10"/>
      <c r="F86" s="10"/>
      <c r="I86" s="17">
        <v>0</v>
      </c>
      <c r="J86" s="9" t="str">
        <f t="shared" si="7"/>
        <v>OBSERVADO</v>
      </c>
      <c r="L86" s="9">
        <v>1</v>
      </c>
      <c r="M86" s="9">
        <v>0</v>
      </c>
      <c r="N86" s="10"/>
      <c r="O86" s="18">
        <f t="shared" si="10"/>
        <v>0</v>
      </c>
      <c r="P86" s="9" t="str">
        <f t="shared" si="11"/>
        <v>OBSERVADO</v>
      </c>
      <c r="R86" s="10"/>
      <c r="S86" s="21">
        <v>0</v>
      </c>
      <c r="T86" s="9" t="str">
        <f t="shared" si="14"/>
        <v>OBSERVADO</v>
      </c>
      <c r="V86" s="10"/>
      <c r="W86" s="19">
        <v>0</v>
      </c>
      <c r="X86" s="9" t="str">
        <f t="shared" si="13"/>
        <v>OBSERVADO</v>
      </c>
      <c r="Y86" s="11">
        <f t="shared" si="8"/>
        <v>0</v>
      </c>
      <c r="Z86" s="9" t="str">
        <f t="shared" si="9"/>
        <v>OBSERVADO</v>
      </c>
    </row>
    <row r="87" spans="1:26" hidden="1" x14ac:dyDescent="0.25">
      <c r="A87" s="20" t="s">
        <v>457</v>
      </c>
      <c r="B87" s="20" t="s">
        <v>146</v>
      </c>
      <c r="C87" s="20" t="s">
        <v>147</v>
      </c>
      <c r="D87" s="15"/>
      <c r="E87" s="10"/>
      <c r="F87" s="10"/>
      <c r="I87" s="17">
        <v>0</v>
      </c>
      <c r="J87" s="9" t="str">
        <f t="shared" si="7"/>
        <v>OBSERVADO</v>
      </c>
      <c r="L87" s="9">
        <v>1</v>
      </c>
      <c r="M87" s="9">
        <v>0</v>
      </c>
      <c r="N87" s="10"/>
      <c r="O87" s="18">
        <f t="shared" si="10"/>
        <v>0</v>
      </c>
      <c r="P87" s="9" t="str">
        <f t="shared" si="11"/>
        <v>OBSERVADO</v>
      </c>
      <c r="R87" s="10"/>
      <c r="S87" s="21">
        <v>0</v>
      </c>
      <c r="T87" s="9" t="str">
        <f t="shared" si="14"/>
        <v>OBSERVADO</v>
      </c>
      <c r="V87" s="10"/>
      <c r="W87" s="19">
        <v>0</v>
      </c>
      <c r="X87" s="9" t="str">
        <f t="shared" si="13"/>
        <v>OBSERVADO</v>
      </c>
      <c r="Y87" s="11">
        <f t="shared" si="8"/>
        <v>0</v>
      </c>
      <c r="Z87" s="9" t="str">
        <f t="shared" si="9"/>
        <v>OBSERVADO</v>
      </c>
    </row>
    <row r="88" spans="1:26" hidden="1" x14ac:dyDescent="0.25">
      <c r="A88" s="20" t="s">
        <v>457</v>
      </c>
      <c r="B88" s="20" t="s">
        <v>148</v>
      </c>
      <c r="C88" s="20" t="s">
        <v>149</v>
      </c>
      <c r="D88" s="15"/>
      <c r="E88" s="10"/>
      <c r="F88" s="10"/>
      <c r="I88" s="17">
        <v>0</v>
      </c>
      <c r="J88" s="9" t="str">
        <f t="shared" si="7"/>
        <v>OBSERVADO</v>
      </c>
      <c r="L88" s="9">
        <v>1</v>
      </c>
      <c r="M88" s="9">
        <v>0</v>
      </c>
      <c r="N88" s="10"/>
      <c r="O88" s="18">
        <f t="shared" si="10"/>
        <v>0</v>
      </c>
      <c r="P88" s="9" t="str">
        <f t="shared" si="11"/>
        <v>OBSERVADO</v>
      </c>
      <c r="R88" s="10"/>
      <c r="S88" s="21">
        <v>0</v>
      </c>
      <c r="T88" s="9" t="str">
        <f t="shared" si="14"/>
        <v>OBSERVADO</v>
      </c>
      <c r="V88" s="10"/>
      <c r="W88" s="19">
        <v>0</v>
      </c>
      <c r="X88" s="9" t="str">
        <f t="shared" si="13"/>
        <v>OBSERVADO</v>
      </c>
      <c r="Y88" s="11">
        <f t="shared" si="8"/>
        <v>0</v>
      </c>
      <c r="Z88" s="9" t="str">
        <f t="shared" si="9"/>
        <v>OBSERVADO</v>
      </c>
    </row>
    <row r="89" spans="1:26" hidden="1" x14ac:dyDescent="0.25">
      <c r="A89" s="20" t="s">
        <v>457</v>
      </c>
      <c r="B89" s="20" t="s">
        <v>148</v>
      </c>
      <c r="C89" s="20" t="s">
        <v>150</v>
      </c>
      <c r="D89" s="15"/>
      <c r="E89" s="10"/>
      <c r="F89" s="10"/>
      <c r="I89" s="17">
        <v>0</v>
      </c>
      <c r="J89" s="9" t="str">
        <f t="shared" si="7"/>
        <v>OBSERVADO</v>
      </c>
      <c r="L89" s="9">
        <v>1</v>
      </c>
      <c r="M89" s="9">
        <v>0</v>
      </c>
      <c r="N89" s="10"/>
      <c r="O89" s="18">
        <f t="shared" si="10"/>
        <v>0</v>
      </c>
      <c r="P89" s="9" t="str">
        <f t="shared" si="11"/>
        <v>OBSERVADO</v>
      </c>
      <c r="R89" s="10"/>
      <c r="S89" s="21">
        <v>0</v>
      </c>
      <c r="T89" s="9" t="str">
        <f t="shared" si="14"/>
        <v>OBSERVADO</v>
      </c>
      <c r="V89" s="10"/>
      <c r="W89" s="19">
        <v>0</v>
      </c>
      <c r="X89" s="9" t="str">
        <f t="shared" si="13"/>
        <v>OBSERVADO</v>
      </c>
      <c r="Y89" s="11">
        <f t="shared" si="8"/>
        <v>0</v>
      </c>
      <c r="Z89" s="9" t="str">
        <f t="shared" si="9"/>
        <v>OBSERVADO</v>
      </c>
    </row>
    <row r="90" spans="1:26" hidden="1" x14ac:dyDescent="0.25">
      <c r="A90" s="20" t="s">
        <v>457</v>
      </c>
      <c r="B90" s="20" t="s">
        <v>137</v>
      </c>
      <c r="C90" s="20" t="s">
        <v>151</v>
      </c>
      <c r="D90" s="15"/>
      <c r="E90" s="10"/>
      <c r="F90" s="10"/>
      <c r="I90" s="17">
        <v>0</v>
      </c>
      <c r="J90" s="9" t="str">
        <f t="shared" si="7"/>
        <v>OBSERVADO</v>
      </c>
      <c r="L90" s="9">
        <v>1</v>
      </c>
      <c r="M90" s="9">
        <v>0</v>
      </c>
      <c r="N90" s="10"/>
      <c r="O90" s="18">
        <f t="shared" si="10"/>
        <v>0</v>
      </c>
      <c r="P90" s="9" t="str">
        <f t="shared" si="11"/>
        <v>OBSERVADO</v>
      </c>
      <c r="R90" s="10"/>
      <c r="S90" s="21">
        <v>0</v>
      </c>
      <c r="T90" s="9" t="str">
        <f t="shared" si="14"/>
        <v>OBSERVADO</v>
      </c>
      <c r="V90" s="10"/>
      <c r="W90" s="19">
        <v>0</v>
      </c>
      <c r="X90" s="9" t="str">
        <f t="shared" si="13"/>
        <v>OBSERVADO</v>
      </c>
      <c r="Y90" s="11">
        <f t="shared" si="8"/>
        <v>0</v>
      </c>
      <c r="Z90" s="9" t="str">
        <f t="shared" si="9"/>
        <v>OBSERVADO</v>
      </c>
    </row>
    <row r="91" spans="1:26" hidden="1" x14ac:dyDescent="0.25">
      <c r="A91" s="20" t="s">
        <v>457</v>
      </c>
      <c r="B91" s="20" t="s">
        <v>148</v>
      </c>
      <c r="C91" s="20" t="s">
        <v>152</v>
      </c>
      <c r="D91" s="15"/>
      <c r="E91" s="10"/>
      <c r="F91" s="10"/>
      <c r="I91" s="17">
        <v>0</v>
      </c>
      <c r="J91" s="9" t="str">
        <f t="shared" si="7"/>
        <v>OBSERVADO</v>
      </c>
      <c r="L91" s="9">
        <v>1</v>
      </c>
      <c r="M91" s="9">
        <v>0</v>
      </c>
      <c r="N91" s="10"/>
      <c r="O91" s="18">
        <f t="shared" si="10"/>
        <v>0</v>
      </c>
      <c r="P91" s="9" t="str">
        <f t="shared" si="11"/>
        <v>OBSERVADO</v>
      </c>
      <c r="R91" s="10"/>
      <c r="S91" s="21">
        <v>0</v>
      </c>
      <c r="T91" s="9" t="str">
        <f t="shared" si="14"/>
        <v>OBSERVADO</v>
      </c>
      <c r="V91" s="10"/>
      <c r="W91" s="19">
        <v>0</v>
      </c>
      <c r="X91" s="9" t="str">
        <f t="shared" si="13"/>
        <v>OBSERVADO</v>
      </c>
      <c r="Y91" s="11">
        <f t="shared" si="8"/>
        <v>0</v>
      </c>
      <c r="Z91" s="9" t="str">
        <f t="shared" si="9"/>
        <v>OBSERVADO</v>
      </c>
    </row>
    <row r="92" spans="1:26" hidden="1" x14ac:dyDescent="0.25">
      <c r="A92" s="20" t="s">
        <v>457</v>
      </c>
      <c r="B92" s="20" t="s">
        <v>134</v>
      </c>
      <c r="C92" s="20" t="s">
        <v>134</v>
      </c>
      <c r="D92" s="15"/>
      <c r="E92" s="10"/>
      <c r="F92" s="10"/>
      <c r="I92" s="17">
        <v>0</v>
      </c>
      <c r="J92" s="9" t="str">
        <f t="shared" si="7"/>
        <v>OBSERVADO</v>
      </c>
      <c r="L92" s="9">
        <v>1</v>
      </c>
      <c r="M92" s="9">
        <v>0</v>
      </c>
      <c r="N92" s="10"/>
      <c r="O92" s="18">
        <f t="shared" si="10"/>
        <v>0</v>
      </c>
      <c r="P92" s="9" t="str">
        <f t="shared" si="11"/>
        <v>OBSERVADO</v>
      </c>
      <c r="R92" s="10"/>
      <c r="S92" s="21">
        <v>0</v>
      </c>
      <c r="T92" s="9" t="str">
        <f t="shared" si="14"/>
        <v>OBSERVADO</v>
      </c>
      <c r="V92" s="10"/>
      <c r="W92" s="19">
        <v>0</v>
      </c>
      <c r="X92" s="9" t="str">
        <f t="shared" si="13"/>
        <v>OBSERVADO</v>
      </c>
      <c r="Y92" s="11">
        <f t="shared" si="8"/>
        <v>0</v>
      </c>
      <c r="Z92" s="9" t="str">
        <f t="shared" si="9"/>
        <v>OBSERVADO</v>
      </c>
    </row>
    <row r="93" spans="1:26" hidden="1" x14ac:dyDescent="0.25">
      <c r="A93" s="20" t="s">
        <v>457</v>
      </c>
      <c r="B93" s="20" t="s">
        <v>146</v>
      </c>
      <c r="C93" s="20" t="s">
        <v>146</v>
      </c>
      <c r="D93" s="15"/>
      <c r="E93" s="10"/>
      <c r="F93" s="10"/>
      <c r="I93" s="17">
        <v>0</v>
      </c>
      <c r="J93" s="9" t="str">
        <f t="shared" si="7"/>
        <v>OBSERVADO</v>
      </c>
      <c r="L93" s="9">
        <v>1</v>
      </c>
      <c r="M93" s="9">
        <v>0</v>
      </c>
      <c r="N93" s="10"/>
      <c r="O93" s="18">
        <f t="shared" si="10"/>
        <v>0</v>
      </c>
      <c r="P93" s="9" t="str">
        <f t="shared" si="11"/>
        <v>OBSERVADO</v>
      </c>
      <c r="R93" s="10"/>
      <c r="S93" s="21">
        <v>0</v>
      </c>
      <c r="T93" s="9" t="str">
        <f t="shared" si="14"/>
        <v>OBSERVADO</v>
      </c>
      <c r="V93" s="10"/>
      <c r="W93" s="19">
        <v>0</v>
      </c>
      <c r="X93" s="9" t="str">
        <f t="shared" si="13"/>
        <v>OBSERVADO</v>
      </c>
      <c r="Y93" s="11">
        <f t="shared" si="8"/>
        <v>0</v>
      </c>
      <c r="Z93" s="9" t="str">
        <f t="shared" si="9"/>
        <v>OBSERVADO</v>
      </c>
    </row>
    <row r="94" spans="1:26" hidden="1" x14ac:dyDescent="0.25">
      <c r="A94" s="20" t="s">
        <v>457</v>
      </c>
      <c r="B94" s="20" t="s">
        <v>137</v>
      </c>
      <c r="C94" s="20" t="s">
        <v>153</v>
      </c>
      <c r="D94" s="15"/>
      <c r="E94" s="10"/>
      <c r="F94" s="10"/>
      <c r="I94" s="17">
        <v>0</v>
      </c>
      <c r="J94" s="9" t="str">
        <f t="shared" si="7"/>
        <v>OBSERVADO</v>
      </c>
      <c r="L94" s="9">
        <v>1</v>
      </c>
      <c r="M94" s="9">
        <v>0</v>
      </c>
      <c r="N94" s="10"/>
      <c r="O94" s="18">
        <f t="shared" si="10"/>
        <v>0</v>
      </c>
      <c r="P94" s="9" t="str">
        <f t="shared" si="11"/>
        <v>OBSERVADO</v>
      </c>
      <c r="R94" s="10"/>
      <c r="S94" s="21">
        <v>0</v>
      </c>
      <c r="T94" s="9" t="str">
        <f t="shared" si="14"/>
        <v>OBSERVADO</v>
      </c>
      <c r="V94" s="10"/>
      <c r="W94" s="19">
        <v>0</v>
      </c>
      <c r="X94" s="9" t="str">
        <f t="shared" si="13"/>
        <v>OBSERVADO</v>
      </c>
      <c r="Y94" s="11">
        <f t="shared" si="8"/>
        <v>0</v>
      </c>
      <c r="Z94" s="9" t="str">
        <f t="shared" si="9"/>
        <v>OBSERVADO</v>
      </c>
    </row>
    <row r="95" spans="1:26" hidden="1" x14ac:dyDescent="0.25">
      <c r="A95" s="20" t="s">
        <v>457</v>
      </c>
      <c r="B95" s="20" t="s">
        <v>132</v>
      </c>
      <c r="C95" s="20" t="s">
        <v>154</v>
      </c>
      <c r="D95" s="15"/>
      <c r="E95" s="10"/>
      <c r="F95" s="10"/>
      <c r="I95" s="17">
        <v>0</v>
      </c>
      <c r="J95" s="9" t="str">
        <f t="shared" si="7"/>
        <v>OBSERVADO</v>
      </c>
      <c r="L95" s="9">
        <v>1</v>
      </c>
      <c r="M95" s="9">
        <v>0</v>
      </c>
      <c r="N95" s="10"/>
      <c r="O95" s="18">
        <f t="shared" si="10"/>
        <v>0</v>
      </c>
      <c r="P95" s="9" t="str">
        <f t="shared" si="11"/>
        <v>OBSERVADO</v>
      </c>
      <c r="R95" s="10"/>
      <c r="S95" s="21">
        <v>0</v>
      </c>
      <c r="T95" s="9" t="str">
        <f t="shared" si="14"/>
        <v>OBSERVADO</v>
      </c>
      <c r="V95" s="10"/>
      <c r="W95" s="19">
        <v>0</v>
      </c>
      <c r="X95" s="9" t="str">
        <f t="shared" si="13"/>
        <v>OBSERVADO</v>
      </c>
      <c r="Y95" s="11">
        <f t="shared" si="8"/>
        <v>0</v>
      </c>
      <c r="Z95" s="9" t="str">
        <f t="shared" si="9"/>
        <v>OBSERVADO</v>
      </c>
    </row>
    <row r="96" spans="1:26" hidden="1" x14ac:dyDescent="0.25">
      <c r="A96" s="20" t="s">
        <v>457</v>
      </c>
      <c r="B96" s="20" t="s">
        <v>144</v>
      </c>
      <c r="C96" s="20" t="s">
        <v>155</v>
      </c>
      <c r="D96" s="15"/>
      <c r="E96" s="10"/>
      <c r="F96" s="10"/>
      <c r="I96" s="17">
        <v>0</v>
      </c>
      <c r="J96" s="9" t="str">
        <f t="shared" si="7"/>
        <v>OBSERVADO</v>
      </c>
      <c r="L96" s="9">
        <v>1</v>
      </c>
      <c r="M96" s="9">
        <v>0</v>
      </c>
      <c r="N96" s="10"/>
      <c r="O96" s="18">
        <f t="shared" si="10"/>
        <v>0</v>
      </c>
      <c r="P96" s="9" t="str">
        <f t="shared" si="11"/>
        <v>OBSERVADO</v>
      </c>
      <c r="R96" s="10"/>
      <c r="S96" s="21">
        <v>0</v>
      </c>
      <c r="T96" s="9" t="str">
        <f t="shared" si="14"/>
        <v>OBSERVADO</v>
      </c>
      <c r="V96" s="10"/>
      <c r="W96" s="19">
        <v>0</v>
      </c>
      <c r="X96" s="9" t="str">
        <f t="shared" si="13"/>
        <v>OBSERVADO</v>
      </c>
      <c r="Y96" s="11">
        <f t="shared" si="8"/>
        <v>0</v>
      </c>
      <c r="Z96" s="9" t="str">
        <f t="shared" si="9"/>
        <v>OBSERVADO</v>
      </c>
    </row>
    <row r="97" spans="1:26" hidden="1" x14ac:dyDescent="0.25">
      <c r="A97" s="20" t="s">
        <v>457</v>
      </c>
      <c r="B97" s="20" t="s">
        <v>144</v>
      </c>
      <c r="C97" s="20" t="s">
        <v>156</v>
      </c>
      <c r="D97" s="15"/>
      <c r="E97" s="10"/>
      <c r="F97" s="10"/>
      <c r="I97" s="17">
        <v>0</v>
      </c>
      <c r="J97" s="9" t="str">
        <f t="shared" si="7"/>
        <v>OBSERVADO</v>
      </c>
      <c r="L97" s="9">
        <v>1</v>
      </c>
      <c r="M97" s="9">
        <v>0</v>
      </c>
      <c r="N97" s="10"/>
      <c r="O97" s="18">
        <f t="shared" si="10"/>
        <v>0</v>
      </c>
      <c r="P97" s="9" t="str">
        <f t="shared" si="11"/>
        <v>OBSERVADO</v>
      </c>
      <c r="R97" s="10"/>
      <c r="S97" s="21">
        <v>0</v>
      </c>
      <c r="T97" s="9" t="str">
        <f t="shared" si="14"/>
        <v>OBSERVADO</v>
      </c>
      <c r="V97" s="10"/>
      <c r="W97" s="19">
        <v>0</v>
      </c>
      <c r="X97" s="9" t="str">
        <f t="shared" si="13"/>
        <v>OBSERVADO</v>
      </c>
      <c r="Y97" s="11">
        <f t="shared" si="8"/>
        <v>0</v>
      </c>
      <c r="Z97" s="9" t="str">
        <f t="shared" si="9"/>
        <v>OBSERVADO</v>
      </c>
    </row>
    <row r="98" spans="1:26" hidden="1" x14ac:dyDescent="0.25">
      <c r="A98" s="20" t="s">
        <v>457</v>
      </c>
      <c r="B98" s="20" t="s">
        <v>157</v>
      </c>
      <c r="C98" s="20" t="s">
        <v>158</v>
      </c>
      <c r="D98" s="15"/>
      <c r="E98" s="10"/>
      <c r="F98" s="10"/>
      <c r="I98" s="17">
        <v>0</v>
      </c>
      <c r="J98" s="9" t="str">
        <f t="shared" si="7"/>
        <v>OBSERVADO</v>
      </c>
      <c r="L98" s="9">
        <v>1</v>
      </c>
      <c r="M98" s="9">
        <v>0</v>
      </c>
      <c r="N98" s="10"/>
      <c r="O98" s="18">
        <f t="shared" si="10"/>
        <v>0</v>
      </c>
      <c r="P98" s="9" t="str">
        <f t="shared" si="11"/>
        <v>OBSERVADO</v>
      </c>
      <c r="R98" s="10"/>
      <c r="S98" s="21">
        <v>0</v>
      </c>
      <c r="T98" s="9" t="str">
        <f t="shared" si="14"/>
        <v>OBSERVADO</v>
      </c>
      <c r="V98" s="10"/>
      <c r="W98" s="19">
        <v>0</v>
      </c>
      <c r="X98" s="9" t="str">
        <f t="shared" si="13"/>
        <v>OBSERVADO</v>
      </c>
      <c r="Y98" s="11">
        <f t="shared" si="8"/>
        <v>0</v>
      </c>
      <c r="Z98" s="9" t="str">
        <f t="shared" si="9"/>
        <v>OBSERVADO</v>
      </c>
    </row>
    <row r="99" spans="1:26" hidden="1" x14ac:dyDescent="0.25">
      <c r="A99" s="20" t="s">
        <v>457</v>
      </c>
      <c r="B99" s="20" t="s">
        <v>157</v>
      </c>
      <c r="C99" s="20" t="s">
        <v>159</v>
      </c>
      <c r="D99" s="15"/>
      <c r="E99" s="10"/>
      <c r="F99" s="10"/>
      <c r="I99" s="17">
        <v>0</v>
      </c>
      <c r="J99" s="9" t="str">
        <f t="shared" si="7"/>
        <v>OBSERVADO</v>
      </c>
      <c r="L99" s="9">
        <v>1</v>
      </c>
      <c r="M99" s="9">
        <v>0</v>
      </c>
      <c r="N99" s="10"/>
      <c r="O99" s="18">
        <f t="shared" si="10"/>
        <v>0</v>
      </c>
      <c r="P99" s="9" t="str">
        <f t="shared" si="11"/>
        <v>OBSERVADO</v>
      </c>
      <c r="R99" s="10"/>
      <c r="S99" s="21">
        <v>0</v>
      </c>
      <c r="T99" s="9" t="str">
        <f t="shared" si="14"/>
        <v>OBSERVADO</v>
      </c>
      <c r="V99" s="10"/>
      <c r="W99" s="19">
        <v>0</v>
      </c>
      <c r="X99" s="9" t="str">
        <f t="shared" si="13"/>
        <v>OBSERVADO</v>
      </c>
      <c r="Y99" s="11">
        <f t="shared" si="8"/>
        <v>0</v>
      </c>
      <c r="Z99" s="9" t="str">
        <f t="shared" si="9"/>
        <v>OBSERVADO</v>
      </c>
    </row>
    <row r="100" spans="1:26" hidden="1" x14ac:dyDescent="0.25">
      <c r="A100" s="20" t="s">
        <v>457</v>
      </c>
      <c r="B100" s="20" t="s">
        <v>132</v>
      </c>
      <c r="C100" s="20" t="s">
        <v>132</v>
      </c>
      <c r="D100" s="15"/>
      <c r="E100" s="10"/>
      <c r="F100" s="10"/>
      <c r="I100" s="17">
        <v>0</v>
      </c>
      <c r="J100" s="9" t="str">
        <f t="shared" si="7"/>
        <v>OBSERVADO</v>
      </c>
      <c r="L100" s="9">
        <v>1</v>
      </c>
      <c r="M100" s="9">
        <v>0</v>
      </c>
      <c r="N100" s="10"/>
      <c r="O100" s="18">
        <f t="shared" si="10"/>
        <v>0</v>
      </c>
      <c r="P100" s="9" t="str">
        <f t="shared" si="11"/>
        <v>OBSERVADO</v>
      </c>
      <c r="R100" s="10"/>
      <c r="S100" s="21">
        <v>0</v>
      </c>
      <c r="T100" s="9" t="str">
        <f t="shared" si="14"/>
        <v>OBSERVADO</v>
      </c>
      <c r="V100" s="10"/>
      <c r="W100" s="19">
        <v>0</v>
      </c>
      <c r="X100" s="9" t="str">
        <f t="shared" si="13"/>
        <v>OBSERVADO</v>
      </c>
      <c r="Y100" s="11">
        <f t="shared" si="8"/>
        <v>0</v>
      </c>
      <c r="Z100" s="9" t="str">
        <f t="shared" si="9"/>
        <v>OBSERVADO</v>
      </c>
    </row>
    <row r="101" spans="1:26" hidden="1" x14ac:dyDescent="0.25">
      <c r="A101" s="20" t="s">
        <v>457</v>
      </c>
      <c r="B101" s="20" t="s">
        <v>134</v>
      </c>
      <c r="C101" s="20" t="s">
        <v>160</v>
      </c>
      <c r="D101" s="15"/>
      <c r="E101" s="10"/>
      <c r="F101" s="10"/>
      <c r="I101" s="17">
        <v>0</v>
      </c>
      <c r="J101" s="9" t="str">
        <f t="shared" si="7"/>
        <v>OBSERVADO</v>
      </c>
      <c r="L101" s="9">
        <v>1</v>
      </c>
      <c r="M101" s="9">
        <v>0</v>
      </c>
      <c r="N101" s="10"/>
      <c r="O101" s="18">
        <f t="shared" si="10"/>
        <v>0</v>
      </c>
      <c r="P101" s="9" t="str">
        <f t="shared" si="11"/>
        <v>OBSERVADO</v>
      </c>
      <c r="R101" s="10"/>
      <c r="S101" s="21">
        <v>0</v>
      </c>
      <c r="T101" s="9" t="str">
        <f t="shared" si="14"/>
        <v>OBSERVADO</v>
      </c>
      <c r="V101" s="10"/>
      <c r="W101" s="19">
        <v>0</v>
      </c>
      <c r="X101" s="9" t="str">
        <f t="shared" si="13"/>
        <v>OBSERVADO</v>
      </c>
      <c r="Y101" s="11">
        <f t="shared" si="8"/>
        <v>0</v>
      </c>
      <c r="Z101" s="9" t="str">
        <f t="shared" si="9"/>
        <v>OBSERVADO</v>
      </c>
    </row>
    <row r="102" spans="1:26" hidden="1" x14ac:dyDescent="0.25">
      <c r="A102" s="20" t="s">
        <v>457</v>
      </c>
      <c r="B102" s="20" t="s">
        <v>161</v>
      </c>
      <c r="C102" s="20" t="s">
        <v>162</v>
      </c>
      <c r="D102" s="15"/>
      <c r="E102" s="10"/>
      <c r="F102" s="10"/>
      <c r="I102" s="17">
        <v>0</v>
      </c>
      <c r="J102" s="9" t="str">
        <f t="shared" si="7"/>
        <v>OBSERVADO</v>
      </c>
      <c r="L102" s="9">
        <v>1</v>
      </c>
      <c r="M102" s="9">
        <v>0</v>
      </c>
      <c r="N102" s="10"/>
      <c r="O102" s="18">
        <f t="shared" si="10"/>
        <v>0</v>
      </c>
      <c r="P102" s="9" t="str">
        <f t="shared" si="11"/>
        <v>OBSERVADO</v>
      </c>
      <c r="R102" s="10"/>
      <c r="S102" s="21">
        <v>0</v>
      </c>
      <c r="T102" s="9" t="str">
        <f t="shared" si="14"/>
        <v>OBSERVADO</v>
      </c>
      <c r="V102" s="10"/>
      <c r="W102" s="19">
        <v>0</v>
      </c>
      <c r="X102" s="9" t="str">
        <f t="shared" si="13"/>
        <v>OBSERVADO</v>
      </c>
      <c r="Y102" s="11">
        <f t="shared" si="8"/>
        <v>0</v>
      </c>
      <c r="Z102" s="9" t="str">
        <f t="shared" si="9"/>
        <v>OBSERVADO</v>
      </c>
    </row>
    <row r="103" spans="1:26" hidden="1" x14ac:dyDescent="0.25">
      <c r="A103" s="20" t="s">
        <v>457</v>
      </c>
      <c r="B103" s="20" t="s">
        <v>163</v>
      </c>
      <c r="C103" s="20" t="s">
        <v>164</v>
      </c>
      <c r="D103" s="15"/>
      <c r="E103" s="10"/>
      <c r="F103" s="10"/>
      <c r="I103" s="17">
        <v>0</v>
      </c>
      <c r="J103" s="9" t="str">
        <f t="shared" si="7"/>
        <v>OBSERVADO</v>
      </c>
      <c r="L103" s="9">
        <v>1</v>
      </c>
      <c r="M103" s="9">
        <v>0</v>
      </c>
      <c r="N103" s="10"/>
      <c r="O103" s="18">
        <f t="shared" si="10"/>
        <v>0</v>
      </c>
      <c r="P103" s="9" t="str">
        <f t="shared" si="11"/>
        <v>OBSERVADO</v>
      </c>
      <c r="R103" s="10"/>
      <c r="S103" s="21">
        <v>0</v>
      </c>
      <c r="T103" s="9" t="str">
        <f t="shared" si="14"/>
        <v>OBSERVADO</v>
      </c>
      <c r="V103" s="10"/>
      <c r="W103" s="19">
        <v>0</v>
      </c>
      <c r="X103" s="9" t="str">
        <f t="shared" si="13"/>
        <v>OBSERVADO</v>
      </c>
      <c r="Y103" s="11">
        <f t="shared" si="8"/>
        <v>0</v>
      </c>
      <c r="Z103" s="9" t="str">
        <f t="shared" si="9"/>
        <v>OBSERVADO</v>
      </c>
    </row>
    <row r="104" spans="1:26" hidden="1" x14ac:dyDescent="0.25">
      <c r="A104" s="20" t="s">
        <v>457</v>
      </c>
      <c r="B104" s="20" t="s">
        <v>161</v>
      </c>
      <c r="C104" s="20" t="s">
        <v>165</v>
      </c>
      <c r="D104" s="15"/>
      <c r="E104" s="10"/>
      <c r="F104" s="10"/>
      <c r="I104" s="17">
        <v>0</v>
      </c>
      <c r="J104" s="9" t="str">
        <f t="shared" si="7"/>
        <v>OBSERVADO</v>
      </c>
      <c r="L104" s="9">
        <v>1</v>
      </c>
      <c r="M104" s="9">
        <v>0</v>
      </c>
      <c r="N104" s="10"/>
      <c r="O104" s="18">
        <f t="shared" si="10"/>
        <v>0</v>
      </c>
      <c r="P104" s="9" t="str">
        <f t="shared" si="11"/>
        <v>OBSERVADO</v>
      </c>
      <c r="R104" s="10"/>
      <c r="S104" s="21">
        <v>0</v>
      </c>
      <c r="T104" s="9" t="str">
        <f t="shared" si="14"/>
        <v>OBSERVADO</v>
      </c>
      <c r="V104" s="10"/>
      <c r="W104" s="19">
        <v>0</v>
      </c>
      <c r="X104" s="9" t="str">
        <f t="shared" si="13"/>
        <v>OBSERVADO</v>
      </c>
      <c r="Y104" s="11">
        <f t="shared" si="8"/>
        <v>0</v>
      </c>
      <c r="Z104" s="9" t="str">
        <f t="shared" si="9"/>
        <v>OBSERVADO</v>
      </c>
    </row>
    <row r="105" spans="1:26" hidden="1" x14ac:dyDescent="0.25">
      <c r="A105" s="20" t="s">
        <v>457</v>
      </c>
      <c r="B105" s="20" t="s">
        <v>148</v>
      </c>
      <c r="C105" s="20" t="s">
        <v>166</v>
      </c>
      <c r="D105" s="15"/>
      <c r="E105" s="10"/>
      <c r="F105" s="10"/>
      <c r="I105" s="17">
        <v>0</v>
      </c>
      <c r="J105" s="9" t="str">
        <f t="shared" si="7"/>
        <v>OBSERVADO</v>
      </c>
      <c r="L105" s="9">
        <v>1</v>
      </c>
      <c r="M105" s="9">
        <v>0</v>
      </c>
      <c r="N105" s="10"/>
      <c r="O105" s="18">
        <f t="shared" si="10"/>
        <v>0</v>
      </c>
      <c r="P105" s="9" t="str">
        <f t="shared" si="11"/>
        <v>OBSERVADO</v>
      </c>
      <c r="R105" s="10"/>
      <c r="S105" s="21">
        <v>0</v>
      </c>
      <c r="T105" s="9" t="str">
        <f t="shared" si="14"/>
        <v>OBSERVADO</v>
      </c>
      <c r="V105" s="10"/>
      <c r="W105" s="19">
        <v>0</v>
      </c>
      <c r="X105" s="9" t="str">
        <f t="shared" si="13"/>
        <v>OBSERVADO</v>
      </c>
      <c r="Y105" s="11">
        <f t="shared" si="8"/>
        <v>0</v>
      </c>
      <c r="Z105" s="9" t="str">
        <f t="shared" si="9"/>
        <v>OBSERVADO</v>
      </c>
    </row>
    <row r="106" spans="1:26" hidden="1" x14ac:dyDescent="0.25">
      <c r="A106" s="20" t="s">
        <v>457</v>
      </c>
      <c r="B106" s="20" t="s">
        <v>161</v>
      </c>
      <c r="C106" s="20" t="s">
        <v>167</v>
      </c>
      <c r="D106" s="15"/>
      <c r="E106" s="10"/>
      <c r="F106" s="10"/>
      <c r="I106" s="17">
        <v>0</v>
      </c>
      <c r="J106" s="9" t="str">
        <f t="shared" si="7"/>
        <v>OBSERVADO</v>
      </c>
      <c r="L106" s="9">
        <v>1</v>
      </c>
      <c r="M106" s="9">
        <v>0</v>
      </c>
      <c r="N106" s="10"/>
      <c r="O106" s="18">
        <f t="shared" si="10"/>
        <v>0</v>
      </c>
      <c r="P106" s="9" t="str">
        <f t="shared" si="11"/>
        <v>OBSERVADO</v>
      </c>
      <c r="R106" s="10"/>
      <c r="S106" s="21">
        <v>0</v>
      </c>
      <c r="T106" s="9" t="str">
        <f t="shared" si="14"/>
        <v>OBSERVADO</v>
      </c>
      <c r="V106" s="10"/>
      <c r="W106" s="19">
        <v>0</v>
      </c>
      <c r="X106" s="9" t="str">
        <f t="shared" si="13"/>
        <v>OBSERVADO</v>
      </c>
      <c r="Y106" s="11">
        <f t="shared" si="8"/>
        <v>0</v>
      </c>
      <c r="Z106" s="9" t="str">
        <f t="shared" si="9"/>
        <v>OBSERVADO</v>
      </c>
    </row>
    <row r="107" spans="1:26" hidden="1" x14ac:dyDescent="0.25">
      <c r="A107" s="20" t="s">
        <v>206</v>
      </c>
      <c r="B107" s="20" t="s">
        <v>168</v>
      </c>
      <c r="C107" s="20" t="s">
        <v>169</v>
      </c>
      <c r="D107" s="15"/>
      <c r="E107" s="10"/>
      <c r="F107" s="10"/>
      <c r="I107" s="17">
        <v>0</v>
      </c>
      <c r="J107" s="9" t="str">
        <f t="shared" si="7"/>
        <v>OBSERVADO</v>
      </c>
      <c r="L107" s="9">
        <v>1</v>
      </c>
      <c r="M107" s="9">
        <v>0</v>
      </c>
      <c r="N107" s="10"/>
      <c r="O107" s="18">
        <f t="shared" si="10"/>
        <v>0</v>
      </c>
      <c r="P107" s="9" t="str">
        <f t="shared" si="11"/>
        <v>OBSERVADO</v>
      </c>
      <c r="R107" s="10"/>
      <c r="S107" s="21">
        <v>0</v>
      </c>
      <c r="T107" s="9" t="str">
        <f t="shared" si="14"/>
        <v>OBSERVADO</v>
      </c>
      <c r="V107" s="10"/>
      <c r="W107" s="19">
        <v>0</v>
      </c>
      <c r="X107" s="9" t="str">
        <f t="shared" si="13"/>
        <v>OBSERVADO</v>
      </c>
      <c r="Y107" s="11">
        <f t="shared" si="8"/>
        <v>0</v>
      </c>
      <c r="Z107" s="9" t="str">
        <f t="shared" si="9"/>
        <v>OBSERVADO</v>
      </c>
    </row>
    <row r="108" spans="1:26" hidden="1" x14ac:dyDescent="0.25">
      <c r="A108" s="20" t="s">
        <v>206</v>
      </c>
      <c r="B108" s="20" t="s">
        <v>170</v>
      </c>
      <c r="C108" s="20" t="s">
        <v>171</v>
      </c>
      <c r="D108" s="15"/>
      <c r="E108" s="10"/>
      <c r="F108" s="10"/>
      <c r="I108" s="17">
        <v>0</v>
      </c>
      <c r="J108" s="9" t="str">
        <f t="shared" si="7"/>
        <v>OBSERVADO</v>
      </c>
      <c r="L108" s="9">
        <v>1</v>
      </c>
      <c r="M108" s="9">
        <v>0</v>
      </c>
      <c r="N108" s="10"/>
      <c r="O108" s="18">
        <f t="shared" si="10"/>
        <v>0</v>
      </c>
      <c r="P108" s="9" t="str">
        <f t="shared" si="11"/>
        <v>OBSERVADO</v>
      </c>
      <c r="R108" s="10"/>
      <c r="S108" s="21">
        <v>0</v>
      </c>
      <c r="T108" s="9" t="str">
        <f t="shared" si="14"/>
        <v>OBSERVADO</v>
      </c>
      <c r="V108" s="10"/>
      <c r="W108" s="19">
        <v>0</v>
      </c>
      <c r="X108" s="9" t="str">
        <f t="shared" si="13"/>
        <v>OBSERVADO</v>
      </c>
      <c r="Y108" s="11">
        <f t="shared" si="8"/>
        <v>0</v>
      </c>
      <c r="Z108" s="9" t="str">
        <f t="shared" si="9"/>
        <v>OBSERVADO</v>
      </c>
    </row>
    <row r="109" spans="1:26" hidden="1" x14ac:dyDescent="0.25">
      <c r="A109" s="20" t="s">
        <v>206</v>
      </c>
      <c r="B109" s="20" t="s">
        <v>170</v>
      </c>
      <c r="C109" s="20" t="s">
        <v>172</v>
      </c>
      <c r="D109" s="15"/>
      <c r="E109" s="10"/>
      <c r="F109" s="10"/>
      <c r="I109" s="17">
        <v>0</v>
      </c>
      <c r="J109" s="9" t="str">
        <f t="shared" si="7"/>
        <v>OBSERVADO</v>
      </c>
      <c r="L109" s="9">
        <v>1</v>
      </c>
      <c r="M109" s="9">
        <v>0</v>
      </c>
      <c r="N109" s="10"/>
      <c r="O109" s="18">
        <f t="shared" si="10"/>
        <v>0</v>
      </c>
      <c r="P109" s="9" t="str">
        <f t="shared" si="11"/>
        <v>OBSERVADO</v>
      </c>
      <c r="R109" s="10"/>
      <c r="S109" s="21">
        <v>0</v>
      </c>
      <c r="T109" s="9" t="str">
        <f t="shared" si="14"/>
        <v>OBSERVADO</v>
      </c>
      <c r="V109" s="10"/>
      <c r="W109" s="19">
        <v>0</v>
      </c>
      <c r="X109" s="9" t="str">
        <f t="shared" si="13"/>
        <v>OBSERVADO</v>
      </c>
      <c r="Y109" s="11">
        <f t="shared" si="8"/>
        <v>0</v>
      </c>
      <c r="Z109" s="9" t="str">
        <f t="shared" si="9"/>
        <v>OBSERVADO</v>
      </c>
    </row>
    <row r="110" spans="1:26" hidden="1" x14ac:dyDescent="0.25">
      <c r="A110" s="20" t="s">
        <v>206</v>
      </c>
      <c r="B110" s="20" t="s">
        <v>173</v>
      </c>
      <c r="C110" s="20" t="s">
        <v>174</v>
      </c>
      <c r="D110" s="15"/>
      <c r="E110" s="10"/>
      <c r="F110" s="10"/>
      <c r="I110" s="17">
        <v>0</v>
      </c>
      <c r="J110" s="9" t="str">
        <f t="shared" si="7"/>
        <v>OBSERVADO</v>
      </c>
      <c r="L110" s="9">
        <v>1</v>
      </c>
      <c r="M110" s="9">
        <v>0</v>
      </c>
      <c r="N110" s="10"/>
      <c r="O110" s="18">
        <f t="shared" si="10"/>
        <v>0</v>
      </c>
      <c r="P110" s="9" t="str">
        <f t="shared" si="11"/>
        <v>OBSERVADO</v>
      </c>
      <c r="R110" s="10"/>
      <c r="S110" s="21">
        <v>0</v>
      </c>
      <c r="T110" s="9" t="str">
        <f t="shared" si="14"/>
        <v>OBSERVADO</v>
      </c>
      <c r="V110" s="10"/>
      <c r="W110" s="19">
        <v>0</v>
      </c>
      <c r="X110" s="9" t="str">
        <f t="shared" si="13"/>
        <v>OBSERVADO</v>
      </c>
      <c r="Y110" s="11">
        <f t="shared" si="8"/>
        <v>0</v>
      </c>
      <c r="Z110" s="9" t="str">
        <f t="shared" si="9"/>
        <v>OBSERVADO</v>
      </c>
    </row>
    <row r="111" spans="1:26" hidden="1" x14ac:dyDescent="0.25">
      <c r="A111" s="20" t="s">
        <v>206</v>
      </c>
      <c r="B111" s="20" t="s">
        <v>173</v>
      </c>
      <c r="C111" s="20" t="s">
        <v>175</v>
      </c>
      <c r="D111" s="15"/>
      <c r="E111" s="10"/>
      <c r="F111" s="10"/>
      <c r="I111" s="17">
        <v>0</v>
      </c>
      <c r="J111" s="9" t="str">
        <f t="shared" si="7"/>
        <v>OBSERVADO</v>
      </c>
      <c r="L111" s="9">
        <v>1</v>
      </c>
      <c r="M111" s="9">
        <v>0</v>
      </c>
      <c r="N111" s="10"/>
      <c r="O111" s="18">
        <f t="shared" si="10"/>
        <v>0</v>
      </c>
      <c r="P111" s="9" t="str">
        <f t="shared" si="11"/>
        <v>OBSERVADO</v>
      </c>
      <c r="R111" s="10"/>
      <c r="S111" s="21">
        <v>0</v>
      </c>
      <c r="T111" s="9" t="str">
        <f t="shared" si="14"/>
        <v>OBSERVADO</v>
      </c>
      <c r="V111" s="10"/>
      <c r="W111" s="19">
        <v>0</v>
      </c>
      <c r="X111" s="9" t="str">
        <f t="shared" si="13"/>
        <v>OBSERVADO</v>
      </c>
      <c r="Y111" s="11">
        <f t="shared" si="8"/>
        <v>0</v>
      </c>
      <c r="Z111" s="9" t="str">
        <f t="shared" si="9"/>
        <v>OBSERVADO</v>
      </c>
    </row>
    <row r="112" spans="1:26" hidden="1" x14ac:dyDescent="0.25">
      <c r="A112" s="20" t="s">
        <v>206</v>
      </c>
      <c r="B112" s="20" t="s">
        <v>176</v>
      </c>
      <c r="C112" s="20" t="s">
        <v>177</v>
      </c>
      <c r="D112" s="15"/>
      <c r="E112" s="10"/>
      <c r="F112" s="10"/>
      <c r="I112" s="17">
        <v>0</v>
      </c>
      <c r="J112" s="9" t="str">
        <f t="shared" si="7"/>
        <v>OBSERVADO</v>
      </c>
      <c r="L112" s="9">
        <v>1</v>
      </c>
      <c r="M112" s="9">
        <v>0</v>
      </c>
      <c r="N112" s="10"/>
      <c r="O112" s="18">
        <f t="shared" si="10"/>
        <v>0</v>
      </c>
      <c r="P112" s="9" t="str">
        <f t="shared" si="11"/>
        <v>OBSERVADO</v>
      </c>
      <c r="R112" s="10"/>
      <c r="S112" s="21">
        <v>0</v>
      </c>
      <c r="T112" s="9" t="str">
        <f t="shared" si="14"/>
        <v>OBSERVADO</v>
      </c>
      <c r="V112" s="10"/>
      <c r="W112" s="19">
        <v>0</v>
      </c>
      <c r="X112" s="9" t="str">
        <f t="shared" si="13"/>
        <v>OBSERVADO</v>
      </c>
      <c r="Y112" s="11">
        <f t="shared" si="8"/>
        <v>0</v>
      </c>
      <c r="Z112" s="9" t="str">
        <f t="shared" si="9"/>
        <v>OBSERVADO</v>
      </c>
    </row>
    <row r="113" spans="1:26" hidden="1" x14ac:dyDescent="0.25">
      <c r="A113" s="20" t="s">
        <v>206</v>
      </c>
      <c r="B113" s="20" t="s">
        <v>178</v>
      </c>
      <c r="C113" s="20" t="s">
        <v>179</v>
      </c>
      <c r="D113" s="15"/>
      <c r="E113" s="10"/>
      <c r="F113" s="10"/>
      <c r="I113" s="17">
        <v>0</v>
      </c>
      <c r="J113" s="9" t="str">
        <f t="shared" si="7"/>
        <v>OBSERVADO</v>
      </c>
      <c r="L113" s="9">
        <v>1</v>
      </c>
      <c r="M113" s="9">
        <v>0</v>
      </c>
      <c r="N113" s="10"/>
      <c r="O113" s="18">
        <f t="shared" si="10"/>
        <v>0</v>
      </c>
      <c r="P113" s="9" t="str">
        <f t="shared" si="11"/>
        <v>OBSERVADO</v>
      </c>
      <c r="R113" s="10"/>
      <c r="S113" s="21">
        <v>0</v>
      </c>
      <c r="T113" s="9" t="str">
        <f t="shared" si="14"/>
        <v>OBSERVADO</v>
      </c>
      <c r="V113" s="10"/>
      <c r="W113" s="19">
        <v>0</v>
      </c>
      <c r="X113" s="9" t="str">
        <f t="shared" si="13"/>
        <v>OBSERVADO</v>
      </c>
      <c r="Y113" s="11">
        <f t="shared" si="8"/>
        <v>0</v>
      </c>
      <c r="Z113" s="9" t="str">
        <f t="shared" si="9"/>
        <v>OBSERVADO</v>
      </c>
    </row>
    <row r="114" spans="1:26" hidden="1" x14ac:dyDescent="0.25">
      <c r="A114" s="20" t="s">
        <v>206</v>
      </c>
      <c r="B114" s="20" t="s">
        <v>178</v>
      </c>
      <c r="C114" s="20" t="s">
        <v>180</v>
      </c>
      <c r="D114" s="15"/>
      <c r="E114" s="10"/>
      <c r="F114" s="10"/>
      <c r="I114" s="17">
        <v>0</v>
      </c>
      <c r="J114" s="9" t="str">
        <f t="shared" si="7"/>
        <v>OBSERVADO</v>
      </c>
      <c r="L114" s="9">
        <v>1</v>
      </c>
      <c r="M114" s="9">
        <v>0</v>
      </c>
      <c r="N114" s="10"/>
      <c r="O114" s="18">
        <f t="shared" si="10"/>
        <v>0</v>
      </c>
      <c r="P114" s="9" t="str">
        <f t="shared" si="11"/>
        <v>OBSERVADO</v>
      </c>
      <c r="R114" s="10"/>
      <c r="S114" s="21">
        <v>0</v>
      </c>
      <c r="T114" s="9" t="str">
        <f t="shared" si="14"/>
        <v>OBSERVADO</v>
      </c>
      <c r="V114" s="10"/>
      <c r="W114" s="19">
        <v>0</v>
      </c>
      <c r="X114" s="9" t="str">
        <f t="shared" si="13"/>
        <v>OBSERVADO</v>
      </c>
      <c r="Y114" s="11">
        <f t="shared" si="8"/>
        <v>0</v>
      </c>
      <c r="Z114" s="9" t="str">
        <f t="shared" si="9"/>
        <v>OBSERVADO</v>
      </c>
    </row>
    <row r="115" spans="1:26" hidden="1" x14ac:dyDescent="0.25">
      <c r="A115" s="20" t="s">
        <v>206</v>
      </c>
      <c r="B115" s="20" t="s">
        <v>178</v>
      </c>
      <c r="C115" s="20" t="s">
        <v>181</v>
      </c>
      <c r="D115" s="15"/>
      <c r="E115" s="10"/>
      <c r="F115" s="10"/>
      <c r="I115" s="17">
        <v>0</v>
      </c>
      <c r="J115" s="9" t="str">
        <f t="shared" si="7"/>
        <v>OBSERVADO</v>
      </c>
      <c r="L115" s="9">
        <v>1</v>
      </c>
      <c r="M115" s="9">
        <v>0</v>
      </c>
      <c r="N115" s="10"/>
      <c r="O115" s="18">
        <f t="shared" si="10"/>
        <v>0</v>
      </c>
      <c r="P115" s="9" t="str">
        <f t="shared" si="11"/>
        <v>OBSERVADO</v>
      </c>
      <c r="R115" s="10"/>
      <c r="S115" s="21">
        <v>0</v>
      </c>
      <c r="T115" s="9" t="str">
        <f t="shared" si="14"/>
        <v>OBSERVADO</v>
      </c>
      <c r="V115" s="10"/>
      <c r="W115" s="19">
        <v>0</v>
      </c>
      <c r="X115" s="9" t="str">
        <f t="shared" si="13"/>
        <v>OBSERVADO</v>
      </c>
      <c r="Y115" s="11">
        <f t="shared" si="8"/>
        <v>0</v>
      </c>
      <c r="Z115" s="9" t="str">
        <f t="shared" si="9"/>
        <v>OBSERVADO</v>
      </c>
    </row>
    <row r="116" spans="1:26" hidden="1" x14ac:dyDescent="0.25">
      <c r="A116" s="20" t="s">
        <v>206</v>
      </c>
      <c r="B116" s="20" t="s">
        <v>176</v>
      </c>
      <c r="C116" s="20" t="s">
        <v>182</v>
      </c>
      <c r="D116" s="15"/>
      <c r="E116" s="10"/>
      <c r="F116" s="10"/>
      <c r="I116" s="17">
        <v>0</v>
      </c>
      <c r="J116" s="9" t="str">
        <f t="shared" si="7"/>
        <v>OBSERVADO</v>
      </c>
      <c r="L116" s="9">
        <v>1</v>
      </c>
      <c r="M116" s="9">
        <v>0</v>
      </c>
      <c r="N116" s="10"/>
      <c r="O116" s="18">
        <f t="shared" si="10"/>
        <v>0</v>
      </c>
      <c r="P116" s="9" t="str">
        <f t="shared" si="11"/>
        <v>OBSERVADO</v>
      </c>
      <c r="R116" s="10"/>
      <c r="S116" s="21">
        <v>0</v>
      </c>
      <c r="T116" s="9" t="str">
        <f t="shared" si="14"/>
        <v>OBSERVADO</v>
      </c>
      <c r="V116" s="10"/>
      <c r="W116" s="19">
        <v>0</v>
      </c>
      <c r="X116" s="9" t="str">
        <f t="shared" si="13"/>
        <v>OBSERVADO</v>
      </c>
      <c r="Y116" s="11">
        <f t="shared" si="8"/>
        <v>0</v>
      </c>
      <c r="Z116" s="9" t="str">
        <f t="shared" si="9"/>
        <v>OBSERVADO</v>
      </c>
    </row>
    <row r="117" spans="1:26" hidden="1" x14ac:dyDescent="0.25">
      <c r="A117" s="20" t="s">
        <v>206</v>
      </c>
      <c r="B117" s="20" t="s">
        <v>183</v>
      </c>
      <c r="C117" s="20" t="s">
        <v>184</v>
      </c>
      <c r="D117" s="15"/>
      <c r="E117" s="10"/>
      <c r="F117" s="10"/>
      <c r="I117" s="17">
        <v>0</v>
      </c>
      <c r="J117" s="9" t="str">
        <f t="shared" si="7"/>
        <v>OBSERVADO</v>
      </c>
      <c r="L117" s="9">
        <v>1</v>
      </c>
      <c r="M117" s="9">
        <v>0</v>
      </c>
      <c r="N117" s="10"/>
      <c r="O117" s="18">
        <f t="shared" si="10"/>
        <v>0</v>
      </c>
      <c r="P117" s="9" t="str">
        <f t="shared" si="11"/>
        <v>OBSERVADO</v>
      </c>
      <c r="R117" s="10"/>
      <c r="S117" s="21">
        <v>0</v>
      </c>
      <c r="T117" s="9" t="str">
        <f t="shared" si="14"/>
        <v>OBSERVADO</v>
      </c>
      <c r="V117" s="10"/>
      <c r="W117" s="19">
        <v>0</v>
      </c>
      <c r="X117" s="9" t="str">
        <f t="shared" si="13"/>
        <v>OBSERVADO</v>
      </c>
      <c r="Y117" s="11">
        <f t="shared" si="8"/>
        <v>0</v>
      </c>
      <c r="Z117" s="9" t="str">
        <f t="shared" si="9"/>
        <v>OBSERVADO</v>
      </c>
    </row>
    <row r="118" spans="1:26" hidden="1" x14ac:dyDescent="0.25">
      <c r="A118" s="20" t="s">
        <v>206</v>
      </c>
      <c r="B118" s="20" t="s">
        <v>178</v>
      </c>
      <c r="C118" s="20" t="s">
        <v>185</v>
      </c>
      <c r="D118" s="15"/>
      <c r="E118" s="10"/>
      <c r="F118" s="10"/>
      <c r="I118" s="17">
        <v>0</v>
      </c>
      <c r="J118" s="9" t="str">
        <f t="shared" si="7"/>
        <v>OBSERVADO</v>
      </c>
      <c r="L118" s="9">
        <v>1</v>
      </c>
      <c r="M118" s="9">
        <v>0</v>
      </c>
      <c r="N118" s="10"/>
      <c r="O118" s="18">
        <f t="shared" si="10"/>
        <v>0</v>
      </c>
      <c r="P118" s="9" t="str">
        <f t="shared" si="11"/>
        <v>OBSERVADO</v>
      </c>
      <c r="R118" s="10"/>
      <c r="S118" s="21">
        <v>0</v>
      </c>
      <c r="T118" s="9" t="str">
        <f t="shared" si="14"/>
        <v>OBSERVADO</v>
      </c>
      <c r="V118" s="10"/>
      <c r="W118" s="19">
        <v>0</v>
      </c>
      <c r="X118" s="9" t="str">
        <f t="shared" si="13"/>
        <v>OBSERVADO</v>
      </c>
      <c r="Y118" s="11">
        <f t="shared" si="8"/>
        <v>0</v>
      </c>
      <c r="Z118" s="9" t="str">
        <f t="shared" si="9"/>
        <v>OBSERVADO</v>
      </c>
    </row>
    <row r="119" spans="1:26" ht="31.5" hidden="1" customHeight="1" x14ac:dyDescent="0.25">
      <c r="A119" s="20" t="s">
        <v>206</v>
      </c>
      <c r="B119" s="20" t="s">
        <v>186</v>
      </c>
      <c r="C119" s="20" t="s">
        <v>187</v>
      </c>
      <c r="D119" s="15" t="s">
        <v>479</v>
      </c>
      <c r="E119" s="10">
        <v>45789</v>
      </c>
      <c r="F119" s="10"/>
      <c r="I119" s="17">
        <v>0</v>
      </c>
      <c r="J119" s="9" t="str">
        <f t="shared" si="7"/>
        <v>OBSERVADO</v>
      </c>
      <c r="L119" s="9">
        <v>1</v>
      </c>
      <c r="M119" s="9">
        <v>0</v>
      </c>
      <c r="N119" s="10"/>
      <c r="O119" s="18">
        <f t="shared" si="10"/>
        <v>0</v>
      </c>
      <c r="P119" s="9" t="str">
        <f t="shared" si="11"/>
        <v>OBSERVADO</v>
      </c>
      <c r="R119" s="10"/>
      <c r="S119" s="21">
        <v>0</v>
      </c>
      <c r="T119" s="9" t="str">
        <f t="shared" si="14"/>
        <v>OBSERVADO</v>
      </c>
      <c r="V119" s="10"/>
      <c r="W119" s="19">
        <v>0</v>
      </c>
      <c r="X119" s="9" t="str">
        <f t="shared" si="13"/>
        <v>OBSERVADO</v>
      </c>
      <c r="Y119" s="11">
        <f t="shared" si="8"/>
        <v>0</v>
      </c>
      <c r="Z119" s="9" t="str">
        <f t="shared" si="9"/>
        <v>OBSERVADO</v>
      </c>
    </row>
    <row r="120" spans="1:26" hidden="1" x14ac:dyDescent="0.25">
      <c r="A120" s="20" t="s">
        <v>206</v>
      </c>
      <c r="B120" s="20" t="s">
        <v>188</v>
      </c>
      <c r="C120" s="20" t="s">
        <v>188</v>
      </c>
      <c r="D120" s="15"/>
      <c r="E120" s="10"/>
      <c r="F120" s="10"/>
      <c r="I120" s="17">
        <v>0</v>
      </c>
      <c r="J120" s="9" t="str">
        <f t="shared" si="7"/>
        <v>OBSERVADO</v>
      </c>
      <c r="L120" s="9">
        <v>1</v>
      </c>
      <c r="M120" s="9">
        <v>0</v>
      </c>
      <c r="N120" s="10"/>
      <c r="O120" s="18">
        <f t="shared" si="10"/>
        <v>0</v>
      </c>
      <c r="P120" s="9" t="str">
        <f t="shared" si="11"/>
        <v>OBSERVADO</v>
      </c>
      <c r="R120" s="10"/>
      <c r="S120" s="21">
        <v>0</v>
      </c>
      <c r="T120" s="9" t="str">
        <f t="shared" si="14"/>
        <v>OBSERVADO</v>
      </c>
      <c r="V120" s="10"/>
      <c r="W120" s="19">
        <v>0</v>
      </c>
      <c r="X120" s="9" t="str">
        <f t="shared" si="13"/>
        <v>OBSERVADO</v>
      </c>
      <c r="Y120" s="11">
        <f t="shared" si="8"/>
        <v>0</v>
      </c>
      <c r="Z120" s="9" t="str">
        <f t="shared" si="9"/>
        <v>OBSERVADO</v>
      </c>
    </row>
    <row r="121" spans="1:26" hidden="1" x14ac:dyDescent="0.25">
      <c r="A121" s="20" t="s">
        <v>206</v>
      </c>
      <c r="B121" s="20" t="s">
        <v>178</v>
      </c>
      <c r="C121" s="20" t="s">
        <v>178</v>
      </c>
      <c r="D121" s="15"/>
      <c r="E121" s="10"/>
      <c r="F121" s="10"/>
      <c r="I121" s="17">
        <v>0</v>
      </c>
      <c r="J121" s="9" t="str">
        <f t="shared" si="7"/>
        <v>OBSERVADO</v>
      </c>
      <c r="L121" s="9">
        <v>1</v>
      </c>
      <c r="M121" s="9">
        <v>0</v>
      </c>
      <c r="N121" s="10"/>
      <c r="O121" s="18">
        <f t="shared" si="10"/>
        <v>0</v>
      </c>
      <c r="P121" s="9" t="str">
        <f t="shared" si="11"/>
        <v>OBSERVADO</v>
      </c>
      <c r="R121" s="10"/>
      <c r="S121" s="21">
        <v>0</v>
      </c>
      <c r="T121" s="9" t="str">
        <f t="shared" si="14"/>
        <v>OBSERVADO</v>
      </c>
      <c r="V121" s="10"/>
      <c r="W121" s="19">
        <v>0</v>
      </c>
      <c r="X121" s="9" t="str">
        <f t="shared" si="13"/>
        <v>OBSERVADO</v>
      </c>
      <c r="Y121" s="11">
        <f t="shared" si="8"/>
        <v>0</v>
      </c>
      <c r="Z121" s="9" t="str">
        <f t="shared" si="9"/>
        <v>OBSERVADO</v>
      </c>
    </row>
    <row r="122" spans="1:26" hidden="1" x14ac:dyDescent="0.25">
      <c r="A122" s="20" t="s">
        <v>206</v>
      </c>
      <c r="B122" s="20" t="s">
        <v>176</v>
      </c>
      <c r="C122" s="20" t="s">
        <v>189</v>
      </c>
      <c r="D122" s="15"/>
      <c r="E122" s="10"/>
      <c r="F122" s="10"/>
      <c r="I122" s="17">
        <v>0</v>
      </c>
      <c r="J122" s="9" t="str">
        <f t="shared" si="7"/>
        <v>OBSERVADO</v>
      </c>
      <c r="L122" s="9">
        <v>1</v>
      </c>
      <c r="M122" s="9">
        <v>0</v>
      </c>
      <c r="N122" s="10"/>
      <c r="O122" s="18">
        <f t="shared" si="10"/>
        <v>0</v>
      </c>
      <c r="P122" s="9" t="str">
        <f t="shared" si="11"/>
        <v>OBSERVADO</v>
      </c>
      <c r="R122" s="10"/>
      <c r="S122" s="21">
        <v>0</v>
      </c>
      <c r="T122" s="9" t="str">
        <f t="shared" si="14"/>
        <v>OBSERVADO</v>
      </c>
      <c r="V122" s="10"/>
      <c r="W122" s="19">
        <v>0</v>
      </c>
      <c r="X122" s="9" t="str">
        <f t="shared" si="13"/>
        <v>OBSERVADO</v>
      </c>
      <c r="Y122" s="11">
        <f t="shared" si="8"/>
        <v>0</v>
      </c>
      <c r="Z122" s="9" t="str">
        <f t="shared" si="9"/>
        <v>OBSERVADO</v>
      </c>
    </row>
    <row r="123" spans="1:26" hidden="1" x14ac:dyDescent="0.25">
      <c r="A123" s="20" t="s">
        <v>206</v>
      </c>
      <c r="B123" s="20" t="s">
        <v>190</v>
      </c>
      <c r="C123" s="20" t="s">
        <v>191</v>
      </c>
      <c r="D123" s="15"/>
      <c r="E123" s="10"/>
      <c r="F123" s="10"/>
      <c r="I123" s="17">
        <v>0</v>
      </c>
      <c r="J123" s="9" t="str">
        <f t="shared" si="7"/>
        <v>OBSERVADO</v>
      </c>
      <c r="L123" s="9">
        <v>1</v>
      </c>
      <c r="M123" s="9">
        <v>0</v>
      </c>
      <c r="N123" s="10"/>
      <c r="O123" s="18">
        <f t="shared" si="10"/>
        <v>0</v>
      </c>
      <c r="P123" s="9" t="str">
        <f t="shared" si="11"/>
        <v>OBSERVADO</v>
      </c>
      <c r="R123" s="10"/>
      <c r="S123" s="21">
        <v>0</v>
      </c>
      <c r="T123" s="9" t="str">
        <f t="shared" si="14"/>
        <v>OBSERVADO</v>
      </c>
      <c r="V123" s="10"/>
      <c r="W123" s="19">
        <v>0</v>
      </c>
      <c r="X123" s="9" t="str">
        <f t="shared" si="13"/>
        <v>OBSERVADO</v>
      </c>
      <c r="Y123" s="11">
        <f t="shared" si="8"/>
        <v>0</v>
      </c>
      <c r="Z123" s="9" t="str">
        <f t="shared" si="9"/>
        <v>OBSERVADO</v>
      </c>
    </row>
    <row r="124" spans="1:26" hidden="1" x14ac:dyDescent="0.25">
      <c r="A124" s="20" t="s">
        <v>206</v>
      </c>
      <c r="B124" s="20" t="s">
        <v>173</v>
      </c>
      <c r="C124" s="20" t="s">
        <v>192</v>
      </c>
      <c r="D124" s="15"/>
      <c r="E124" s="10"/>
      <c r="F124" s="10"/>
      <c r="I124" s="17">
        <v>0</v>
      </c>
      <c r="J124" s="9" t="str">
        <f t="shared" si="7"/>
        <v>OBSERVADO</v>
      </c>
      <c r="L124" s="9">
        <v>1</v>
      </c>
      <c r="M124" s="9">
        <v>0</v>
      </c>
      <c r="N124" s="10"/>
      <c r="O124" s="18">
        <f t="shared" si="10"/>
        <v>0</v>
      </c>
      <c r="P124" s="9" t="str">
        <f t="shared" si="11"/>
        <v>OBSERVADO</v>
      </c>
      <c r="R124" s="10"/>
      <c r="S124" s="21">
        <v>0</v>
      </c>
      <c r="T124" s="9" t="str">
        <f t="shared" si="14"/>
        <v>OBSERVADO</v>
      </c>
      <c r="V124" s="10"/>
      <c r="W124" s="19">
        <v>0</v>
      </c>
      <c r="X124" s="9" t="str">
        <f t="shared" si="13"/>
        <v>OBSERVADO</v>
      </c>
      <c r="Y124" s="11">
        <f t="shared" si="8"/>
        <v>0</v>
      </c>
      <c r="Z124" s="9" t="str">
        <f t="shared" si="9"/>
        <v>OBSERVADO</v>
      </c>
    </row>
    <row r="125" spans="1:26" hidden="1" x14ac:dyDescent="0.25">
      <c r="A125" s="20" t="s">
        <v>206</v>
      </c>
      <c r="B125" s="20" t="s">
        <v>183</v>
      </c>
      <c r="C125" s="20" t="s">
        <v>183</v>
      </c>
      <c r="D125" s="15"/>
      <c r="E125" s="10"/>
      <c r="F125" s="10"/>
      <c r="I125" s="17">
        <v>0</v>
      </c>
      <c r="J125" s="9" t="str">
        <f t="shared" ref="J125:J188" si="15">IF(I125=100%,"FINALIZADO", IF(I125&gt;=75%, "EN PROCESO", IF(I125 &gt;=50%, "RETRASADO","OBSERVADO")))</f>
        <v>OBSERVADO</v>
      </c>
      <c r="L125" s="9">
        <v>1</v>
      </c>
      <c r="M125" s="9">
        <v>0</v>
      </c>
      <c r="N125" s="10"/>
      <c r="O125" s="18">
        <f t="shared" si="10"/>
        <v>0</v>
      </c>
      <c r="P125" s="9" t="str">
        <f t="shared" si="11"/>
        <v>OBSERVADO</v>
      </c>
      <c r="R125" s="10"/>
      <c r="S125" s="21">
        <v>0</v>
      </c>
      <c r="T125" s="9" t="str">
        <f t="shared" ref="T125:T188" si="16">IF(S125=100%,"FINALIZADO", IF(S125&gt;=75%, "EN PROCESO", IF(S125 &gt;=50%, "RETRASADO","OBSERVADO")))</f>
        <v>OBSERVADO</v>
      </c>
      <c r="V125" s="10"/>
      <c r="W125" s="19">
        <v>0</v>
      </c>
      <c r="X125" s="9" t="str">
        <f t="shared" si="13"/>
        <v>OBSERVADO</v>
      </c>
      <c r="Y125" s="11">
        <f t="shared" ref="Y125:Y188" si="17">AVERAGE(I125,O125,S125,W125)</f>
        <v>0</v>
      </c>
      <c r="Z125" s="9" t="str">
        <f t="shared" ref="Z125:Z188" si="18">IF(Y125=100%,"FINALIZADO", IF(Y125&gt;=75%, "EN PROCESO", IF(Y125 &gt;=50%, "RETRASADO","OBSERVADO")))</f>
        <v>OBSERVADO</v>
      </c>
    </row>
    <row r="126" spans="1:26" hidden="1" x14ac:dyDescent="0.25">
      <c r="A126" s="20" t="s">
        <v>206</v>
      </c>
      <c r="B126" s="20" t="s">
        <v>193</v>
      </c>
      <c r="C126" s="20" t="s">
        <v>194</v>
      </c>
      <c r="D126" s="15"/>
      <c r="E126" s="10"/>
      <c r="F126" s="10"/>
      <c r="I126" s="17">
        <v>0</v>
      </c>
      <c r="J126" s="9" t="str">
        <f t="shared" si="15"/>
        <v>OBSERVADO</v>
      </c>
      <c r="L126" s="9">
        <v>1</v>
      </c>
      <c r="M126" s="9">
        <v>0</v>
      </c>
      <c r="N126" s="10"/>
      <c r="O126" s="18">
        <f t="shared" si="10"/>
        <v>0</v>
      </c>
      <c r="P126" s="9" t="str">
        <f t="shared" si="11"/>
        <v>OBSERVADO</v>
      </c>
      <c r="R126" s="10"/>
      <c r="S126" s="21">
        <v>0</v>
      </c>
      <c r="T126" s="9" t="str">
        <f t="shared" si="16"/>
        <v>OBSERVADO</v>
      </c>
      <c r="V126" s="10"/>
      <c r="W126" s="19">
        <v>0</v>
      </c>
      <c r="X126" s="9" t="str">
        <f t="shared" si="13"/>
        <v>OBSERVADO</v>
      </c>
      <c r="Y126" s="11">
        <f t="shared" si="17"/>
        <v>0</v>
      </c>
      <c r="Z126" s="9" t="str">
        <f t="shared" si="18"/>
        <v>OBSERVADO</v>
      </c>
    </row>
    <row r="127" spans="1:26" hidden="1" x14ac:dyDescent="0.25">
      <c r="A127" s="20" t="s">
        <v>206</v>
      </c>
      <c r="B127" s="20" t="s">
        <v>193</v>
      </c>
      <c r="C127" s="20" t="s">
        <v>195</v>
      </c>
      <c r="D127" s="15"/>
      <c r="E127" s="10"/>
      <c r="F127" s="10"/>
      <c r="I127" s="17">
        <v>0</v>
      </c>
      <c r="J127" s="9" t="str">
        <f t="shared" si="15"/>
        <v>OBSERVADO</v>
      </c>
      <c r="L127" s="9">
        <v>1</v>
      </c>
      <c r="M127" s="9">
        <v>0</v>
      </c>
      <c r="N127" s="10"/>
      <c r="O127" s="18">
        <f t="shared" si="10"/>
        <v>0</v>
      </c>
      <c r="P127" s="9" t="str">
        <f t="shared" si="11"/>
        <v>OBSERVADO</v>
      </c>
      <c r="R127" s="10"/>
      <c r="S127" s="21">
        <v>0</v>
      </c>
      <c r="T127" s="9" t="str">
        <f t="shared" si="16"/>
        <v>OBSERVADO</v>
      </c>
      <c r="V127" s="10"/>
      <c r="W127" s="19">
        <v>0</v>
      </c>
      <c r="X127" s="9" t="str">
        <f t="shared" si="13"/>
        <v>OBSERVADO</v>
      </c>
      <c r="Y127" s="11">
        <f t="shared" si="17"/>
        <v>0</v>
      </c>
      <c r="Z127" s="9" t="str">
        <f t="shared" si="18"/>
        <v>OBSERVADO</v>
      </c>
    </row>
    <row r="128" spans="1:26" hidden="1" x14ac:dyDescent="0.25">
      <c r="A128" s="20" t="s">
        <v>206</v>
      </c>
      <c r="B128" s="20" t="s">
        <v>190</v>
      </c>
      <c r="C128" s="20" t="s">
        <v>190</v>
      </c>
      <c r="D128" s="15"/>
      <c r="E128" s="10"/>
      <c r="F128" s="10"/>
      <c r="I128" s="17">
        <v>0</v>
      </c>
      <c r="J128" s="9" t="str">
        <f t="shared" si="15"/>
        <v>OBSERVADO</v>
      </c>
      <c r="L128" s="9">
        <v>1</v>
      </c>
      <c r="M128" s="9">
        <v>0</v>
      </c>
      <c r="N128" s="10"/>
      <c r="O128" s="18">
        <f t="shared" si="10"/>
        <v>0</v>
      </c>
      <c r="P128" s="9" t="str">
        <f t="shared" si="11"/>
        <v>OBSERVADO</v>
      </c>
      <c r="R128" s="10"/>
      <c r="S128" s="21">
        <v>0</v>
      </c>
      <c r="T128" s="9" t="str">
        <f t="shared" si="16"/>
        <v>OBSERVADO</v>
      </c>
      <c r="V128" s="10"/>
      <c r="W128" s="19">
        <v>0</v>
      </c>
      <c r="X128" s="9" t="str">
        <f t="shared" si="13"/>
        <v>OBSERVADO</v>
      </c>
      <c r="Y128" s="11">
        <f t="shared" si="17"/>
        <v>0</v>
      </c>
      <c r="Z128" s="9" t="str">
        <f t="shared" si="18"/>
        <v>OBSERVADO</v>
      </c>
    </row>
    <row r="129" spans="1:26" hidden="1" x14ac:dyDescent="0.25">
      <c r="A129" s="20" t="s">
        <v>206</v>
      </c>
      <c r="B129" s="20" t="s">
        <v>168</v>
      </c>
      <c r="C129" s="20" t="s">
        <v>196</v>
      </c>
      <c r="D129" s="15"/>
      <c r="E129" s="10"/>
      <c r="F129" s="10"/>
      <c r="I129" s="17">
        <v>0</v>
      </c>
      <c r="J129" s="9" t="str">
        <f t="shared" si="15"/>
        <v>OBSERVADO</v>
      </c>
      <c r="L129" s="9">
        <v>1</v>
      </c>
      <c r="M129" s="9">
        <v>0</v>
      </c>
      <c r="N129" s="10"/>
      <c r="O129" s="18">
        <f t="shared" si="10"/>
        <v>0</v>
      </c>
      <c r="P129" s="9" t="str">
        <f t="shared" si="11"/>
        <v>OBSERVADO</v>
      </c>
      <c r="R129" s="10"/>
      <c r="S129" s="21">
        <v>0</v>
      </c>
      <c r="T129" s="9" t="str">
        <f t="shared" si="16"/>
        <v>OBSERVADO</v>
      </c>
      <c r="V129" s="10"/>
      <c r="W129" s="19">
        <v>0</v>
      </c>
      <c r="X129" s="9" t="str">
        <f t="shared" si="13"/>
        <v>OBSERVADO</v>
      </c>
      <c r="Y129" s="11">
        <f t="shared" si="17"/>
        <v>0</v>
      </c>
      <c r="Z129" s="9" t="str">
        <f t="shared" si="18"/>
        <v>OBSERVADO</v>
      </c>
    </row>
    <row r="130" spans="1:26" hidden="1" x14ac:dyDescent="0.25">
      <c r="A130" s="20" t="s">
        <v>206</v>
      </c>
      <c r="B130" s="20" t="s">
        <v>197</v>
      </c>
      <c r="C130" s="20" t="s">
        <v>198</v>
      </c>
      <c r="D130" s="15"/>
      <c r="E130" s="10"/>
      <c r="F130" s="10"/>
      <c r="I130" s="17">
        <v>0</v>
      </c>
      <c r="J130" s="9" t="str">
        <f t="shared" si="15"/>
        <v>OBSERVADO</v>
      </c>
      <c r="L130" s="9">
        <v>1</v>
      </c>
      <c r="M130" s="9">
        <v>0</v>
      </c>
      <c r="N130" s="10"/>
      <c r="O130" s="18">
        <f t="shared" si="10"/>
        <v>0</v>
      </c>
      <c r="P130" s="9" t="str">
        <f t="shared" si="11"/>
        <v>OBSERVADO</v>
      </c>
      <c r="R130" s="10"/>
      <c r="S130" s="21">
        <v>0</v>
      </c>
      <c r="T130" s="9" t="str">
        <f t="shared" si="16"/>
        <v>OBSERVADO</v>
      </c>
      <c r="V130" s="10"/>
      <c r="W130" s="19">
        <v>0</v>
      </c>
      <c r="X130" s="9" t="str">
        <f t="shared" si="13"/>
        <v>OBSERVADO</v>
      </c>
      <c r="Y130" s="11">
        <f t="shared" si="17"/>
        <v>0</v>
      </c>
      <c r="Z130" s="9" t="str">
        <f t="shared" si="18"/>
        <v>OBSERVADO</v>
      </c>
    </row>
    <row r="131" spans="1:26" hidden="1" x14ac:dyDescent="0.25">
      <c r="A131" s="20" t="s">
        <v>206</v>
      </c>
      <c r="B131" s="20" t="s">
        <v>188</v>
      </c>
      <c r="C131" s="20" t="s">
        <v>199</v>
      </c>
      <c r="D131" s="15"/>
      <c r="E131" s="10"/>
      <c r="F131" s="10"/>
      <c r="I131" s="17">
        <v>0</v>
      </c>
      <c r="J131" s="9" t="str">
        <f t="shared" si="15"/>
        <v>OBSERVADO</v>
      </c>
      <c r="L131" s="9">
        <v>1</v>
      </c>
      <c r="M131" s="9">
        <v>0</v>
      </c>
      <c r="N131" s="10"/>
      <c r="O131" s="18">
        <f t="shared" ref="O131:O194" si="19">M131/L131</f>
        <v>0</v>
      </c>
      <c r="P131" s="9" t="str">
        <f t="shared" ref="P131:P194" si="20">IF(O131=100%,"FINALIZADO", IF(O131&gt;=75%, "EN PROCESO", IF(O131 &gt;=50%, "RETRASADO","OBSERVADO")))</f>
        <v>OBSERVADO</v>
      </c>
      <c r="R131" s="10"/>
      <c r="S131" s="21">
        <v>0</v>
      </c>
      <c r="T131" s="9" t="str">
        <f t="shared" si="16"/>
        <v>OBSERVADO</v>
      </c>
      <c r="V131" s="10"/>
      <c r="W131" s="19">
        <v>0</v>
      </c>
      <c r="X131" s="9" t="str">
        <f t="shared" ref="X131:X194" si="21">IF(W131=100%,"FINALIZADO", IF(W131&gt;=75%, "EN PROCESO", IF(W131 &gt;=50%, "RETRASADO","OBSERVADO")))</f>
        <v>OBSERVADO</v>
      </c>
      <c r="Y131" s="11">
        <f t="shared" si="17"/>
        <v>0</v>
      </c>
      <c r="Z131" s="9" t="str">
        <f t="shared" si="18"/>
        <v>OBSERVADO</v>
      </c>
    </row>
    <row r="132" spans="1:26" hidden="1" x14ac:dyDescent="0.25">
      <c r="A132" s="20" t="s">
        <v>206</v>
      </c>
      <c r="B132" s="20" t="s">
        <v>200</v>
      </c>
      <c r="C132" s="20" t="s">
        <v>201</v>
      </c>
      <c r="D132" s="15"/>
      <c r="E132" s="10"/>
      <c r="F132" s="10"/>
      <c r="I132" s="17">
        <v>0</v>
      </c>
      <c r="J132" s="9" t="str">
        <f t="shared" si="15"/>
        <v>OBSERVADO</v>
      </c>
      <c r="L132" s="9">
        <v>1</v>
      </c>
      <c r="M132" s="9">
        <v>0</v>
      </c>
      <c r="N132" s="10"/>
      <c r="O132" s="18">
        <f t="shared" si="19"/>
        <v>0</v>
      </c>
      <c r="P132" s="9" t="str">
        <f t="shared" si="20"/>
        <v>OBSERVADO</v>
      </c>
      <c r="R132" s="10"/>
      <c r="S132" s="21">
        <v>0</v>
      </c>
      <c r="T132" s="9" t="str">
        <f t="shared" si="16"/>
        <v>OBSERVADO</v>
      </c>
      <c r="V132" s="10"/>
      <c r="W132" s="19">
        <v>0</v>
      </c>
      <c r="X132" s="9" t="str">
        <f t="shared" si="21"/>
        <v>OBSERVADO</v>
      </c>
      <c r="Y132" s="11">
        <f t="shared" si="17"/>
        <v>0</v>
      </c>
      <c r="Z132" s="9" t="str">
        <f t="shared" si="18"/>
        <v>OBSERVADO</v>
      </c>
    </row>
    <row r="133" spans="1:26" ht="30" hidden="1" customHeight="1" x14ac:dyDescent="0.25">
      <c r="A133" s="20" t="s">
        <v>206</v>
      </c>
      <c r="B133" s="20" t="s">
        <v>186</v>
      </c>
      <c r="C133" s="20" t="s">
        <v>186</v>
      </c>
      <c r="D133" s="15" t="s">
        <v>479</v>
      </c>
      <c r="E133" s="10">
        <v>45789</v>
      </c>
      <c r="F133" s="10"/>
      <c r="I133" s="17">
        <v>0</v>
      </c>
      <c r="J133" s="9" t="str">
        <f t="shared" si="15"/>
        <v>OBSERVADO</v>
      </c>
      <c r="L133" s="9">
        <v>1</v>
      </c>
      <c r="M133" s="9">
        <v>0</v>
      </c>
      <c r="N133" s="10"/>
      <c r="O133" s="18">
        <f t="shared" si="19"/>
        <v>0</v>
      </c>
      <c r="P133" s="9" t="str">
        <f t="shared" si="20"/>
        <v>OBSERVADO</v>
      </c>
      <c r="R133" s="10"/>
      <c r="S133" s="21">
        <v>0</v>
      </c>
      <c r="T133" s="9" t="str">
        <f t="shared" si="16"/>
        <v>OBSERVADO</v>
      </c>
      <c r="V133" s="10"/>
      <c r="W133" s="19">
        <v>0</v>
      </c>
      <c r="X133" s="9" t="str">
        <f t="shared" si="21"/>
        <v>OBSERVADO</v>
      </c>
      <c r="Y133" s="11">
        <f t="shared" si="17"/>
        <v>0</v>
      </c>
      <c r="Z133" s="9" t="str">
        <f t="shared" si="18"/>
        <v>OBSERVADO</v>
      </c>
    </row>
    <row r="134" spans="1:26" hidden="1" x14ac:dyDescent="0.25">
      <c r="A134" s="20" t="s">
        <v>206</v>
      </c>
      <c r="B134" s="20" t="s">
        <v>197</v>
      </c>
      <c r="C134" s="20" t="s">
        <v>202</v>
      </c>
      <c r="D134" s="15"/>
      <c r="E134" s="10"/>
      <c r="F134" s="10"/>
      <c r="I134" s="17">
        <v>0</v>
      </c>
      <c r="J134" s="9" t="str">
        <f t="shared" si="15"/>
        <v>OBSERVADO</v>
      </c>
      <c r="L134" s="9">
        <v>1</v>
      </c>
      <c r="M134" s="9">
        <v>0</v>
      </c>
      <c r="N134" s="10"/>
      <c r="O134" s="18">
        <f t="shared" si="19"/>
        <v>0</v>
      </c>
      <c r="P134" s="9" t="str">
        <f t="shared" si="20"/>
        <v>OBSERVADO</v>
      </c>
      <c r="R134" s="10"/>
      <c r="S134" s="21">
        <v>0</v>
      </c>
      <c r="T134" s="9" t="str">
        <f t="shared" si="16"/>
        <v>OBSERVADO</v>
      </c>
      <c r="V134" s="10"/>
      <c r="W134" s="19">
        <v>0</v>
      </c>
      <c r="X134" s="9" t="str">
        <f t="shared" si="21"/>
        <v>OBSERVADO</v>
      </c>
      <c r="Y134" s="11">
        <f t="shared" si="17"/>
        <v>0</v>
      </c>
      <c r="Z134" s="9" t="str">
        <f t="shared" si="18"/>
        <v>OBSERVADO</v>
      </c>
    </row>
    <row r="135" spans="1:26" hidden="1" x14ac:dyDescent="0.25">
      <c r="A135" s="20" t="s">
        <v>206</v>
      </c>
      <c r="B135" s="20" t="s">
        <v>197</v>
      </c>
      <c r="C135" s="20" t="s">
        <v>203</v>
      </c>
      <c r="D135" s="15"/>
      <c r="E135" s="10"/>
      <c r="F135" s="10"/>
      <c r="I135" s="17">
        <v>0</v>
      </c>
      <c r="J135" s="9" t="str">
        <f t="shared" si="15"/>
        <v>OBSERVADO</v>
      </c>
      <c r="L135" s="9">
        <v>1</v>
      </c>
      <c r="M135" s="9">
        <v>0</v>
      </c>
      <c r="N135" s="10"/>
      <c r="O135" s="18">
        <f t="shared" si="19"/>
        <v>0</v>
      </c>
      <c r="P135" s="9" t="str">
        <f t="shared" si="20"/>
        <v>OBSERVADO</v>
      </c>
      <c r="R135" s="10"/>
      <c r="S135" s="21">
        <v>0</v>
      </c>
      <c r="T135" s="9" t="str">
        <f t="shared" si="16"/>
        <v>OBSERVADO</v>
      </c>
      <c r="V135" s="10"/>
      <c r="W135" s="19">
        <v>0</v>
      </c>
      <c r="X135" s="9" t="str">
        <f t="shared" si="21"/>
        <v>OBSERVADO</v>
      </c>
      <c r="Y135" s="11">
        <f t="shared" si="17"/>
        <v>0</v>
      </c>
      <c r="Z135" s="9" t="str">
        <f t="shared" si="18"/>
        <v>OBSERVADO</v>
      </c>
    </row>
    <row r="136" spans="1:26" hidden="1" x14ac:dyDescent="0.25">
      <c r="A136" s="20" t="s">
        <v>206</v>
      </c>
      <c r="B136" s="20" t="s">
        <v>204</v>
      </c>
      <c r="C136" s="20" t="s">
        <v>204</v>
      </c>
      <c r="D136" s="15"/>
      <c r="E136" s="10"/>
      <c r="F136" s="10"/>
      <c r="I136" s="17">
        <v>0</v>
      </c>
      <c r="J136" s="9" t="str">
        <f t="shared" si="15"/>
        <v>OBSERVADO</v>
      </c>
      <c r="L136" s="9">
        <v>1</v>
      </c>
      <c r="M136" s="9">
        <v>0</v>
      </c>
      <c r="N136" s="10"/>
      <c r="O136" s="18">
        <f t="shared" si="19"/>
        <v>0</v>
      </c>
      <c r="P136" s="9" t="str">
        <f t="shared" si="20"/>
        <v>OBSERVADO</v>
      </c>
      <c r="R136" s="10"/>
      <c r="S136" s="21">
        <v>0</v>
      </c>
      <c r="T136" s="9" t="str">
        <f t="shared" si="16"/>
        <v>OBSERVADO</v>
      </c>
      <c r="V136" s="10"/>
      <c r="W136" s="19">
        <v>0</v>
      </c>
      <c r="X136" s="9" t="str">
        <f t="shared" si="21"/>
        <v>OBSERVADO</v>
      </c>
      <c r="Y136" s="11">
        <f t="shared" si="17"/>
        <v>0</v>
      </c>
      <c r="Z136" s="9" t="str">
        <f t="shared" si="18"/>
        <v>OBSERVADO</v>
      </c>
    </row>
    <row r="137" spans="1:26" hidden="1" x14ac:dyDescent="0.25">
      <c r="A137" s="20" t="s">
        <v>206</v>
      </c>
      <c r="B137" s="20" t="s">
        <v>173</v>
      </c>
      <c r="C137" s="20" t="s">
        <v>205</v>
      </c>
      <c r="D137" s="15"/>
      <c r="E137" s="10"/>
      <c r="F137" s="10"/>
      <c r="I137" s="17">
        <v>0</v>
      </c>
      <c r="J137" s="9" t="str">
        <f t="shared" si="15"/>
        <v>OBSERVADO</v>
      </c>
      <c r="L137" s="9">
        <v>1</v>
      </c>
      <c r="M137" s="9">
        <v>0</v>
      </c>
      <c r="N137" s="10"/>
      <c r="O137" s="18">
        <f t="shared" si="19"/>
        <v>0</v>
      </c>
      <c r="P137" s="9" t="str">
        <f t="shared" si="20"/>
        <v>OBSERVADO</v>
      </c>
      <c r="R137" s="10"/>
      <c r="S137" s="21">
        <v>0</v>
      </c>
      <c r="T137" s="9" t="str">
        <f t="shared" si="16"/>
        <v>OBSERVADO</v>
      </c>
      <c r="V137" s="10"/>
      <c r="W137" s="19">
        <v>0</v>
      </c>
      <c r="X137" s="9" t="str">
        <f t="shared" si="21"/>
        <v>OBSERVADO</v>
      </c>
      <c r="Y137" s="11">
        <f t="shared" si="17"/>
        <v>0</v>
      </c>
      <c r="Z137" s="9" t="str">
        <f t="shared" si="18"/>
        <v>OBSERVADO</v>
      </c>
    </row>
    <row r="138" spans="1:26" hidden="1" x14ac:dyDescent="0.25">
      <c r="A138" s="20" t="s">
        <v>206</v>
      </c>
      <c r="B138" s="20" t="s">
        <v>111</v>
      </c>
      <c r="C138" s="20" t="s">
        <v>206</v>
      </c>
      <c r="D138" s="15"/>
      <c r="E138" s="10"/>
      <c r="F138" s="10"/>
      <c r="I138" s="17">
        <v>0</v>
      </c>
      <c r="J138" s="9" t="str">
        <f t="shared" si="15"/>
        <v>OBSERVADO</v>
      </c>
      <c r="L138" s="9">
        <v>1</v>
      </c>
      <c r="M138" s="9">
        <v>0</v>
      </c>
      <c r="N138" s="10"/>
      <c r="O138" s="18">
        <f t="shared" si="19"/>
        <v>0</v>
      </c>
      <c r="P138" s="9" t="str">
        <f t="shared" si="20"/>
        <v>OBSERVADO</v>
      </c>
      <c r="R138" s="10"/>
      <c r="S138" s="21">
        <v>0</v>
      </c>
      <c r="T138" s="9" t="str">
        <f t="shared" si="16"/>
        <v>OBSERVADO</v>
      </c>
      <c r="V138" s="10"/>
      <c r="W138" s="19">
        <v>0</v>
      </c>
      <c r="X138" s="9" t="str">
        <f t="shared" si="21"/>
        <v>OBSERVADO</v>
      </c>
      <c r="Y138" s="11">
        <f t="shared" si="17"/>
        <v>0</v>
      </c>
      <c r="Z138" s="9" t="str">
        <f t="shared" si="18"/>
        <v>OBSERVADO</v>
      </c>
    </row>
    <row r="139" spans="1:26" hidden="1" x14ac:dyDescent="0.25">
      <c r="A139" s="20" t="s">
        <v>206</v>
      </c>
      <c r="B139" s="20" t="s">
        <v>200</v>
      </c>
      <c r="C139" s="20" t="s">
        <v>207</v>
      </c>
      <c r="D139" s="15"/>
      <c r="E139" s="10"/>
      <c r="F139" s="10"/>
      <c r="I139" s="17">
        <v>0</v>
      </c>
      <c r="J139" s="9" t="str">
        <f t="shared" si="15"/>
        <v>OBSERVADO</v>
      </c>
      <c r="L139" s="9">
        <v>1</v>
      </c>
      <c r="M139" s="9">
        <v>0</v>
      </c>
      <c r="N139" s="10"/>
      <c r="O139" s="18">
        <f t="shared" si="19"/>
        <v>0</v>
      </c>
      <c r="P139" s="9" t="str">
        <f t="shared" si="20"/>
        <v>OBSERVADO</v>
      </c>
      <c r="R139" s="10"/>
      <c r="S139" s="21">
        <v>0</v>
      </c>
      <c r="T139" s="9" t="str">
        <f t="shared" si="16"/>
        <v>OBSERVADO</v>
      </c>
      <c r="V139" s="10"/>
      <c r="W139" s="19">
        <v>0</v>
      </c>
      <c r="X139" s="9" t="str">
        <f t="shared" si="21"/>
        <v>OBSERVADO</v>
      </c>
      <c r="Y139" s="11">
        <f t="shared" si="17"/>
        <v>0</v>
      </c>
      <c r="Z139" s="9" t="str">
        <f t="shared" si="18"/>
        <v>OBSERVADO</v>
      </c>
    </row>
    <row r="140" spans="1:26" hidden="1" x14ac:dyDescent="0.25">
      <c r="A140" s="20" t="s">
        <v>206</v>
      </c>
      <c r="B140" s="20" t="s">
        <v>193</v>
      </c>
      <c r="C140" s="20" t="s">
        <v>208</v>
      </c>
      <c r="D140" s="15"/>
      <c r="E140" s="10"/>
      <c r="F140" s="10"/>
      <c r="I140" s="17">
        <v>0</v>
      </c>
      <c r="J140" s="9" t="str">
        <f t="shared" si="15"/>
        <v>OBSERVADO</v>
      </c>
      <c r="L140" s="9">
        <v>1</v>
      </c>
      <c r="M140" s="9">
        <v>0</v>
      </c>
      <c r="N140" s="10"/>
      <c r="O140" s="18">
        <f t="shared" si="19"/>
        <v>0</v>
      </c>
      <c r="P140" s="9" t="str">
        <f t="shared" si="20"/>
        <v>OBSERVADO</v>
      </c>
      <c r="R140" s="10"/>
      <c r="S140" s="21">
        <v>0</v>
      </c>
      <c r="T140" s="9" t="str">
        <f t="shared" si="16"/>
        <v>OBSERVADO</v>
      </c>
      <c r="V140" s="10"/>
      <c r="W140" s="19">
        <v>0</v>
      </c>
      <c r="X140" s="9" t="str">
        <f t="shared" si="21"/>
        <v>OBSERVADO</v>
      </c>
      <c r="Y140" s="11">
        <f t="shared" si="17"/>
        <v>0</v>
      </c>
      <c r="Z140" s="9" t="str">
        <f t="shared" si="18"/>
        <v>OBSERVADO</v>
      </c>
    </row>
    <row r="141" spans="1:26" hidden="1" x14ac:dyDescent="0.25">
      <c r="A141" s="20" t="s">
        <v>206</v>
      </c>
      <c r="B141" s="20" t="s">
        <v>197</v>
      </c>
      <c r="C141" s="20" t="s">
        <v>197</v>
      </c>
      <c r="D141" s="15"/>
      <c r="E141" s="10"/>
      <c r="F141" s="10"/>
      <c r="I141" s="17">
        <v>0</v>
      </c>
      <c r="J141" s="9" t="str">
        <f t="shared" si="15"/>
        <v>OBSERVADO</v>
      </c>
      <c r="L141" s="9">
        <v>1</v>
      </c>
      <c r="M141" s="9">
        <v>0</v>
      </c>
      <c r="N141" s="10"/>
      <c r="O141" s="18">
        <f t="shared" si="19"/>
        <v>0</v>
      </c>
      <c r="P141" s="9" t="str">
        <f t="shared" si="20"/>
        <v>OBSERVADO</v>
      </c>
      <c r="R141" s="10"/>
      <c r="S141" s="21">
        <v>0</v>
      </c>
      <c r="T141" s="9" t="str">
        <f t="shared" si="16"/>
        <v>OBSERVADO</v>
      </c>
      <c r="V141" s="10"/>
      <c r="W141" s="19">
        <v>0</v>
      </c>
      <c r="X141" s="9" t="str">
        <f t="shared" si="21"/>
        <v>OBSERVADO</v>
      </c>
      <c r="Y141" s="11">
        <f t="shared" si="17"/>
        <v>0</v>
      </c>
      <c r="Z141" s="9" t="str">
        <f t="shared" si="18"/>
        <v>OBSERVADO</v>
      </c>
    </row>
    <row r="142" spans="1:26" hidden="1" x14ac:dyDescent="0.25">
      <c r="A142" s="20" t="s">
        <v>206</v>
      </c>
      <c r="B142" s="20" t="s">
        <v>200</v>
      </c>
      <c r="C142" s="20" t="s">
        <v>209</v>
      </c>
      <c r="D142" s="15"/>
      <c r="E142" s="10"/>
      <c r="F142" s="10"/>
      <c r="I142" s="17">
        <v>0</v>
      </c>
      <c r="J142" s="9" t="str">
        <f t="shared" si="15"/>
        <v>OBSERVADO</v>
      </c>
      <c r="L142" s="9">
        <v>1</v>
      </c>
      <c r="M142" s="9">
        <v>0</v>
      </c>
      <c r="N142" s="10"/>
      <c r="O142" s="18">
        <f t="shared" si="19"/>
        <v>0</v>
      </c>
      <c r="P142" s="9" t="str">
        <f t="shared" si="20"/>
        <v>OBSERVADO</v>
      </c>
      <c r="R142" s="10"/>
      <c r="S142" s="21">
        <v>0</v>
      </c>
      <c r="T142" s="9" t="str">
        <f t="shared" si="16"/>
        <v>OBSERVADO</v>
      </c>
      <c r="V142" s="10"/>
      <c r="W142" s="19">
        <v>0</v>
      </c>
      <c r="X142" s="9" t="str">
        <f t="shared" si="21"/>
        <v>OBSERVADO</v>
      </c>
      <c r="Y142" s="11">
        <f t="shared" si="17"/>
        <v>0</v>
      </c>
      <c r="Z142" s="9" t="str">
        <f t="shared" si="18"/>
        <v>OBSERVADO</v>
      </c>
    </row>
    <row r="143" spans="1:26" hidden="1" x14ac:dyDescent="0.25">
      <c r="A143" s="20" t="s">
        <v>206</v>
      </c>
      <c r="B143" s="20" t="s">
        <v>200</v>
      </c>
      <c r="C143" s="20" t="s">
        <v>210</v>
      </c>
      <c r="D143" s="15"/>
      <c r="E143" s="10"/>
      <c r="F143" s="10"/>
      <c r="I143" s="17">
        <v>0</v>
      </c>
      <c r="J143" s="9" t="str">
        <f t="shared" si="15"/>
        <v>OBSERVADO</v>
      </c>
      <c r="L143" s="9">
        <v>1</v>
      </c>
      <c r="M143" s="9">
        <v>0</v>
      </c>
      <c r="N143" s="10"/>
      <c r="O143" s="18">
        <f t="shared" si="19"/>
        <v>0</v>
      </c>
      <c r="P143" s="9" t="str">
        <f t="shared" si="20"/>
        <v>OBSERVADO</v>
      </c>
      <c r="R143" s="10"/>
      <c r="S143" s="21">
        <v>0</v>
      </c>
      <c r="T143" s="9" t="str">
        <f t="shared" si="16"/>
        <v>OBSERVADO</v>
      </c>
      <c r="V143" s="10"/>
      <c r="W143" s="19">
        <v>0</v>
      </c>
      <c r="X143" s="9" t="str">
        <f t="shared" si="21"/>
        <v>OBSERVADO</v>
      </c>
      <c r="Y143" s="11">
        <f t="shared" si="17"/>
        <v>0</v>
      </c>
      <c r="Z143" s="9" t="str">
        <f t="shared" si="18"/>
        <v>OBSERVADO</v>
      </c>
    </row>
    <row r="144" spans="1:26" x14ac:dyDescent="0.25">
      <c r="A144" s="20" t="s">
        <v>206</v>
      </c>
      <c r="B144" s="20" t="s">
        <v>200</v>
      </c>
      <c r="C144" s="20" t="s">
        <v>211</v>
      </c>
      <c r="D144" s="20" t="s">
        <v>481</v>
      </c>
      <c r="E144" s="10">
        <v>45789</v>
      </c>
      <c r="F144" s="10"/>
      <c r="I144" s="17">
        <v>0</v>
      </c>
      <c r="J144" s="9" t="str">
        <f t="shared" si="15"/>
        <v>OBSERVADO</v>
      </c>
      <c r="L144" s="9">
        <v>1</v>
      </c>
      <c r="M144" s="9">
        <v>0</v>
      </c>
      <c r="N144" s="10"/>
      <c r="O144" s="18">
        <f t="shared" si="19"/>
        <v>0</v>
      </c>
      <c r="P144" s="9" t="str">
        <f t="shared" si="20"/>
        <v>OBSERVADO</v>
      </c>
      <c r="R144" s="10"/>
      <c r="S144" s="21">
        <v>0</v>
      </c>
      <c r="T144" s="9" t="str">
        <f t="shared" si="16"/>
        <v>OBSERVADO</v>
      </c>
      <c r="V144" s="10"/>
      <c r="W144" s="19">
        <v>0</v>
      </c>
      <c r="X144" s="9" t="str">
        <f t="shared" si="21"/>
        <v>OBSERVADO</v>
      </c>
      <c r="Y144" s="11">
        <f t="shared" si="17"/>
        <v>0</v>
      </c>
      <c r="Z144" s="9" t="str">
        <f t="shared" si="18"/>
        <v>OBSERVADO</v>
      </c>
    </row>
    <row r="145" spans="1:26" hidden="1" x14ac:dyDescent="0.25">
      <c r="A145" s="20" t="s">
        <v>206</v>
      </c>
      <c r="B145" s="20" t="s">
        <v>170</v>
      </c>
      <c r="C145" s="20" t="s">
        <v>212</v>
      </c>
      <c r="D145" s="15"/>
      <c r="E145" s="10"/>
      <c r="F145" s="10"/>
      <c r="I145" s="17">
        <v>0</v>
      </c>
      <c r="J145" s="9" t="str">
        <f t="shared" si="15"/>
        <v>OBSERVADO</v>
      </c>
      <c r="L145" s="9">
        <v>1</v>
      </c>
      <c r="M145" s="9">
        <v>0</v>
      </c>
      <c r="N145" s="10"/>
      <c r="O145" s="18">
        <f t="shared" si="19"/>
        <v>0</v>
      </c>
      <c r="P145" s="9" t="str">
        <f t="shared" si="20"/>
        <v>OBSERVADO</v>
      </c>
      <c r="R145" s="10"/>
      <c r="S145" s="21">
        <v>0</v>
      </c>
      <c r="T145" s="9" t="str">
        <f t="shared" si="16"/>
        <v>OBSERVADO</v>
      </c>
      <c r="V145" s="10"/>
      <c r="W145" s="19">
        <v>0</v>
      </c>
      <c r="X145" s="9" t="str">
        <f t="shared" si="21"/>
        <v>OBSERVADO</v>
      </c>
      <c r="Y145" s="11">
        <f t="shared" si="17"/>
        <v>0</v>
      </c>
      <c r="Z145" s="9" t="str">
        <f t="shared" si="18"/>
        <v>OBSERVADO</v>
      </c>
    </row>
    <row r="146" spans="1:26" hidden="1" x14ac:dyDescent="0.25">
      <c r="A146" s="20" t="s">
        <v>206</v>
      </c>
      <c r="B146" s="20" t="s">
        <v>186</v>
      </c>
      <c r="C146" s="20" t="s">
        <v>213</v>
      </c>
      <c r="D146" s="15"/>
      <c r="E146" s="10"/>
      <c r="F146" s="10"/>
      <c r="I146" s="17">
        <v>0</v>
      </c>
      <c r="J146" s="9" t="str">
        <f t="shared" si="15"/>
        <v>OBSERVADO</v>
      </c>
      <c r="L146" s="9">
        <v>1</v>
      </c>
      <c r="M146" s="9">
        <v>0</v>
      </c>
      <c r="N146" s="10"/>
      <c r="O146" s="18">
        <f t="shared" si="19"/>
        <v>0</v>
      </c>
      <c r="P146" s="9" t="str">
        <f t="shared" si="20"/>
        <v>OBSERVADO</v>
      </c>
      <c r="R146" s="10"/>
      <c r="S146" s="21">
        <v>0</v>
      </c>
      <c r="T146" s="9" t="str">
        <f t="shared" si="16"/>
        <v>OBSERVADO</v>
      </c>
      <c r="V146" s="10"/>
      <c r="W146" s="19">
        <v>0</v>
      </c>
      <c r="X146" s="9" t="str">
        <f t="shared" si="21"/>
        <v>OBSERVADO</v>
      </c>
      <c r="Y146" s="11">
        <f t="shared" si="17"/>
        <v>0</v>
      </c>
      <c r="Z146" s="9" t="str">
        <f t="shared" si="18"/>
        <v>OBSERVADO</v>
      </c>
    </row>
    <row r="147" spans="1:26" hidden="1" x14ac:dyDescent="0.25">
      <c r="A147" s="20" t="s">
        <v>206</v>
      </c>
      <c r="B147" s="20" t="s">
        <v>170</v>
      </c>
      <c r="C147" s="20" t="s">
        <v>170</v>
      </c>
      <c r="D147" s="15"/>
      <c r="E147" s="10"/>
      <c r="F147" s="10"/>
      <c r="I147" s="17">
        <v>0</v>
      </c>
      <c r="J147" s="9" t="str">
        <f t="shared" si="15"/>
        <v>OBSERVADO</v>
      </c>
      <c r="L147" s="9">
        <v>1</v>
      </c>
      <c r="M147" s="9">
        <v>0</v>
      </c>
      <c r="N147" s="10"/>
      <c r="O147" s="18">
        <f t="shared" si="19"/>
        <v>0</v>
      </c>
      <c r="P147" s="9" t="str">
        <f t="shared" si="20"/>
        <v>OBSERVADO</v>
      </c>
      <c r="R147" s="10"/>
      <c r="S147" s="21">
        <v>0</v>
      </c>
      <c r="T147" s="9" t="str">
        <f t="shared" si="16"/>
        <v>OBSERVADO</v>
      </c>
      <c r="V147" s="10"/>
      <c r="W147" s="19">
        <v>0</v>
      </c>
      <c r="X147" s="9" t="str">
        <f t="shared" si="21"/>
        <v>OBSERVADO</v>
      </c>
      <c r="Y147" s="11">
        <f t="shared" si="17"/>
        <v>0</v>
      </c>
      <c r="Z147" s="9" t="str">
        <f t="shared" si="18"/>
        <v>OBSERVADO</v>
      </c>
    </row>
    <row r="148" spans="1:26" hidden="1" x14ac:dyDescent="0.25">
      <c r="A148" s="20" t="s">
        <v>206</v>
      </c>
      <c r="B148" s="20" t="s">
        <v>170</v>
      </c>
      <c r="C148" s="20" t="s">
        <v>214</v>
      </c>
      <c r="D148" s="15"/>
      <c r="E148" s="10"/>
      <c r="F148" s="10"/>
      <c r="I148" s="17">
        <v>0</v>
      </c>
      <c r="J148" s="9" t="str">
        <f t="shared" si="15"/>
        <v>OBSERVADO</v>
      </c>
      <c r="L148" s="9">
        <v>1</v>
      </c>
      <c r="M148" s="9">
        <v>0</v>
      </c>
      <c r="N148" s="10"/>
      <c r="O148" s="18">
        <f t="shared" si="19"/>
        <v>0</v>
      </c>
      <c r="P148" s="9" t="str">
        <f t="shared" si="20"/>
        <v>OBSERVADO</v>
      </c>
      <c r="R148" s="10"/>
      <c r="S148" s="21">
        <v>0</v>
      </c>
      <c r="T148" s="9" t="str">
        <f t="shared" si="16"/>
        <v>OBSERVADO</v>
      </c>
      <c r="V148" s="10"/>
      <c r="W148" s="19">
        <v>0</v>
      </c>
      <c r="X148" s="9" t="str">
        <f t="shared" si="21"/>
        <v>OBSERVADO</v>
      </c>
      <c r="Y148" s="11">
        <f t="shared" si="17"/>
        <v>0</v>
      </c>
      <c r="Z148" s="9" t="str">
        <f t="shared" si="18"/>
        <v>OBSERVADO</v>
      </c>
    </row>
    <row r="149" spans="1:26" hidden="1" x14ac:dyDescent="0.25">
      <c r="A149" s="20" t="s">
        <v>206</v>
      </c>
      <c r="B149" s="20" t="s">
        <v>183</v>
      </c>
      <c r="C149" s="20" t="s">
        <v>215</v>
      </c>
      <c r="D149" s="15"/>
      <c r="E149" s="10"/>
      <c r="F149" s="10"/>
      <c r="I149" s="17">
        <v>0</v>
      </c>
      <c r="J149" s="9" t="str">
        <f t="shared" si="15"/>
        <v>OBSERVADO</v>
      </c>
      <c r="L149" s="9">
        <v>1</v>
      </c>
      <c r="M149" s="9">
        <v>0</v>
      </c>
      <c r="N149" s="10"/>
      <c r="O149" s="18">
        <f t="shared" si="19"/>
        <v>0</v>
      </c>
      <c r="P149" s="9" t="str">
        <f t="shared" si="20"/>
        <v>OBSERVADO</v>
      </c>
      <c r="R149" s="10"/>
      <c r="S149" s="21">
        <v>0</v>
      </c>
      <c r="T149" s="9" t="str">
        <f t="shared" si="16"/>
        <v>OBSERVADO</v>
      </c>
      <c r="V149" s="10"/>
      <c r="W149" s="19">
        <v>0</v>
      </c>
      <c r="X149" s="9" t="str">
        <f t="shared" si="21"/>
        <v>OBSERVADO</v>
      </c>
      <c r="Y149" s="11">
        <f t="shared" si="17"/>
        <v>0</v>
      </c>
      <c r="Z149" s="9" t="str">
        <f t="shared" si="18"/>
        <v>OBSERVADO</v>
      </c>
    </row>
    <row r="150" spans="1:26" hidden="1" x14ac:dyDescent="0.25">
      <c r="A150" s="20" t="s">
        <v>206</v>
      </c>
      <c r="B150" s="20" t="s">
        <v>168</v>
      </c>
      <c r="C150" s="20" t="s">
        <v>216</v>
      </c>
      <c r="D150" s="15" t="s">
        <v>485</v>
      </c>
      <c r="E150" s="10">
        <v>45786</v>
      </c>
      <c r="F150" s="10"/>
      <c r="I150" s="17">
        <v>0</v>
      </c>
      <c r="J150" s="9" t="str">
        <f t="shared" si="15"/>
        <v>OBSERVADO</v>
      </c>
      <c r="L150" s="9">
        <v>1</v>
      </c>
      <c r="M150" s="9">
        <v>0</v>
      </c>
      <c r="N150" s="10"/>
      <c r="O150" s="18">
        <f t="shared" si="19"/>
        <v>0</v>
      </c>
      <c r="P150" s="9" t="str">
        <f t="shared" si="20"/>
        <v>OBSERVADO</v>
      </c>
      <c r="R150" s="10"/>
      <c r="S150" s="21">
        <v>0</v>
      </c>
      <c r="T150" s="9" t="str">
        <f t="shared" si="16"/>
        <v>OBSERVADO</v>
      </c>
      <c r="V150" s="10"/>
      <c r="W150" s="19">
        <v>0</v>
      </c>
      <c r="X150" s="9" t="str">
        <f t="shared" si="21"/>
        <v>OBSERVADO</v>
      </c>
      <c r="Y150" s="11">
        <f t="shared" si="17"/>
        <v>0</v>
      </c>
      <c r="Z150" s="9" t="str">
        <f t="shared" si="18"/>
        <v>OBSERVADO</v>
      </c>
    </row>
    <row r="151" spans="1:26" hidden="1" x14ac:dyDescent="0.25">
      <c r="A151" s="20" t="s">
        <v>206</v>
      </c>
      <c r="B151" s="20" t="s">
        <v>200</v>
      </c>
      <c r="C151" s="20" t="s">
        <v>217</v>
      </c>
      <c r="D151" s="15"/>
      <c r="E151" s="10"/>
      <c r="F151" s="10"/>
      <c r="I151" s="17">
        <v>0</v>
      </c>
      <c r="J151" s="9" t="str">
        <f t="shared" si="15"/>
        <v>OBSERVADO</v>
      </c>
      <c r="L151" s="9">
        <v>1</v>
      </c>
      <c r="M151" s="9">
        <v>0</v>
      </c>
      <c r="N151" s="10"/>
      <c r="O151" s="18">
        <f t="shared" si="19"/>
        <v>0</v>
      </c>
      <c r="P151" s="9" t="str">
        <f t="shared" si="20"/>
        <v>OBSERVADO</v>
      </c>
      <c r="R151" s="10"/>
      <c r="S151" s="21">
        <v>0</v>
      </c>
      <c r="T151" s="9" t="str">
        <f t="shared" si="16"/>
        <v>OBSERVADO</v>
      </c>
      <c r="V151" s="10"/>
      <c r="W151" s="19">
        <v>0</v>
      </c>
      <c r="X151" s="9" t="str">
        <f t="shared" si="21"/>
        <v>OBSERVADO</v>
      </c>
      <c r="Y151" s="11">
        <f t="shared" si="17"/>
        <v>0</v>
      </c>
      <c r="Z151" s="9" t="str">
        <f t="shared" si="18"/>
        <v>OBSERVADO</v>
      </c>
    </row>
    <row r="152" spans="1:26" hidden="1" x14ac:dyDescent="0.25">
      <c r="A152" s="20" t="s">
        <v>206</v>
      </c>
      <c r="B152" s="20" t="s">
        <v>218</v>
      </c>
      <c r="C152" s="20" t="s">
        <v>219</v>
      </c>
      <c r="D152" s="15"/>
      <c r="E152" s="10"/>
      <c r="F152" s="10"/>
      <c r="I152" s="17">
        <v>0</v>
      </c>
      <c r="J152" s="9" t="str">
        <f t="shared" si="15"/>
        <v>OBSERVADO</v>
      </c>
      <c r="L152" s="9">
        <v>1</v>
      </c>
      <c r="M152" s="9">
        <v>0</v>
      </c>
      <c r="N152" s="10"/>
      <c r="O152" s="18">
        <f t="shared" si="19"/>
        <v>0</v>
      </c>
      <c r="P152" s="9" t="str">
        <f t="shared" si="20"/>
        <v>OBSERVADO</v>
      </c>
      <c r="R152" s="10"/>
      <c r="S152" s="21">
        <v>0</v>
      </c>
      <c r="T152" s="9" t="str">
        <f t="shared" si="16"/>
        <v>OBSERVADO</v>
      </c>
      <c r="V152" s="10"/>
      <c r="W152" s="19">
        <v>0</v>
      </c>
      <c r="X152" s="9" t="str">
        <f t="shared" si="21"/>
        <v>OBSERVADO</v>
      </c>
      <c r="Y152" s="11">
        <f t="shared" si="17"/>
        <v>0</v>
      </c>
      <c r="Z152" s="9" t="str">
        <f t="shared" si="18"/>
        <v>OBSERVADO</v>
      </c>
    </row>
    <row r="153" spans="1:26" hidden="1" x14ac:dyDescent="0.25">
      <c r="A153" s="20" t="s">
        <v>206</v>
      </c>
      <c r="B153" s="20" t="s">
        <v>204</v>
      </c>
      <c r="C153" s="20" t="s">
        <v>220</v>
      </c>
      <c r="D153" s="15"/>
      <c r="E153" s="10"/>
      <c r="F153" s="10"/>
      <c r="I153" s="17">
        <v>0</v>
      </c>
      <c r="J153" s="9" t="str">
        <f t="shared" si="15"/>
        <v>OBSERVADO</v>
      </c>
      <c r="L153" s="9">
        <v>1</v>
      </c>
      <c r="M153" s="9">
        <v>0</v>
      </c>
      <c r="N153" s="10"/>
      <c r="O153" s="18">
        <f t="shared" si="19"/>
        <v>0</v>
      </c>
      <c r="P153" s="9" t="str">
        <f t="shared" si="20"/>
        <v>OBSERVADO</v>
      </c>
      <c r="R153" s="10"/>
      <c r="S153" s="21">
        <v>0</v>
      </c>
      <c r="T153" s="9" t="str">
        <f t="shared" si="16"/>
        <v>OBSERVADO</v>
      </c>
      <c r="V153" s="10"/>
      <c r="W153" s="19">
        <v>0</v>
      </c>
      <c r="X153" s="9" t="str">
        <f t="shared" si="21"/>
        <v>OBSERVADO</v>
      </c>
      <c r="Y153" s="11">
        <f t="shared" si="17"/>
        <v>0</v>
      </c>
      <c r="Z153" s="9" t="str">
        <f t="shared" si="18"/>
        <v>OBSERVADO</v>
      </c>
    </row>
    <row r="154" spans="1:26" hidden="1" x14ac:dyDescent="0.25">
      <c r="A154" s="20" t="s">
        <v>206</v>
      </c>
      <c r="B154" s="20" t="s">
        <v>221</v>
      </c>
      <c r="C154" s="20" t="s">
        <v>221</v>
      </c>
      <c r="D154" s="15"/>
      <c r="E154" s="10"/>
      <c r="F154" s="10"/>
      <c r="I154" s="17">
        <v>0</v>
      </c>
      <c r="J154" s="9" t="str">
        <f t="shared" si="15"/>
        <v>OBSERVADO</v>
      </c>
      <c r="L154" s="9">
        <v>1</v>
      </c>
      <c r="M154" s="9">
        <v>0</v>
      </c>
      <c r="N154" s="10"/>
      <c r="O154" s="18">
        <f t="shared" si="19"/>
        <v>0</v>
      </c>
      <c r="P154" s="9" t="str">
        <f t="shared" si="20"/>
        <v>OBSERVADO</v>
      </c>
      <c r="R154" s="10"/>
      <c r="S154" s="21">
        <v>0</v>
      </c>
      <c r="T154" s="9" t="str">
        <f t="shared" si="16"/>
        <v>OBSERVADO</v>
      </c>
      <c r="V154" s="10"/>
      <c r="W154" s="19">
        <v>0</v>
      </c>
      <c r="X154" s="9" t="str">
        <f t="shared" si="21"/>
        <v>OBSERVADO</v>
      </c>
      <c r="Y154" s="11">
        <f t="shared" si="17"/>
        <v>0</v>
      </c>
      <c r="Z154" s="9" t="str">
        <f t="shared" si="18"/>
        <v>OBSERVADO</v>
      </c>
    </row>
    <row r="155" spans="1:26" hidden="1" x14ac:dyDescent="0.25">
      <c r="A155" s="20" t="s">
        <v>102</v>
      </c>
      <c r="B155" s="20" t="s">
        <v>222</v>
      </c>
      <c r="C155" s="20" t="s">
        <v>223</v>
      </c>
      <c r="D155" s="15"/>
      <c r="E155" s="10"/>
      <c r="F155" s="10"/>
      <c r="I155" s="17">
        <v>0</v>
      </c>
      <c r="J155" s="9" t="str">
        <f t="shared" si="15"/>
        <v>OBSERVADO</v>
      </c>
      <c r="L155" s="9">
        <v>1</v>
      </c>
      <c r="M155" s="9">
        <v>0</v>
      </c>
      <c r="N155" s="10"/>
      <c r="O155" s="18">
        <f t="shared" si="19"/>
        <v>0</v>
      </c>
      <c r="P155" s="9" t="str">
        <f t="shared" si="20"/>
        <v>OBSERVADO</v>
      </c>
      <c r="R155" s="10"/>
      <c r="S155" s="21">
        <v>0</v>
      </c>
      <c r="T155" s="9" t="str">
        <f t="shared" si="16"/>
        <v>OBSERVADO</v>
      </c>
      <c r="V155" s="10"/>
      <c r="W155" s="19">
        <v>0</v>
      </c>
      <c r="X155" s="9" t="str">
        <f t="shared" si="21"/>
        <v>OBSERVADO</v>
      </c>
      <c r="Y155" s="11">
        <f t="shared" si="17"/>
        <v>0</v>
      </c>
      <c r="Z155" s="9" t="str">
        <f t="shared" si="18"/>
        <v>OBSERVADO</v>
      </c>
    </row>
    <row r="156" spans="1:26" hidden="1" x14ac:dyDescent="0.25">
      <c r="A156" s="20" t="s">
        <v>102</v>
      </c>
      <c r="B156" s="20" t="s">
        <v>224</v>
      </c>
      <c r="C156" s="20" t="s">
        <v>225</v>
      </c>
      <c r="D156" s="15"/>
      <c r="E156" s="10"/>
      <c r="F156" s="10"/>
      <c r="I156" s="17">
        <v>0</v>
      </c>
      <c r="J156" s="9" t="str">
        <f t="shared" si="15"/>
        <v>OBSERVADO</v>
      </c>
      <c r="L156" s="9">
        <v>1</v>
      </c>
      <c r="M156" s="9">
        <v>0</v>
      </c>
      <c r="N156" s="10"/>
      <c r="O156" s="18">
        <f t="shared" si="19"/>
        <v>0</v>
      </c>
      <c r="P156" s="9" t="str">
        <f t="shared" si="20"/>
        <v>OBSERVADO</v>
      </c>
      <c r="R156" s="10"/>
      <c r="S156" s="21">
        <v>0</v>
      </c>
      <c r="T156" s="9" t="str">
        <f t="shared" si="16"/>
        <v>OBSERVADO</v>
      </c>
      <c r="V156" s="10"/>
      <c r="W156" s="19">
        <v>0</v>
      </c>
      <c r="X156" s="9" t="str">
        <f t="shared" si="21"/>
        <v>OBSERVADO</v>
      </c>
      <c r="Y156" s="11">
        <f t="shared" si="17"/>
        <v>0</v>
      </c>
      <c r="Z156" s="9" t="str">
        <f t="shared" si="18"/>
        <v>OBSERVADO</v>
      </c>
    </row>
    <row r="157" spans="1:26" hidden="1" x14ac:dyDescent="0.25">
      <c r="A157" s="20" t="s">
        <v>102</v>
      </c>
      <c r="B157" s="20" t="s">
        <v>226</v>
      </c>
      <c r="C157" s="20" t="s">
        <v>227</v>
      </c>
      <c r="D157" s="15"/>
      <c r="E157" s="10"/>
      <c r="F157" s="10"/>
      <c r="I157" s="17">
        <v>0</v>
      </c>
      <c r="J157" s="9" t="str">
        <f t="shared" si="15"/>
        <v>OBSERVADO</v>
      </c>
      <c r="L157" s="9">
        <v>1</v>
      </c>
      <c r="M157" s="9">
        <v>0</v>
      </c>
      <c r="N157" s="10"/>
      <c r="O157" s="18">
        <f t="shared" si="19"/>
        <v>0</v>
      </c>
      <c r="P157" s="9" t="str">
        <f t="shared" si="20"/>
        <v>OBSERVADO</v>
      </c>
      <c r="R157" s="10"/>
      <c r="S157" s="21">
        <v>0</v>
      </c>
      <c r="T157" s="9" t="str">
        <f t="shared" si="16"/>
        <v>OBSERVADO</v>
      </c>
      <c r="V157" s="10"/>
      <c r="W157" s="19">
        <v>0</v>
      </c>
      <c r="X157" s="9" t="str">
        <f t="shared" si="21"/>
        <v>OBSERVADO</v>
      </c>
      <c r="Y157" s="11">
        <f t="shared" si="17"/>
        <v>0</v>
      </c>
      <c r="Z157" s="9" t="str">
        <f t="shared" si="18"/>
        <v>OBSERVADO</v>
      </c>
    </row>
    <row r="158" spans="1:26" hidden="1" x14ac:dyDescent="0.25">
      <c r="A158" s="20" t="s">
        <v>102</v>
      </c>
      <c r="B158" s="20" t="s">
        <v>226</v>
      </c>
      <c r="C158" s="20" t="s">
        <v>228</v>
      </c>
      <c r="D158" s="15"/>
      <c r="E158" s="10"/>
      <c r="F158" s="10"/>
      <c r="I158" s="17">
        <v>0</v>
      </c>
      <c r="J158" s="9" t="str">
        <f t="shared" si="15"/>
        <v>OBSERVADO</v>
      </c>
      <c r="L158" s="9">
        <v>1</v>
      </c>
      <c r="M158" s="9">
        <v>0</v>
      </c>
      <c r="N158" s="10"/>
      <c r="O158" s="18">
        <f t="shared" si="19"/>
        <v>0</v>
      </c>
      <c r="P158" s="9" t="str">
        <f t="shared" si="20"/>
        <v>OBSERVADO</v>
      </c>
      <c r="R158" s="10"/>
      <c r="S158" s="21">
        <v>0</v>
      </c>
      <c r="T158" s="9" t="str">
        <f t="shared" si="16"/>
        <v>OBSERVADO</v>
      </c>
      <c r="V158" s="10"/>
      <c r="W158" s="19">
        <v>0</v>
      </c>
      <c r="X158" s="9" t="str">
        <f t="shared" si="21"/>
        <v>OBSERVADO</v>
      </c>
      <c r="Y158" s="11">
        <f t="shared" si="17"/>
        <v>0</v>
      </c>
      <c r="Z158" s="9" t="str">
        <f t="shared" si="18"/>
        <v>OBSERVADO</v>
      </c>
    </row>
    <row r="159" spans="1:26" hidden="1" x14ac:dyDescent="0.25">
      <c r="A159" s="20" t="s">
        <v>102</v>
      </c>
      <c r="B159" s="20" t="s">
        <v>226</v>
      </c>
      <c r="C159" s="20" t="s">
        <v>229</v>
      </c>
      <c r="D159" s="15"/>
      <c r="E159" s="10"/>
      <c r="F159" s="10"/>
      <c r="I159" s="17">
        <v>0</v>
      </c>
      <c r="J159" s="9" t="str">
        <f t="shared" si="15"/>
        <v>OBSERVADO</v>
      </c>
      <c r="L159" s="9">
        <v>1</v>
      </c>
      <c r="M159" s="9">
        <v>0</v>
      </c>
      <c r="N159" s="10"/>
      <c r="O159" s="18">
        <f t="shared" si="19"/>
        <v>0</v>
      </c>
      <c r="P159" s="9" t="str">
        <f t="shared" si="20"/>
        <v>OBSERVADO</v>
      </c>
      <c r="R159" s="10"/>
      <c r="S159" s="21">
        <v>0</v>
      </c>
      <c r="T159" s="9" t="str">
        <f t="shared" si="16"/>
        <v>OBSERVADO</v>
      </c>
      <c r="V159" s="10"/>
      <c r="W159" s="19">
        <v>0</v>
      </c>
      <c r="X159" s="9" t="str">
        <f t="shared" si="21"/>
        <v>OBSERVADO</v>
      </c>
      <c r="Y159" s="11">
        <f t="shared" si="17"/>
        <v>0</v>
      </c>
      <c r="Z159" s="9" t="str">
        <f t="shared" si="18"/>
        <v>OBSERVADO</v>
      </c>
    </row>
    <row r="160" spans="1:26" hidden="1" x14ac:dyDescent="0.25">
      <c r="A160" s="20" t="s">
        <v>102</v>
      </c>
      <c r="B160" s="20" t="s">
        <v>230</v>
      </c>
      <c r="C160" s="20" t="s">
        <v>231</v>
      </c>
      <c r="D160" s="15"/>
      <c r="E160" s="10"/>
      <c r="F160" s="10"/>
      <c r="I160" s="17">
        <v>0</v>
      </c>
      <c r="J160" s="9" t="str">
        <f t="shared" si="15"/>
        <v>OBSERVADO</v>
      </c>
      <c r="L160" s="9">
        <v>1</v>
      </c>
      <c r="M160" s="9">
        <v>0</v>
      </c>
      <c r="N160" s="10"/>
      <c r="O160" s="18">
        <f t="shared" si="19"/>
        <v>0</v>
      </c>
      <c r="P160" s="9" t="str">
        <f t="shared" si="20"/>
        <v>OBSERVADO</v>
      </c>
      <c r="R160" s="10"/>
      <c r="S160" s="21">
        <v>0</v>
      </c>
      <c r="T160" s="9" t="str">
        <f t="shared" si="16"/>
        <v>OBSERVADO</v>
      </c>
      <c r="V160" s="10"/>
      <c r="W160" s="19">
        <v>0</v>
      </c>
      <c r="X160" s="9" t="str">
        <f t="shared" si="21"/>
        <v>OBSERVADO</v>
      </c>
      <c r="Y160" s="11">
        <f t="shared" si="17"/>
        <v>0</v>
      </c>
      <c r="Z160" s="9" t="str">
        <f t="shared" si="18"/>
        <v>OBSERVADO</v>
      </c>
    </row>
    <row r="161" spans="1:26" hidden="1" x14ac:dyDescent="0.25">
      <c r="A161" s="20" t="s">
        <v>102</v>
      </c>
      <c r="B161" s="20" t="s">
        <v>230</v>
      </c>
      <c r="C161" s="20" t="s">
        <v>232</v>
      </c>
      <c r="D161" s="15"/>
      <c r="E161" s="10"/>
      <c r="F161" s="10"/>
      <c r="I161" s="17">
        <v>0</v>
      </c>
      <c r="J161" s="9" t="str">
        <f t="shared" si="15"/>
        <v>OBSERVADO</v>
      </c>
      <c r="L161" s="9">
        <v>1</v>
      </c>
      <c r="M161" s="9">
        <v>0</v>
      </c>
      <c r="N161" s="10"/>
      <c r="O161" s="18">
        <f t="shared" si="19"/>
        <v>0</v>
      </c>
      <c r="P161" s="9" t="str">
        <f t="shared" si="20"/>
        <v>OBSERVADO</v>
      </c>
      <c r="R161" s="10"/>
      <c r="S161" s="21">
        <v>0</v>
      </c>
      <c r="T161" s="9" t="str">
        <f t="shared" si="16"/>
        <v>OBSERVADO</v>
      </c>
      <c r="V161" s="10"/>
      <c r="W161" s="19">
        <v>0</v>
      </c>
      <c r="X161" s="9" t="str">
        <f t="shared" si="21"/>
        <v>OBSERVADO</v>
      </c>
      <c r="Y161" s="11">
        <f t="shared" si="17"/>
        <v>0</v>
      </c>
      <c r="Z161" s="9" t="str">
        <f t="shared" si="18"/>
        <v>OBSERVADO</v>
      </c>
    </row>
    <row r="162" spans="1:26" hidden="1" x14ac:dyDescent="0.25">
      <c r="A162" s="20" t="s">
        <v>102</v>
      </c>
      <c r="B162" s="20" t="s">
        <v>230</v>
      </c>
      <c r="C162" s="20" t="s">
        <v>233</v>
      </c>
      <c r="D162" s="15"/>
      <c r="E162" s="10"/>
      <c r="F162" s="10"/>
      <c r="I162" s="17">
        <v>0</v>
      </c>
      <c r="J162" s="9" t="str">
        <f t="shared" si="15"/>
        <v>OBSERVADO</v>
      </c>
      <c r="L162" s="9">
        <v>1</v>
      </c>
      <c r="M162" s="9">
        <v>0</v>
      </c>
      <c r="N162" s="10"/>
      <c r="O162" s="18">
        <f t="shared" si="19"/>
        <v>0</v>
      </c>
      <c r="P162" s="9" t="str">
        <f t="shared" si="20"/>
        <v>OBSERVADO</v>
      </c>
      <c r="R162" s="10"/>
      <c r="S162" s="21">
        <v>0</v>
      </c>
      <c r="T162" s="9" t="str">
        <f t="shared" si="16"/>
        <v>OBSERVADO</v>
      </c>
      <c r="V162" s="10"/>
      <c r="W162" s="19">
        <v>0</v>
      </c>
      <c r="X162" s="9" t="str">
        <f t="shared" si="21"/>
        <v>OBSERVADO</v>
      </c>
      <c r="Y162" s="11">
        <f t="shared" si="17"/>
        <v>0</v>
      </c>
      <c r="Z162" s="9" t="str">
        <f t="shared" si="18"/>
        <v>OBSERVADO</v>
      </c>
    </row>
    <row r="163" spans="1:26" hidden="1" x14ac:dyDescent="0.25">
      <c r="A163" s="20" t="s">
        <v>102</v>
      </c>
      <c r="B163" s="20" t="s">
        <v>234</v>
      </c>
      <c r="C163" s="20" t="s">
        <v>235</v>
      </c>
      <c r="D163" s="15"/>
      <c r="E163" s="10"/>
      <c r="F163" s="10"/>
      <c r="I163" s="17">
        <v>0</v>
      </c>
      <c r="J163" s="9" t="str">
        <f t="shared" si="15"/>
        <v>OBSERVADO</v>
      </c>
      <c r="L163" s="9">
        <v>1</v>
      </c>
      <c r="M163" s="9">
        <v>0</v>
      </c>
      <c r="N163" s="10"/>
      <c r="O163" s="18">
        <f t="shared" si="19"/>
        <v>0</v>
      </c>
      <c r="P163" s="9" t="str">
        <f t="shared" si="20"/>
        <v>OBSERVADO</v>
      </c>
      <c r="R163" s="10"/>
      <c r="S163" s="21">
        <v>0</v>
      </c>
      <c r="T163" s="9" t="str">
        <f t="shared" si="16"/>
        <v>OBSERVADO</v>
      </c>
      <c r="V163" s="10"/>
      <c r="W163" s="19">
        <v>0</v>
      </c>
      <c r="X163" s="9" t="str">
        <f t="shared" si="21"/>
        <v>OBSERVADO</v>
      </c>
      <c r="Y163" s="11">
        <f t="shared" si="17"/>
        <v>0</v>
      </c>
      <c r="Z163" s="9" t="str">
        <f t="shared" si="18"/>
        <v>OBSERVADO</v>
      </c>
    </row>
    <row r="164" spans="1:26" hidden="1" x14ac:dyDescent="0.25">
      <c r="A164" s="20" t="s">
        <v>102</v>
      </c>
      <c r="B164" s="20" t="s">
        <v>222</v>
      </c>
      <c r="C164" s="20" t="s">
        <v>236</v>
      </c>
      <c r="D164" s="15"/>
      <c r="E164" s="10"/>
      <c r="F164" s="10"/>
      <c r="I164" s="17">
        <v>0</v>
      </c>
      <c r="J164" s="9" t="str">
        <f t="shared" si="15"/>
        <v>OBSERVADO</v>
      </c>
      <c r="L164" s="9">
        <v>1</v>
      </c>
      <c r="M164" s="9">
        <v>0</v>
      </c>
      <c r="N164" s="10"/>
      <c r="O164" s="18">
        <f t="shared" si="19"/>
        <v>0</v>
      </c>
      <c r="P164" s="9" t="str">
        <f t="shared" si="20"/>
        <v>OBSERVADO</v>
      </c>
      <c r="R164" s="10"/>
      <c r="S164" s="21">
        <v>0</v>
      </c>
      <c r="T164" s="9" t="str">
        <f t="shared" si="16"/>
        <v>OBSERVADO</v>
      </c>
      <c r="V164" s="10"/>
      <c r="W164" s="19">
        <v>0</v>
      </c>
      <c r="X164" s="9" t="str">
        <f t="shared" si="21"/>
        <v>OBSERVADO</v>
      </c>
      <c r="Y164" s="11">
        <f t="shared" si="17"/>
        <v>0</v>
      </c>
      <c r="Z164" s="9" t="str">
        <f t="shared" si="18"/>
        <v>OBSERVADO</v>
      </c>
    </row>
    <row r="165" spans="1:26" hidden="1" x14ac:dyDescent="0.25">
      <c r="A165" s="20" t="s">
        <v>102</v>
      </c>
      <c r="B165" s="20" t="s">
        <v>237</v>
      </c>
      <c r="C165" s="20" t="s">
        <v>238</v>
      </c>
      <c r="D165" s="15"/>
      <c r="E165" s="10"/>
      <c r="F165" s="10"/>
      <c r="I165" s="17">
        <v>0</v>
      </c>
      <c r="J165" s="9" t="str">
        <f t="shared" si="15"/>
        <v>OBSERVADO</v>
      </c>
      <c r="L165" s="9">
        <v>1</v>
      </c>
      <c r="M165" s="9">
        <v>0</v>
      </c>
      <c r="N165" s="10"/>
      <c r="O165" s="18">
        <f t="shared" si="19"/>
        <v>0</v>
      </c>
      <c r="P165" s="9" t="str">
        <f t="shared" si="20"/>
        <v>OBSERVADO</v>
      </c>
      <c r="R165" s="10"/>
      <c r="S165" s="21">
        <v>0</v>
      </c>
      <c r="T165" s="9" t="str">
        <f t="shared" si="16"/>
        <v>OBSERVADO</v>
      </c>
      <c r="V165" s="10"/>
      <c r="W165" s="19">
        <v>0</v>
      </c>
      <c r="X165" s="9" t="str">
        <f t="shared" si="21"/>
        <v>OBSERVADO</v>
      </c>
      <c r="Y165" s="11">
        <f t="shared" si="17"/>
        <v>0</v>
      </c>
      <c r="Z165" s="9" t="str">
        <f t="shared" si="18"/>
        <v>OBSERVADO</v>
      </c>
    </row>
    <row r="166" spans="1:26" hidden="1" x14ac:dyDescent="0.25">
      <c r="A166" s="20" t="s">
        <v>102</v>
      </c>
      <c r="B166" s="20" t="s">
        <v>222</v>
      </c>
      <c r="C166" s="20" t="s">
        <v>239</v>
      </c>
      <c r="D166" s="15"/>
      <c r="E166" s="10"/>
      <c r="F166" s="10"/>
      <c r="I166" s="17">
        <v>0</v>
      </c>
      <c r="J166" s="9" t="str">
        <f t="shared" si="15"/>
        <v>OBSERVADO</v>
      </c>
      <c r="L166" s="9">
        <v>1</v>
      </c>
      <c r="M166" s="9">
        <v>0</v>
      </c>
      <c r="N166" s="10"/>
      <c r="O166" s="18">
        <f t="shared" si="19"/>
        <v>0</v>
      </c>
      <c r="P166" s="9" t="str">
        <f t="shared" si="20"/>
        <v>OBSERVADO</v>
      </c>
      <c r="R166" s="10"/>
      <c r="S166" s="21">
        <v>0</v>
      </c>
      <c r="T166" s="9" t="str">
        <f t="shared" si="16"/>
        <v>OBSERVADO</v>
      </c>
      <c r="V166" s="10"/>
      <c r="W166" s="19">
        <v>0</v>
      </c>
      <c r="X166" s="9" t="str">
        <f t="shared" si="21"/>
        <v>OBSERVADO</v>
      </c>
      <c r="Y166" s="11">
        <f t="shared" si="17"/>
        <v>0</v>
      </c>
      <c r="Z166" s="9" t="str">
        <f t="shared" si="18"/>
        <v>OBSERVADO</v>
      </c>
    </row>
    <row r="167" spans="1:26" hidden="1" x14ac:dyDescent="0.25">
      <c r="A167" s="20" t="s">
        <v>102</v>
      </c>
      <c r="B167" s="20" t="s">
        <v>224</v>
      </c>
      <c r="C167" s="20" t="s">
        <v>240</v>
      </c>
      <c r="D167" s="15"/>
      <c r="E167" s="10"/>
      <c r="F167" s="10"/>
      <c r="I167" s="17">
        <v>0</v>
      </c>
      <c r="J167" s="9" t="str">
        <f t="shared" si="15"/>
        <v>OBSERVADO</v>
      </c>
      <c r="L167" s="9">
        <v>1</v>
      </c>
      <c r="M167" s="9">
        <v>0</v>
      </c>
      <c r="N167" s="10"/>
      <c r="O167" s="18">
        <f t="shared" si="19"/>
        <v>0</v>
      </c>
      <c r="P167" s="9" t="str">
        <f t="shared" si="20"/>
        <v>OBSERVADO</v>
      </c>
      <c r="R167" s="10"/>
      <c r="S167" s="21">
        <v>0</v>
      </c>
      <c r="T167" s="9" t="str">
        <f t="shared" si="16"/>
        <v>OBSERVADO</v>
      </c>
      <c r="V167" s="10"/>
      <c r="W167" s="19">
        <v>0</v>
      </c>
      <c r="X167" s="9" t="str">
        <f t="shared" si="21"/>
        <v>OBSERVADO</v>
      </c>
      <c r="Y167" s="11">
        <f t="shared" si="17"/>
        <v>0</v>
      </c>
      <c r="Z167" s="9" t="str">
        <f t="shared" si="18"/>
        <v>OBSERVADO</v>
      </c>
    </row>
    <row r="168" spans="1:26" hidden="1" x14ac:dyDescent="0.25">
      <c r="A168" s="20" t="s">
        <v>102</v>
      </c>
      <c r="B168" s="20" t="s">
        <v>222</v>
      </c>
      <c r="C168" s="20" t="s">
        <v>241</v>
      </c>
      <c r="D168" s="15"/>
      <c r="E168" s="10"/>
      <c r="F168" s="10"/>
      <c r="I168" s="17">
        <v>0</v>
      </c>
      <c r="J168" s="9" t="str">
        <f t="shared" si="15"/>
        <v>OBSERVADO</v>
      </c>
      <c r="L168" s="9">
        <v>1</v>
      </c>
      <c r="M168" s="9">
        <v>0</v>
      </c>
      <c r="N168" s="10"/>
      <c r="O168" s="18">
        <f t="shared" si="19"/>
        <v>0</v>
      </c>
      <c r="P168" s="9" t="str">
        <f t="shared" si="20"/>
        <v>OBSERVADO</v>
      </c>
      <c r="R168" s="10"/>
      <c r="S168" s="21">
        <v>0</v>
      </c>
      <c r="T168" s="9" t="str">
        <f t="shared" si="16"/>
        <v>OBSERVADO</v>
      </c>
      <c r="V168" s="10"/>
      <c r="W168" s="19">
        <v>0</v>
      </c>
      <c r="X168" s="9" t="str">
        <f t="shared" si="21"/>
        <v>OBSERVADO</v>
      </c>
      <c r="Y168" s="11">
        <f t="shared" si="17"/>
        <v>0</v>
      </c>
      <c r="Z168" s="9" t="str">
        <f t="shared" si="18"/>
        <v>OBSERVADO</v>
      </c>
    </row>
    <row r="169" spans="1:26" hidden="1" x14ac:dyDescent="0.25">
      <c r="A169" s="20" t="s">
        <v>102</v>
      </c>
      <c r="B169" s="20" t="s">
        <v>237</v>
      </c>
      <c r="C169" s="20" t="s">
        <v>242</v>
      </c>
      <c r="D169" s="15"/>
      <c r="E169" s="10"/>
      <c r="F169" s="10"/>
      <c r="I169" s="17">
        <v>0</v>
      </c>
      <c r="J169" s="9" t="str">
        <f t="shared" si="15"/>
        <v>OBSERVADO</v>
      </c>
      <c r="L169" s="9">
        <v>1</v>
      </c>
      <c r="M169" s="9">
        <v>0</v>
      </c>
      <c r="N169" s="10"/>
      <c r="O169" s="18">
        <f t="shared" si="19"/>
        <v>0</v>
      </c>
      <c r="P169" s="9" t="str">
        <f t="shared" si="20"/>
        <v>OBSERVADO</v>
      </c>
      <c r="R169" s="10"/>
      <c r="S169" s="21">
        <v>0</v>
      </c>
      <c r="T169" s="9" t="str">
        <f t="shared" si="16"/>
        <v>OBSERVADO</v>
      </c>
      <c r="V169" s="10"/>
      <c r="W169" s="19">
        <v>0</v>
      </c>
      <c r="X169" s="9" t="str">
        <f t="shared" si="21"/>
        <v>OBSERVADO</v>
      </c>
      <c r="Y169" s="11">
        <f t="shared" si="17"/>
        <v>0</v>
      </c>
      <c r="Z169" s="9" t="str">
        <f t="shared" si="18"/>
        <v>OBSERVADO</v>
      </c>
    </row>
    <row r="170" spans="1:26" hidden="1" x14ac:dyDescent="0.25">
      <c r="A170" s="20" t="s">
        <v>102</v>
      </c>
      <c r="B170" s="20" t="s">
        <v>243</v>
      </c>
      <c r="C170" s="20" t="s">
        <v>244</v>
      </c>
      <c r="D170" s="15"/>
      <c r="E170" s="10"/>
      <c r="F170" s="10"/>
      <c r="I170" s="17">
        <v>0</v>
      </c>
      <c r="J170" s="9" t="str">
        <f t="shared" si="15"/>
        <v>OBSERVADO</v>
      </c>
      <c r="L170" s="9">
        <v>1</v>
      </c>
      <c r="M170" s="9">
        <v>0</v>
      </c>
      <c r="N170" s="10"/>
      <c r="O170" s="18">
        <f t="shared" si="19"/>
        <v>0</v>
      </c>
      <c r="P170" s="9" t="str">
        <f t="shared" si="20"/>
        <v>OBSERVADO</v>
      </c>
      <c r="R170" s="10"/>
      <c r="S170" s="21">
        <v>0</v>
      </c>
      <c r="T170" s="9" t="str">
        <f t="shared" si="16"/>
        <v>OBSERVADO</v>
      </c>
      <c r="V170" s="10"/>
      <c r="W170" s="19">
        <v>0</v>
      </c>
      <c r="X170" s="9" t="str">
        <f t="shared" si="21"/>
        <v>OBSERVADO</v>
      </c>
      <c r="Y170" s="11">
        <f t="shared" si="17"/>
        <v>0</v>
      </c>
      <c r="Z170" s="9" t="str">
        <f t="shared" si="18"/>
        <v>OBSERVADO</v>
      </c>
    </row>
    <row r="171" spans="1:26" hidden="1" x14ac:dyDescent="0.25">
      <c r="A171" s="20" t="s">
        <v>102</v>
      </c>
      <c r="B171" s="20" t="s">
        <v>245</v>
      </c>
      <c r="C171" s="20" t="s">
        <v>246</v>
      </c>
      <c r="D171" s="15"/>
      <c r="E171" s="10"/>
      <c r="F171" s="10"/>
      <c r="I171" s="17">
        <v>0</v>
      </c>
      <c r="J171" s="9" t="str">
        <f t="shared" si="15"/>
        <v>OBSERVADO</v>
      </c>
      <c r="L171" s="9">
        <v>1</v>
      </c>
      <c r="M171" s="9">
        <v>0</v>
      </c>
      <c r="N171" s="10"/>
      <c r="O171" s="18">
        <f t="shared" si="19"/>
        <v>0</v>
      </c>
      <c r="P171" s="9" t="str">
        <f t="shared" si="20"/>
        <v>OBSERVADO</v>
      </c>
      <c r="R171" s="10"/>
      <c r="S171" s="21">
        <v>0</v>
      </c>
      <c r="T171" s="9" t="str">
        <f t="shared" si="16"/>
        <v>OBSERVADO</v>
      </c>
      <c r="V171" s="10"/>
      <c r="W171" s="19">
        <v>0</v>
      </c>
      <c r="X171" s="9" t="str">
        <f t="shared" si="21"/>
        <v>OBSERVADO</v>
      </c>
      <c r="Y171" s="11">
        <f t="shared" si="17"/>
        <v>0</v>
      </c>
      <c r="Z171" s="9" t="str">
        <f t="shared" si="18"/>
        <v>OBSERVADO</v>
      </c>
    </row>
    <row r="172" spans="1:26" hidden="1" x14ac:dyDescent="0.25">
      <c r="A172" s="20" t="s">
        <v>102</v>
      </c>
      <c r="B172" s="20" t="s">
        <v>224</v>
      </c>
      <c r="C172" s="20" t="s">
        <v>247</v>
      </c>
      <c r="D172" s="15"/>
      <c r="E172" s="10"/>
      <c r="F172" s="10"/>
      <c r="I172" s="17">
        <v>0</v>
      </c>
      <c r="J172" s="9" t="str">
        <f t="shared" si="15"/>
        <v>OBSERVADO</v>
      </c>
      <c r="L172" s="9">
        <v>1</v>
      </c>
      <c r="M172" s="9">
        <v>0</v>
      </c>
      <c r="N172" s="10"/>
      <c r="O172" s="18">
        <f t="shared" si="19"/>
        <v>0</v>
      </c>
      <c r="P172" s="9" t="str">
        <f t="shared" si="20"/>
        <v>OBSERVADO</v>
      </c>
      <c r="R172" s="10"/>
      <c r="S172" s="21">
        <v>0</v>
      </c>
      <c r="T172" s="9" t="str">
        <f t="shared" si="16"/>
        <v>OBSERVADO</v>
      </c>
      <c r="V172" s="10"/>
      <c r="W172" s="19">
        <v>0</v>
      </c>
      <c r="X172" s="9" t="str">
        <f t="shared" si="21"/>
        <v>OBSERVADO</v>
      </c>
      <c r="Y172" s="11">
        <f t="shared" si="17"/>
        <v>0</v>
      </c>
      <c r="Z172" s="9" t="str">
        <f t="shared" si="18"/>
        <v>OBSERVADO</v>
      </c>
    </row>
    <row r="173" spans="1:26" hidden="1" x14ac:dyDescent="0.25">
      <c r="A173" s="20" t="s">
        <v>102</v>
      </c>
      <c r="B173" s="20" t="s">
        <v>248</v>
      </c>
      <c r="C173" s="20" t="s">
        <v>249</v>
      </c>
      <c r="D173" s="15"/>
      <c r="E173" s="10"/>
      <c r="F173" s="10"/>
      <c r="I173" s="17">
        <v>0</v>
      </c>
      <c r="J173" s="9" t="str">
        <f t="shared" si="15"/>
        <v>OBSERVADO</v>
      </c>
      <c r="L173" s="9">
        <v>1</v>
      </c>
      <c r="M173" s="9">
        <v>0</v>
      </c>
      <c r="N173" s="10"/>
      <c r="O173" s="18">
        <f t="shared" si="19"/>
        <v>0</v>
      </c>
      <c r="P173" s="9" t="str">
        <f t="shared" si="20"/>
        <v>OBSERVADO</v>
      </c>
      <c r="R173" s="10"/>
      <c r="S173" s="21">
        <v>0</v>
      </c>
      <c r="T173" s="9" t="str">
        <f t="shared" si="16"/>
        <v>OBSERVADO</v>
      </c>
      <c r="V173" s="10"/>
      <c r="W173" s="19">
        <v>0</v>
      </c>
      <c r="X173" s="9" t="str">
        <f t="shared" si="21"/>
        <v>OBSERVADO</v>
      </c>
      <c r="Y173" s="11">
        <f t="shared" si="17"/>
        <v>0</v>
      </c>
      <c r="Z173" s="9" t="str">
        <f t="shared" si="18"/>
        <v>OBSERVADO</v>
      </c>
    </row>
    <row r="174" spans="1:26" hidden="1" x14ac:dyDescent="0.25">
      <c r="A174" s="20" t="s">
        <v>102</v>
      </c>
      <c r="B174" s="20" t="s">
        <v>226</v>
      </c>
      <c r="C174" s="20" t="s">
        <v>250</v>
      </c>
      <c r="D174" s="15"/>
      <c r="E174" s="10"/>
      <c r="F174" s="10"/>
      <c r="I174" s="17">
        <v>0</v>
      </c>
      <c r="J174" s="9" t="str">
        <f t="shared" si="15"/>
        <v>OBSERVADO</v>
      </c>
      <c r="L174" s="9">
        <v>1</v>
      </c>
      <c r="M174" s="9">
        <v>0</v>
      </c>
      <c r="N174" s="10"/>
      <c r="O174" s="18">
        <f t="shared" si="19"/>
        <v>0</v>
      </c>
      <c r="P174" s="9" t="str">
        <f t="shared" si="20"/>
        <v>OBSERVADO</v>
      </c>
      <c r="R174" s="10"/>
      <c r="S174" s="21">
        <v>0</v>
      </c>
      <c r="T174" s="9" t="str">
        <f t="shared" si="16"/>
        <v>OBSERVADO</v>
      </c>
      <c r="V174" s="10"/>
      <c r="W174" s="19">
        <v>0</v>
      </c>
      <c r="X174" s="9" t="str">
        <f t="shared" si="21"/>
        <v>OBSERVADO</v>
      </c>
      <c r="Y174" s="11">
        <f t="shared" si="17"/>
        <v>0</v>
      </c>
      <c r="Z174" s="9" t="str">
        <f t="shared" si="18"/>
        <v>OBSERVADO</v>
      </c>
    </row>
    <row r="175" spans="1:26" hidden="1" x14ac:dyDescent="0.25">
      <c r="A175" s="20" t="s">
        <v>102</v>
      </c>
      <c r="B175" s="20" t="s">
        <v>251</v>
      </c>
      <c r="C175" s="20" t="s">
        <v>252</v>
      </c>
      <c r="D175" s="15"/>
      <c r="E175" s="10"/>
      <c r="F175" s="10"/>
      <c r="I175" s="17">
        <v>0</v>
      </c>
      <c r="J175" s="9" t="str">
        <f t="shared" si="15"/>
        <v>OBSERVADO</v>
      </c>
      <c r="L175" s="9">
        <v>1</v>
      </c>
      <c r="M175" s="9">
        <v>0</v>
      </c>
      <c r="N175" s="10"/>
      <c r="O175" s="18">
        <f t="shared" si="19"/>
        <v>0</v>
      </c>
      <c r="P175" s="9" t="str">
        <f t="shared" si="20"/>
        <v>OBSERVADO</v>
      </c>
      <c r="R175" s="10"/>
      <c r="S175" s="21">
        <v>0</v>
      </c>
      <c r="T175" s="9" t="str">
        <f t="shared" si="16"/>
        <v>OBSERVADO</v>
      </c>
      <c r="V175" s="10"/>
      <c r="W175" s="19">
        <v>0</v>
      </c>
      <c r="X175" s="9" t="str">
        <f t="shared" si="21"/>
        <v>OBSERVADO</v>
      </c>
      <c r="Y175" s="11">
        <f t="shared" si="17"/>
        <v>0</v>
      </c>
      <c r="Z175" s="9" t="str">
        <f t="shared" si="18"/>
        <v>OBSERVADO</v>
      </c>
    </row>
    <row r="176" spans="1:26" hidden="1" x14ac:dyDescent="0.25">
      <c r="A176" s="20" t="s">
        <v>102</v>
      </c>
      <c r="B176" s="20" t="s">
        <v>248</v>
      </c>
      <c r="C176" s="20" t="s">
        <v>253</v>
      </c>
      <c r="D176" s="15"/>
      <c r="E176" s="10"/>
      <c r="F176" s="10"/>
      <c r="I176" s="17">
        <v>0</v>
      </c>
      <c r="J176" s="9" t="str">
        <f t="shared" si="15"/>
        <v>OBSERVADO</v>
      </c>
      <c r="L176" s="9">
        <v>1</v>
      </c>
      <c r="M176" s="9">
        <v>0</v>
      </c>
      <c r="N176" s="10"/>
      <c r="O176" s="18">
        <f t="shared" si="19"/>
        <v>0</v>
      </c>
      <c r="P176" s="9" t="str">
        <f t="shared" si="20"/>
        <v>OBSERVADO</v>
      </c>
      <c r="R176" s="10"/>
      <c r="S176" s="21">
        <v>0</v>
      </c>
      <c r="T176" s="9" t="str">
        <f t="shared" si="16"/>
        <v>OBSERVADO</v>
      </c>
      <c r="V176" s="10"/>
      <c r="W176" s="19">
        <v>0</v>
      </c>
      <c r="X176" s="9" t="str">
        <f t="shared" si="21"/>
        <v>OBSERVADO</v>
      </c>
      <c r="Y176" s="11">
        <f t="shared" si="17"/>
        <v>0</v>
      </c>
      <c r="Z176" s="9" t="str">
        <f t="shared" si="18"/>
        <v>OBSERVADO</v>
      </c>
    </row>
    <row r="177" spans="1:26" hidden="1" x14ac:dyDescent="0.25">
      <c r="A177" s="20" t="s">
        <v>102</v>
      </c>
      <c r="B177" s="20" t="s">
        <v>226</v>
      </c>
      <c r="C177" s="20" t="s">
        <v>254</v>
      </c>
      <c r="D177" s="15"/>
      <c r="E177" s="10"/>
      <c r="F177" s="10"/>
      <c r="I177" s="17">
        <v>0</v>
      </c>
      <c r="J177" s="9" t="str">
        <f t="shared" si="15"/>
        <v>OBSERVADO</v>
      </c>
      <c r="L177" s="9">
        <v>1</v>
      </c>
      <c r="M177" s="9">
        <v>0</v>
      </c>
      <c r="N177" s="10"/>
      <c r="O177" s="18">
        <f t="shared" si="19"/>
        <v>0</v>
      </c>
      <c r="P177" s="9" t="str">
        <f t="shared" si="20"/>
        <v>OBSERVADO</v>
      </c>
      <c r="R177" s="10"/>
      <c r="S177" s="21">
        <v>0</v>
      </c>
      <c r="T177" s="9" t="str">
        <f t="shared" si="16"/>
        <v>OBSERVADO</v>
      </c>
      <c r="V177" s="10"/>
      <c r="W177" s="19">
        <v>0</v>
      </c>
      <c r="X177" s="9" t="str">
        <f t="shared" si="21"/>
        <v>OBSERVADO</v>
      </c>
      <c r="Y177" s="11">
        <f t="shared" si="17"/>
        <v>0</v>
      </c>
      <c r="Z177" s="9" t="str">
        <f t="shared" si="18"/>
        <v>OBSERVADO</v>
      </c>
    </row>
    <row r="178" spans="1:26" hidden="1" x14ac:dyDescent="0.25">
      <c r="A178" s="20" t="s">
        <v>102</v>
      </c>
      <c r="B178" s="20" t="s">
        <v>103</v>
      </c>
      <c r="C178" s="20" t="s">
        <v>104</v>
      </c>
      <c r="D178" s="15"/>
      <c r="E178" s="10"/>
      <c r="F178" s="10"/>
      <c r="I178" s="17">
        <v>0</v>
      </c>
      <c r="J178" s="9" t="str">
        <f t="shared" si="15"/>
        <v>OBSERVADO</v>
      </c>
      <c r="L178" s="9">
        <v>1</v>
      </c>
      <c r="M178" s="9">
        <v>0</v>
      </c>
      <c r="N178" s="10"/>
      <c r="O178" s="18">
        <f t="shared" si="19"/>
        <v>0</v>
      </c>
      <c r="P178" s="9" t="str">
        <f t="shared" si="20"/>
        <v>OBSERVADO</v>
      </c>
      <c r="R178" s="10"/>
      <c r="S178" s="21">
        <v>0</v>
      </c>
      <c r="T178" s="9" t="str">
        <f t="shared" si="16"/>
        <v>OBSERVADO</v>
      </c>
      <c r="V178" s="10"/>
      <c r="W178" s="19">
        <v>0</v>
      </c>
      <c r="X178" s="9" t="str">
        <f t="shared" si="21"/>
        <v>OBSERVADO</v>
      </c>
      <c r="Y178" s="11">
        <f t="shared" si="17"/>
        <v>0</v>
      </c>
      <c r="Z178" s="9" t="str">
        <f t="shared" si="18"/>
        <v>OBSERVADO</v>
      </c>
    </row>
    <row r="179" spans="1:26" hidden="1" x14ac:dyDescent="0.25">
      <c r="A179" s="20" t="s">
        <v>102</v>
      </c>
      <c r="B179" s="20" t="s">
        <v>226</v>
      </c>
      <c r="C179" s="20" t="s">
        <v>255</v>
      </c>
      <c r="D179" s="15"/>
      <c r="E179" s="10"/>
      <c r="F179" s="10"/>
      <c r="I179" s="17">
        <v>0</v>
      </c>
      <c r="J179" s="9" t="str">
        <f t="shared" si="15"/>
        <v>OBSERVADO</v>
      </c>
      <c r="L179" s="9">
        <v>1</v>
      </c>
      <c r="M179" s="9">
        <v>0</v>
      </c>
      <c r="N179" s="10"/>
      <c r="O179" s="18">
        <f t="shared" si="19"/>
        <v>0</v>
      </c>
      <c r="P179" s="9" t="str">
        <f t="shared" si="20"/>
        <v>OBSERVADO</v>
      </c>
      <c r="R179" s="10"/>
      <c r="S179" s="21">
        <v>0</v>
      </c>
      <c r="T179" s="9" t="str">
        <f t="shared" si="16"/>
        <v>OBSERVADO</v>
      </c>
      <c r="V179" s="10"/>
      <c r="W179" s="19">
        <v>0</v>
      </c>
      <c r="X179" s="9" t="str">
        <f t="shared" si="21"/>
        <v>OBSERVADO</v>
      </c>
      <c r="Y179" s="11">
        <f t="shared" si="17"/>
        <v>0</v>
      </c>
      <c r="Z179" s="9" t="str">
        <f t="shared" si="18"/>
        <v>OBSERVADO</v>
      </c>
    </row>
    <row r="180" spans="1:26" hidden="1" x14ac:dyDescent="0.25">
      <c r="A180" s="20" t="s">
        <v>102</v>
      </c>
      <c r="B180" s="20" t="s">
        <v>256</v>
      </c>
      <c r="C180" s="20" t="s">
        <v>257</v>
      </c>
      <c r="D180" s="15"/>
      <c r="E180" s="10"/>
      <c r="F180" s="10"/>
      <c r="I180" s="17">
        <v>0</v>
      </c>
      <c r="J180" s="9" t="str">
        <f t="shared" si="15"/>
        <v>OBSERVADO</v>
      </c>
      <c r="L180" s="9">
        <v>1</v>
      </c>
      <c r="M180" s="9">
        <v>0</v>
      </c>
      <c r="N180" s="10"/>
      <c r="O180" s="18">
        <f t="shared" si="19"/>
        <v>0</v>
      </c>
      <c r="P180" s="9" t="str">
        <f t="shared" si="20"/>
        <v>OBSERVADO</v>
      </c>
      <c r="R180" s="10"/>
      <c r="S180" s="21">
        <v>0</v>
      </c>
      <c r="T180" s="9" t="str">
        <f t="shared" si="16"/>
        <v>OBSERVADO</v>
      </c>
      <c r="V180" s="10"/>
      <c r="W180" s="19">
        <v>0</v>
      </c>
      <c r="X180" s="9" t="str">
        <f t="shared" si="21"/>
        <v>OBSERVADO</v>
      </c>
      <c r="Y180" s="11">
        <f t="shared" si="17"/>
        <v>0</v>
      </c>
      <c r="Z180" s="9" t="str">
        <f t="shared" si="18"/>
        <v>OBSERVADO</v>
      </c>
    </row>
    <row r="181" spans="1:26" hidden="1" x14ac:dyDescent="0.25">
      <c r="A181" s="20" t="s">
        <v>102</v>
      </c>
      <c r="B181" s="20" t="s">
        <v>258</v>
      </c>
      <c r="C181" s="20" t="s">
        <v>259</v>
      </c>
      <c r="D181" s="15"/>
      <c r="E181" s="10"/>
      <c r="F181" s="10"/>
      <c r="I181" s="17">
        <v>0</v>
      </c>
      <c r="J181" s="9" t="str">
        <f t="shared" si="15"/>
        <v>OBSERVADO</v>
      </c>
      <c r="L181" s="9">
        <v>1</v>
      </c>
      <c r="M181" s="9">
        <v>0</v>
      </c>
      <c r="N181" s="10"/>
      <c r="O181" s="18">
        <f t="shared" si="19"/>
        <v>0</v>
      </c>
      <c r="P181" s="9" t="str">
        <f t="shared" si="20"/>
        <v>OBSERVADO</v>
      </c>
      <c r="R181" s="10"/>
      <c r="S181" s="21">
        <v>0</v>
      </c>
      <c r="T181" s="9" t="str">
        <f t="shared" si="16"/>
        <v>OBSERVADO</v>
      </c>
      <c r="V181" s="10"/>
      <c r="W181" s="19">
        <v>0</v>
      </c>
      <c r="X181" s="9" t="str">
        <f t="shared" si="21"/>
        <v>OBSERVADO</v>
      </c>
      <c r="Y181" s="11">
        <f t="shared" si="17"/>
        <v>0</v>
      </c>
      <c r="Z181" s="9" t="str">
        <f t="shared" si="18"/>
        <v>OBSERVADO</v>
      </c>
    </row>
    <row r="182" spans="1:26" hidden="1" x14ac:dyDescent="0.25">
      <c r="A182" s="20" t="s">
        <v>102</v>
      </c>
      <c r="B182" s="20" t="s">
        <v>222</v>
      </c>
      <c r="C182" s="20" t="s">
        <v>260</v>
      </c>
      <c r="D182" s="15"/>
      <c r="E182" s="10"/>
      <c r="F182" s="10"/>
      <c r="I182" s="17">
        <v>0</v>
      </c>
      <c r="J182" s="9" t="str">
        <f t="shared" si="15"/>
        <v>OBSERVADO</v>
      </c>
      <c r="L182" s="9">
        <v>1</v>
      </c>
      <c r="M182" s="9">
        <v>0</v>
      </c>
      <c r="N182" s="10"/>
      <c r="O182" s="18">
        <f t="shared" si="19"/>
        <v>0</v>
      </c>
      <c r="P182" s="9" t="str">
        <f t="shared" si="20"/>
        <v>OBSERVADO</v>
      </c>
      <c r="R182" s="10"/>
      <c r="S182" s="21">
        <v>0</v>
      </c>
      <c r="T182" s="9" t="str">
        <f t="shared" si="16"/>
        <v>OBSERVADO</v>
      </c>
      <c r="V182" s="10"/>
      <c r="W182" s="19">
        <v>0</v>
      </c>
      <c r="X182" s="9" t="str">
        <f t="shared" si="21"/>
        <v>OBSERVADO</v>
      </c>
      <c r="Y182" s="11">
        <f t="shared" si="17"/>
        <v>0</v>
      </c>
      <c r="Z182" s="9" t="str">
        <f t="shared" si="18"/>
        <v>OBSERVADO</v>
      </c>
    </row>
    <row r="183" spans="1:26" hidden="1" x14ac:dyDescent="0.25">
      <c r="A183" s="20" t="s">
        <v>102</v>
      </c>
      <c r="B183" s="20" t="s">
        <v>261</v>
      </c>
      <c r="C183" s="20" t="s">
        <v>262</v>
      </c>
      <c r="D183" s="15"/>
      <c r="E183" s="10"/>
      <c r="F183" s="10"/>
      <c r="I183" s="17">
        <v>0</v>
      </c>
      <c r="J183" s="9" t="str">
        <f t="shared" si="15"/>
        <v>OBSERVADO</v>
      </c>
      <c r="L183" s="9">
        <v>1</v>
      </c>
      <c r="M183" s="9">
        <v>0</v>
      </c>
      <c r="N183" s="10"/>
      <c r="O183" s="18">
        <f t="shared" si="19"/>
        <v>0</v>
      </c>
      <c r="P183" s="9" t="str">
        <f t="shared" si="20"/>
        <v>OBSERVADO</v>
      </c>
      <c r="R183" s="10"/>
      <c r="S183" s="21">
        <v>0</v>
      </c>
      <c r="T183" s="9" t="str">
        <f t="shared" si="16"/>
        <v>OBSERVADO</v>
      </c>
      <c r="V183" s="10"/>
      <c r="W183" s="19">
        <v>0</v>
      </c>
      <c r="X183" s="9" t="str">
        <f t="shared" si="21"/>
        <v>OBSERVADO</v>
      </c>
      <c r="Y183" s="11">
        <f t="shared" si="17"/>
        <v>0</v>
      </c>
      <c r="Z183" s="9" t="str">
        <f t="shared" si="18"/>
        <v>OBSERVADO</v>
      </c>
    </row>
    <row r="184" spans="1:26" hidden="1" x14ac:dyDescent="0.25">
      <c r="A184" s="20" t="s">
        <v>102</v>
      </c>
      <c r="B184" s="20" t="s">
        <v>263</v>
      </c>
      <c r="C184" s="20" t="s">
        <v>264</v>
      </c>
      <c r="D184" s="15"/>
      <c r="E184" s="10"/>
      <c r="F184" s="10"/>
      <c r="I184" s="17">
        <v>0</v>
      </c>
      <c r="J184" s="9" t="str">
        <f t="shared" si="15"/>
        <v>OBSERVADO</v>
      </c>
      <c r="L184" s="9">
        <v>1</v>
      </c>
      <c r="M184" s="9">
        <v>0</v>
      </c>
      <c r="N184" s="10"/>
      <c r="O184" s="18">
        <f t="shared" si="19"/>
        <v>0</v>
      </c>
      <c r="P184" s="9" t="str">
        <f t="shared" si="20"/>
        <v>OBSERVADO</v>
      </c>
      <c r="R184" s="10"/>
      <c r="S184" s="21">
        <v>0</v>
      </c>
      <c r="T184" s="9" t="str">
        <f t="shared" si="16"/>
        <v>OBSERVADO</v>
      </c>
      <c r="V184" s="10"/>
      <c r="W184" s="19">
        <v>0</v>
      </c>
      <c r="X184" s="9" t="str">
        <f t="shared" si="21"/>
        <v>OBSERVADO</v>
      </c>
      <c r="Y184" s="11">
        <f t="shared" si="17"/>
        <v>0</v>
      </c>
      <c r="Z184" s="9" t="str">
        <f t="shared" si="18"/>
        <v>OBSERVADO</v>
      </c>
    </row>
    <row r="185" spans="1:26" hidden="1" x14ac:dyDescent="0.25">
      <c r="A185" s="20" t="s">
        <v>102</v>
      </c>
      <c r="B185" s="20" t="s">
        <v>265</v>
      </c>
      <c r="C185" s="20" t="s">
        <v>266</v>
      </c>
      <c r="D185" s="15"/>
      <c r="E185" s="10"/>
      <c r="F185" s="10"/>
      <c r="I185" s="17">
        <v>0</v>
      </c>
      <c r="J185" s="9" t="str">
        <f t="shared" si="15"/>
        <v>OBSERVADO</v>
      </c>
      <c r="L185" s="9">
        <v>1</v>
      </c>
      <c r="M185" s="9">
        <v>0</v>
      </c>
      <c r="N185" s="10"/>
      <c r="O185" s="18">
        <f t="shared" si="19"/>
        <v>0</v>
      </c>
      <c r="P185" s="9" t="str">
        <f t="shared" si="20"/>
        <v>OBSERVADO</v>
      </c>
      <c r="R185" s="10"/>
      <c r="S185" s="21">
        <v>0</v>
      </c>
      <c r="T185" s="9" t="str">
        <f t="shared" si="16"/>
        <v>OBSERVADO</v>
      </c>
      <c r="V185" s="10"/>
      <c r="W185" s="19">
        <v>0</v>
      </c>
      <c r="X185" s="9" t="str">
        <f t="shared" si="21"/>
        <v>OBSERVADO</v>
      </c>
      <c r="Y185" s="11">
        <f t="shared" si="17"/>
        <v>0</v>
      </c>
      <c r="Z185" s="9" t="str">
        <f t="shared" si="18"/>
        <v>OBSERVADO</v>
      </c>
    </row>
    <row r="186" spans="1:26" hidden="1" x14ac:dyDescent="0.25">
      <c r="A186" s="20" t="s">
        <v>102</v>
      </c>
      <c r="B186" s="20" t="s">
        <v>265</v>
      </c>
      <c r="C186" s="20" t="s">
        <v>265</v>
      </c>
      <c r="D186" s="15"/>
      <c r="E186" s="10"/>
      <c r="F186" s="10"/>
      <c r="I186" s="17">
        <v>0</v>
      </c>
      <c r="J186" s="9" t="str">
        <f t="shared" si="15"/>
        <v>OBSERVADO</v>
      </c>
      <c r="L186" s="9">
        <v>1</v>
      </c>
      <c r="M186" s="9">
        <v>0</v>
      </c>
      <c r="N186" s="10"/>
      <c r="O186" s="18">
        <f t="shared" si="19"/>
        <v>0</v>
      </c>
      <c r="P186" s="9" t="str">
        <f t="shared" si="20"/>
        <v>OBSERVADO</v>
      </c>
      <c r="R186" s="10"/>
      <c r="S186" s="21">
        <v>0</v>
      </c>
      <c r="T186" s="9" t="str">
        <f t="shared" si="16"/>
        <v>OBSERVADO</v>
      </c>
      <c r="V186" s="10"/>
      <c r="W186" s="19">
        <v>0</v>
      </c>
      <c r="X186" s="9" t="str">
        <f t="shared" si="21"/>
        <v>OBSERVADO</v>
      </c>
      <c r="Y186" s="11">
        <f t="shared" si="17"/>
        <v>0</v>
      </c>
      <c r="Z186" s="9" t="str">
        <f t="shared" si="18"/>
        <v>OBSERVADO</v>
      </c>
    </row>
    <row r="187" spans="1:26" hidden="1" x14ac:dyDescent="0.25">
      <c r="A187" s="20" t="s">
        <v>102</v>
      </c>
      <c r="B187" s="20" t="s">
        <v>248</v>
      </c>
      <c r="C187" s="20" t="s">
        <v>106</v>
      </c>
      <c r="D187" s="15"/>
      <c r="E187" s="10"/>
      <c r="F187" s="10"/>
      <c r="I187" s="17">
        <v>0</v>
      </c>
      <c r="J187" s="9" t="str">
        <f t="shared" si="15"/>
        <v>OBSERVADO</v>
      </c>
      <c r="L187" s="9">
        <v>1</v>
      </c>
      <c r="M187" s="9">
        <v>0</v>
      </c>
      <c r="N187" s="10"/>
      <c r="O187" s="18">
        <f t="shared" si="19"/>
        <v>0</v>
      </c>
      <c r="P187" s="9" t="str">
        <f t="shared" si="20"/>
        <v>OBSERVADO</v>
      </c>
      <c r="R187" s="10"/>
      <c r="S187" s="21">
        <v>0</v>
      </c>
      <c r="T187" s="9" t="str">
        <f t="shared" si="16"/>
        <v>OBSERVADO</v>
      </c>
      <c r="V187" s="10"/>
      <c r="W187" s="19">
        <v>0</v>
      </c>
      <c r="X187" s="9" t="str">
        <f t="shared" si="21"/>
        <v>OBSERVADO</v>
      </c>
      <c r="Y187" s="11">
        <f t="shared" si="17"/>
        <v>0</v>
      </c>
      <c r="Z187" s="9" t="str">
        <f t="shared" si="18"/>
        <v>OBSERVADO</v>
      </c>
    </row>
    <row r="188" spans="1:26" hidden="1" x14ac:dyDescent="0.25">
      <c r="A188" s="20" t="s">
        <v>102</v>
      </c>
      <c r="B188" s="20" t="s">
        <v>261</v>
      </c>
      <c r="C188" s="20" t="s">
        <v>267</v>
      </c>
      <c r="D188" s="15"/>
      <c r="E188" s="10"/>
      <c r="F188" s="10"/>
      <c r="I188" s="17">
        <v>0</v>
      </c>
      <c r="J188" s="9" t="str">
        <f t="shared" si="15"/>
        <v>OBSERVADO</v>
      </c>
      <c r="L188" s="9">
        <v>1</v>
      </c>
      <c r="M188" s="9">
        <v>0</v>
      </c>
      <c r="N188" s="10"/>
      <c r="O188" s="18">
        <f t="shared" si="19"/>
        <v>0</v>
      </c>
      <c r="P188" s="9" t="str">
        <f t="shared" si="20"/>
        <v>OBSERVADO</v>
      </c>
      <c r="R188" s="10"/>
      <c r="S188" s="21">
        <v>0</v>
      </c>
      <c r="T188" s="9" t="str">
        <f t="shared" si="16"/>
        <v>OBSERVADO</v>
      </c>
      <c r="V188" s="10"/>
      <c r="W188" s="19">
        <v>0</v>
      </c>
      <c r="X188" s="9" t="str">
        <f t="shared" si="21"/>
        <v>OBSERVADO</v>
      </c>
      <c r="Y188" s="11">
        <f t="shared" si="17"/>
        <v>0</v>
      </c>
      <c r="Z188" s="9" t="str">
        <f t="shared" si="18"/>
        <v>OBSERVADO</v>
      </c>
    </row>
    <row r="189" spans="1:26" hidden="1" x14ac:dyDescent="0.25">
      <c r="A189" s="20" t="s">
        <v>102</v>
      </c>
      <c r="B189" s="20" t="s">
        <v>263</v>
      </c>
      <c r="C189" s="20" t="s">
        <v>268</v>
      </c>
      <c r="D189" s="15"/>
      <c r="E189" s="10"/>
      <c r="F189" s="10"/>
      <c r="I189" s="17">
        <v>0</v>
      </c>
      <c r="J189" s="9" t="str">
        <f t="shared" ref="J189:J252" si="22">IF(I189=100%,"FINALIZADO", IF(I189&gt;=75%, "EN PROCESO", IF(I189 &gt;=50%, "RETRASADO","OBSERVADO")))</f>
        <v>OBSERVADO</v>
      </c>
      <c r="L189" s="9">
        <v>1</v>
      </c>
      <c r="M189" s="9">
        <v>0</v>
      </c>
      <c r="N189" s="10"/>
      <c r="O189" s="18">
        <f t="shared" si="19"/>
        <v>0</v>
      </c>
      <c r="P189" s="9" t="str">
        <f t="shared" si="20"/>
        <v>OBSERVADO</v>
      </c>
      <c r="R189" s="10"/>
      <c r="S189" s="21">
        <v>0</v>
      </c>
      <c r="T189" s="9" t="str">
        <f t="shared" ref="T189:T252" si="23">IF(S189=100%,"FINALIZADO", IF(S189&gt;=75%, "EN PROCESO", IF(S189 &gt;=50%, "RETRASADO","OBSERVADO")))</f>
        <v>OBSERVADO</v>
      </c>
      <c r="V189" s="10"/>
      <c r="W189" s="19">
        <v>0</v>
      </c>
      <c r="X189" s="9" t="str">
        <f t="shared" si="21"/>
        <v>OBSERVADO</v>
      </c>
      <c r="Y189" s="11">
        <f t="shared" ref="Y189:Y252" si="24">AVERAGE(I189,O189,S189,W189)</f>
        <v>0</v>
      </c>
      <c r="Z189" s="9" t="str">
        <f t="shared" ref="Z189:Z252" si="25">IF(Y189=100%,"FINALIZADO", IF(Y189&gt;=75%, "EN PROCESO", IF(Y189 &gt;=50%, "RETRASADO","OBSERVADO")))</f>
        <v>OBSERVADO</v>
      </c>
    </row>
    <row r="190" spans="1:26" hidden="1" x14ac:dyDescent="0.25">
      <c r="A190" s="20" t="s">
        <v>102</v>
      </c>
      <c r="B190" s="20" t="s">
        <v>224</v>
      </c>
      <c r="C190" s="20" t="s">
        <v>269</v>
      </c>
      <c r="D190" s="15"/>
      <c r="E190" s="10"/>
      <c r="F190" s="10"/>
      <c r="I190" s="17">
        <v>0</v>
      </c>
      <c r="J190" s="9" t="str">
        <f t="shared" si="22"/>
        <v>OBSERVADO</v>
      </c>
      <c r="L190" s="9">
        <v>1</v>
      </c>
      <c r="M190" s="9">
        <v>0</v>
      </c>
      <c r="N190" s="10"/>
      <c r="O190" s="18">
        <f t="shared" si="19"/>
        <v>0</v>
      </c>
      <c r="P190" s="9" t="str">
        <f t="shared" si="20"/>
        <v>OBSERVADO</v>
      </c>
      <c r="R190" s="10"/>
      <c r="S190" s="21">
        <v>0</v>
      </c>
      <c r="T190" s="9" t="str">
        <f t="shared" si="23"/>
        <v>OBSERVADO</v>
      </c>
      <c r="V190" s="10"/>
      <c r="W190" s="19">
        <v>0</v>
      </c>
      <c r="X190" s="9" t="str">
        <f t="shared" si="21"/>
        <v>OBSERVADO</v>
      </c>
      <c r="Y190" s="11">
        <f t="shared" si="24"/>
        <v>0</v>
      </c>
      <c r="Z190" s="9" t="str">
        <f t="shared" si="25"/>
        <v>OBSERVADO</v>
      </c>
    </row>
    <row r="191" spans="1:26" hidden="1" x14ac:dyDescent="0.25">
      <c r="A191" s="20" t="s">
        <v>102</v>
      </c>
      <c r="B191" s="20" t="s">
        <v>224</v>
      </c>
      <c r="C191" s="20" t="s">
        <v>270</v>
      </c>
      <c r="D191" s="15"/>
      <c r="E191" s="10"/>
      <c r="F191" s="10"/>
      <c r="I191" s="17">
        <v>0</v>
      </c>
      <c r="J191" s="9" t="str">
        <f t="shared" si="22"/>
        <v>OBSERVADO</v>
      </c>
      <c r="L191" s="9">
        <v>1</v>
      </c>
      <c r="M191" s="9">
        <v>0</v>
      </c>
      <c r="N191" s="10"/>
      <c r="O191" s="18">
        <f t="shared" si="19"/>
        <v>0</v>
      </c>
      <c r="P191" s="9" t="str">
        <f t="shared" si="20"/>
        <v>OBSERVADO</v>
      </c>
      <c r="R191" s="10"/>
      <c r="S191" s="21">
        <v>0</v>
      </c>
      <c r="T191" s="9" t="str">
        <f t="shared" si="23"/>
        <v>OBSERVADO</v>
      </c>
      <c r="V191" s="10"/>
      <c r="W191" s="19">
        <v>0</v>
      </c>
      <c r="X191" s="9" t="str">
        <f t="shared" si="21"/>
        <v>OBSERVADO</v>
      </c>
      <c r="Y191" s="11">
        <f t="shared" si="24"/>
        <v>0</v>
      </c>
      <c r="Z191" s="9" t="str">
        <f t="shared" si="25"/>
        <v>OBSERVADO</v>
      </c>
    </row>
    <row r="192" spans="1:26" hidden="1" x14ac:dyDescent="0.25">
      <c r="A192" s="20" t="s">
        <v>102</v>
      </c>
      <c r="B192" s="20" t="s">
        <v>224</v>
      </c>
      <c r="C192" s="20" t="s">
        <v>271</v>
      </c>
      <c r="D192" s="15"/>
      <c r="E192" s="10"/>
      <c r="F192" s="10"/>
      <c r="I192" s="17">
        <v>0</v>
      </c>
      <c r="J192" s="9" t="str">
        <f t="shared" si="22"/>
        <v>OBSERVADO</v>
      </c>
      <c r="L192" s="9">
        <v>1</v>
      </c>
      <c r="M192" s="9">
        <v>0</v>
      </c>
      <c r="N192" s="10"/>
      <c r="O192" s="18">
        <f t="shared" si="19"/>
        <v>0</v>
      </c>
      <c r="P192" s="9" t="str">
        <f t="shared" si="20"/>
        <v>OBSERVADO</v>
      </c>
      <c r="R192" s="10"/>
      <c r="S192" s="21">
        <v>0</v>
      </c>
      <c r="T192" s="9" t="str">
        <f t="shared" si="23"/>
        <v>OBSERVADO</v>
      </c>
      <c r="V192" s="10"/>
      <c r="W192" s="19">
        <v>0</v>
      </c>
      <c r="X192" s="9" t="str">
        <f t="shared" si="21"/>
        <v>OBSERVADO</v>
      </c>
      <c r="Y192" s="11">
        <f t="shared" si="24"/>
        <v>0</v>
      </c>
      <c r="Z192" s="9" t="str">
        <f t="shared" si="25"/>
        <v>OBSERVADO</v>
      </c>
    </row>
    <row r="193" spans="1:26" hidden="1" x14ac:dyDescent="0.25">
      <c r="A193" s="20" t="s">
        <v>102</v>
      </c>
      <c r="B193" s="20" t="s">
        <v>103</v>
      </c>
      <c r="C193" s="20" t="s">
        <v>105</v>
      </c>
      <c r="D193" s="15"/>
      <c r="E193" s="10"/>
      <c r="F193" s="10"/>
      <c r="I193" s="17">
        <v>0</v>
      </c>
      <c r="J193" s="9" t="str">
        <f t="shared" si="22"/>
        <v>OBSERVADO</v>
      </c>
      <c r="L193" s="9">
        <v>1</v>
      </c>
      <c r="M193" s="9">
        <v>0</v>
      </c>
      <c r="N193" s="10"/>
      <c r="O193" s="18">
        <f t="shared" si="19"/>
        <v>0</v>
      </c>
      <c r="P193" s="9" t="str">
        <f t="shared" si="20"/>
        <v>OBSERVADO</v>
      </c>
      <c r="R193" s="10"/>
      <c r="S193" s="21">
        <v>0</v>
      </c>
      <c r="T193" s="9" t="str">
        <f t="shared" si="23"/>
        <v>OBSERVADO</v>
      </c>
      <c r="V193" s="10"/>
      <c r="W193" s="19">
        <v>0</v>
      </c>
      <c r="X193" s="9" t="str">
        <f t="shared" si="21"/>
        <v>OBSERVADO</v>
      </c>
      <c r="Y193" s="11">
        <f t="shared" si="24"/>
        <v>0</v>
      </c>
      <c r="Z193" s="9" t="str">
        <f t="shared" si="25"/>
        <v>OBSERVADO</v>
      </c>
    </row>
    <row r="194" spans="1:26" hidden="1" x14ac:dyDescent="0.25">
      <c r="A194" s="20" t="s">
        <v>102</v>
      </c>
      <c r="B194" s="20" t="s">
        <v>248</v>
      </c>
      <c r="C194" s="20" t="s">
        <v>272</v>
      </c>
      <c r="D194" s="15"/>
      <c r="E194" s="10"/>
      <c r="F194" s="10"/>
      <c r="I194" s="17">
        <v>0</v>
      </c>
      <c r="J194" s="9" t="str">
        <f t="shared" si="22"/>
        <v>OBSERVADO</v>
      </c>
      <c r="L194" s="9">
        <v>1</v>
      </c>
      <c r="M194" s="9">
        <v>0</v>
      </c>
      <c r="N194" s="10"/>
      <c r="O194" s="18">
        <f t="shared" si="19"/>
        <v>0</v>
      </c>
      <c r="P194" s="9" t="str">
        <f t="shared" si="20"/>
        <v>OBSERVADO</v>
      </c>
      <c r="R194" s="10"/>
      <c r="S194" s="21">
        <v>0</v>
      </c>
      <c r="T194" s="9" t="str">
        <f t="shared" si="23"/>
        <v>OBSERVADO</v>
      </c>
      <c r="V194" s="10"/>
      <c r="W194" s="19">
        <v>0</v>
      </c>
      <c r="X194" s="9" t="str">
        <f t="shared" si="21"/>
        <v>OBSERVADO</v>
      </c>
      <c r="Y194" s="11">
        <f t="shared" si="24"/>
        <v>0</v>
      </c>
      <c r="Z194" s="9" t="str">
        <f t="shared" si="25"/>
        <v>OBSERVADO</v>
      </c>
    </row>
    <row r="195" spans="1:26" hidden="1" x14ac:dyDescent="0.25">
      <c r="A195" s="20" t="s">
        <v>102</v>
      </c>
      <c r="B195" s="20" t="s">
        <v>226</v>
      </c>
      <c r="C195" s="20" t="s">
        <v>273</v>
      </c>
      <c r="D195" s="15"/>
      <c r="E195" s="10"/>
      <c r="F195" s="10"/>
      <c r="I195" s="17">
        <v>0</v>
      </c>
      <c r="J195" s="9" t="str">
        <f t="shared" si="22"/>
        <v>OBSERVADO</v>
      </c>
      <c r="L195" s="9">
        <v>1</v>
      </c>
      <c r="M195" s="9">
        <v>0</v>
      </c>
      <c r="N195" s="10"/>
      <c r="O195" s="18">
        <f t="shared" ref="O195:O258" si="26">M195/L195</f>
        <v>0</v>
      </c>
      <c r="P195" s="9" t="str">
        <f t="shared" ref="P195:P258" si="27">IF(O195=100%,"FINALIZADO", IF(O195&gt;=75%, "EN PROCESO", IF(O195 &gt;=50%, "RETRASADO","OBSERVADO")))</f>
        <v>OBSERVADO</v>
      </c>
      <c r="R195" s="10"/>
      <c r="S195" s="21">
        <v>0</v>
      </c>
      <c r="T195" s="9" t="str">
        <f t="shared" si="23"/>
        <v>OBSERVADO</v>
      </c>
      <c r="V195" s="10"/>
      <c r="W195" s="19">
        <v>0</v>
      </c>
      <c r="X195" s="9" t="str">
        <f t="shared" ref="X195:X258" si="28">IF(W195=100%,"FINALIZADO", IF(W195&gt;=75%, "EN PROCESO", IF(W195 &gt;=50%, "RETRASADO","OBSERVADO")))</f>
        <v>OBSERVADO</v>
      </c>
      <c r="Y195" s="11">
        <f t="shared" si="24"/>
        <v>0</v>
      </c>
      <c r="Z195" s="9" t="str">
        <f t="shared" si="25"/>
        <v>OBSERVADO</v>
      </c>
    </row>
    <row r="196" spans="1:26" ht="30" hidden="1" x14ac:dyDescent="0.25">
      <c r="A196" s="20" t="s">
        <v>102</v>
      </c>
      <c r="B196" s="20" t="s">
        <v>248</v>
      </c>
      <c r="C196" s="20" t="s">
        <v>274</v>
      </c>
      <c r="D196" s="15"/>
      <c r="E196" s="10"/>
      <c r="F196" s="10"/>
      <c r="I196" s="17">
        <v>0</v>
      </c>
      <c r="J196" s="9" t="str">
        <f t="shared" si="22"/>
        <v>OBSERVADO</v>
      </c>
      <c r="L196" s="9">
        <v>1</v>
      </c>
      <c r="M196" s="9">
        <v>0</v>
      </c>
      <c r="N196" s="10"/>
      <c r="O196" s="18">
        <f t="shared" si="26"/>
        <v>0</v>
      </c>
      <c r="P196" s="9" t="str">
        <f t="shared" si="27"/>
        <v>OBSERVADO</v>
      </c>
      <c r="R196" s="10"/>
      <c r="S196" s="21">
        <v>0</v>
      </c>
      <c r="T196" s="9" t="str">
        <f t="shared" si="23"/>
        <v>OBSERVADO</v>
      </c>
      <c r="V196" s="10"/>
      <c r="W196" s="19">
        <v>0</v>
      </c>
      <c r="X196" s="9" t="str">
        <f t="shared" si="28"/>
        <v>OBSERVADO</v>
      </c>
      <c r="Y196" s="11">
        <f t="shared" si="24"/>
        <v>0</v>
      </c>
      <c r="Z196" s="9" t="str">
        <f t="shared" si="25"/>
        <v>OBSERVADO</v>
      </c>
    </row>
    <row r="197" spans="1:26" hidden="1" x14ac:dyDescent="0.25">
      <c r="A197" s="20" t="s">
        <v>102</v>
      </c>
      <c r="B197" s="20" t="s">
        <v>222</v>
      </c>
      <c r="C197" s="20" t="s">
        <v>275</v>
      </c>
      <c r="D197" s="15"/>
      <c r="E197" s="10"/>
      <c r="F197" s="10"/>
      <c r="I197" s="17">
        <v>0</v>
      </c>
      <c r="J197" s="9" t="str">
        <f t="shared" si="22"/>
        <v>OBSERVADO</v>
      </c>
      <c r="L197" s="9">
        <v>1</v>
      </c>
      <c r="M197" s="9">
        <v>0</v>
      </c>
      <c r="N197" s="10"/>
      <c r="O197" s="18">
        <f t="shared" si="26"/>
        <v>0</v>
      </c>
      <c r="P197" s="9" t="str">
        <f t="shared" si="27"/>
        <v>OBSERVADO</v>
      </c>
      <c r="R197" s="10"/>
      <c r="S197" s="21">
        <v>0</v>
      </c>
      <c r="T197" s="9" t="str">
        <f t="shared" si="23"/>
        <v>OBSERVADO</v>
      </c>
      <c r="V197" s="10"/>
      <c r="W197" s="19">
        <v>0</v>
      </c>
      <c r="X197" s="9" t="str">
        <f t="shared" si="28"/>
        <v>OBSERVADO</v>
      </c>
      <c r="Y197" s="11">
        <f t="shared" si="24"/>
        <v>0</v>
      </c>
      <c r="Z197" s="9" t="str">
        <f t="shared" si="25"/>
        <v>OBSERVADO</v>
      </c>
    </row>
    <row r="198" spans="1:26" hidden="1" x14ac:dyDescent="0.25">
      <c r="A198" s="20" t="s">
        <v>102</v>
      </c>
      <c r="B198" s="20" t="s">
        <v>258</v>
      </c>
      <c r="C198" s="20" t="s">
        <v>276</v>
      </c>
      <c r="D198" s="15"/>
      <c r="E198" s="10"/>
      <c r="F198" s="10"/>
      <c r="I198" s="17">
        <v>0</v>
      </c>
      <c r="J198" s="9" t="str">
        <f t="shared" si="22"/>
        <v>OBSERVADO</v>
      </c>
      <c r="L198" s="9">
        <v>1</v>
      </c>
      <c r="M198" s="9">
        <v>0</v>
      </c>
      <c r="N198" s="10"/>
      <c r="O198" s="18">
        <f t="shared" si="26"/>
        <v>0</v>
      </c>
      <c r="P198" s="9" t="str">
        <f t="shared" si="27"/>
        <v>OBSERVADO</v>
      </c>
      <c r="R198" s="10"/>
      <c r="S198" s="21">
        <v>0</v>
      </c>
      <c r="T198" s="9" t="str">
        <f t="shared" si="23"/>
        <v>OBSERVADO</v>
      </c>
      <c r="V198" s="10"/>
      <c r="W198" s="19">
        <v>0</v>
      </c>
      <c r="X198" s="9" t="str">
        <f t="shared" si="28"/>
        <v>OBSERVADO</v>
      </c>
      <c r="Y198" s="11">
        <f t="shared" si="24"/>
        <v>0</v>
      </c>
      <c r="Z198" s="9" t="str">
        <f t="shared" si="25"/>
        <v>OBSERVADO</v>
      </c>
    </row>
    <row r="199" spans="1:26" hidden="1" x14ac:dyDescent="0.25">
      <c r="A199" s="20" t="s">
        <v>102</v>
      </c>
      <c r="B199" s="20" t="s">
        <v>261</v>
      </c>
      <c r="C199" s="20" t="s">
        <v>277</v>
      </c>
      <c r="D199" s="15"/>
      <c r="E199" s="10"/>
      <c r="F199" s="10"/>
      <c r="I199" s="17">
        <v>0</v>
      </c>
      <c r="J199" s="9" t="str">
        <f t="shared" si="22"/>
        <v>OBSERVADO</v>
      </c>
      <c r="L199" s="9">
        <v>1</v>
      </c>
      <c r="M199" s="9">
        <v>0</v>
      </c>
      <c r="N199" s="10"/>
      <c r="O199" s="18">
        <f t="shared" si="26"/>
        <v>0</v>
      </c>
      <c r="P199" s="9" t="str">
        <f t="shared" si="27"/>
        <v>OBSERVADO</v>
      </c>
      <c r="R199" s="10"/>
      <c r="S199" s="21">
        <v>0</v>
      </c>
      <c r="T199" s="9" t="str">
        <f t="shared" si="23"/>
        <v>OBSERVADO</v>
      </c>
      <c r="V199" s="10"/>
      <c r="W199" s="19">
        <v>0</v>
      </c>
      <c r="X199" s="9" t="str">
        <f t="shared" si="28"/>
        <v>OBSERVADO</v>
      </c>
      <c r="Y199" s="11">
        <f t="shared" si="24"/>
        <v>0</v>
      </c>
      <c r="Z199" s="9" t="str">
        <f t="shared" si="25"/>
        <v>OBSERVADO</v>
      </c>
    </row>
    <row r="200" spans="1:26" hidden="1" x14ac:dyDescent="0.25">
      <c r="A200" s="20" t="s">
        <v>102</v>
      </c>
      <c r="B200" s="20" t="s">
        <v>261</v>
      </c>
      <c r="C200" s="20" t="s">
        <v>278</v>
      </c>
      <c r="D200" s="15"/>
      <c r="E200" s="10"/>
      <c r="F200" s="10"/>
      <c r="I200" s="17">
        <v>0</v>
      </c>
      <c r="J200" s="9" t="str">
        <f t="shared" si="22"/>
        <v>OBSERVADO</v>
      </c>
      <c r="L200" s="9">
        <v>1</v>
      </c>
      <c r="M200" s="9">
        <v>0</v>
      </c>
      <c r="N200" s="10"/>
      <c r="O200" s="18">
        <f t="shared" si="26"/>
        <v>0</v>
      </c>
      <c r="P200" s="9" t="str">
        <f t="shared" si="27"/>
        <v>OBSERVADO</v>
      </c>
      <c r="R200" s="10"/>
      <c r="S200" s="21">
        <v>0</v>
      </c>
      <c r="T200" s="9" t="str">
        <f t="shared" si="23"/>
        <v>OBSERVADO</v>
      </c>
      <c r="V200" s="10"/>
      <c r="W200" s="19">
        <v>0</v>
      </c>
      <c r="X200" s="9" t="str">
        <f t="shared" si="28"/>
        <v>OBSERVADO</v>
      </c>
      <c r="Y200" s="11">
        <f t="shared" si="24"/>
        <v>0</v>
      </c>
      <c r="Z200" s="9" t="str">
        <f t="shared" si="25"/>
        <v>OBSERVADO</v>
      </c>
    </row>
    <row r="201" spans="1:26" ht="30" hidden="1" x14ac:dyDescent="0.25">
      <c r="A201" s="20" t="s">
        <v>102</v>
      </c>
      <c r="B201" s="20" t="s">
        <v>243</v>
      </c>
      <c r="C201" s="20" t="s">
        <v>279</v>
      </c>
      <c r="D201" s="15"/>
      <c r="E201" s="10"/>
      <c r="F201" s="10"/>
      <c r="I201" s="17">
        <v>0</v>
      </c>
      <c r="J201" s="9" t="str">
        <f t="shared" si="22"/>
        <v>OBSERVADO</v>
      </c>
      <c r="L201" s="9">
        <v>1</v>
      </c>
      <c r="M201" s="9">
        <v>0</v>
      </c>
      <c r="N201" s="10"/>
      <c r="O201" s="18">
        <f t="shared" si="26"/>
        <v>0</v>
      </c>
      <c r="P201" s="9" t="str">
        <f t="shared" si="27"/>
        <v>OBSERVADO</v>
      </c>
      <c r="R201" s="10"/>
      <c r="S201" s="21">
        <v>0</v>
      </c>
      <c r="T201" s="9" t="str">
        <f t="shared" si="23"/>
        <v>OBSERVADO</v>
      </c>
      <c r="V201" s="10"/>
      <c r="W201" s="19">
        <v>0</v>
      </c>
      <c r="X201" s="9" t="str">
        <f t="shared" si="28"/>
        <v>OBSERVADO</v>
      </c>
      <c r="Y201" s="11">
        <f t="shared" si="24"/>
        <v>0</v>
      </c>
      <c r="Z201" s="9" t="str">
        <f t="shared" si="25"/>
        <v>OBSERVADO</v>
      </c>
    </row>
    <row r="202" spans="1:26" hidden="1" x14ac:dyDescent="0.25">
      <c r="A202" s="20" t="s">
        <v>102</v>
      </c>
      <c r="B202" s="20" t="s">
        <v>226</v>
      </c>
      <c r="C202" s="20" t="s">
        <v>280</v>
      </c>
      <c r="D202" s="15"/>
      <c r="E202" s="10"/>
      <c r="F202" s="10"/>
      <c r="I202" s="17">
        <v>0</v>
      </c>
      <c r="J202" s="9" t="str">
        <f t="shared" si="22"/>
        <v>OBSERVADO</v>
      </c>
      <c r="L202" s="9">
        <v>1</v>
      </c>
      <c r="M202" s="9">
        <v>0</v>
      </c>
      <c r="N202" s="10"/>
      <c r="O202" s="18">
        <f t="shared" si="26"/>
        <v>0</v>
      </c>
      <c r="P202" s="9" t="str">
        <f t="shared" si="27"/>
        <v>OBSERVADO</v>
      </c>
      <c r="R202" s="10"/>
      <c r="S202" s="21">
        <v>0</v>
      </c>
      <c r="T202" s="9" t="str">
        <f t="shared" si="23"/>
        <v>OBSERVADO</v>
      </c>
      <c r="V202" s="10"/>
      <c r="W202" s="19">
        <v>0</v>
      </c>
      <c r="X202" s="9" t="str">
        <f t="shared" si="28"/>
        <v>OBSERVADO</v>
      </c>
      <c r="Y202" s="11">
        <f t="shared" si="24"/>
        <v>0</v>
      </c>
      <c r="Z202" s="9" t="str">
        <f t="shared" si="25"/>
        <v>OBSERVADO</v>
      </c>
    </row>
    <row r="203" spans="1:26" hidden="1" x14ac:dyDescent="0.25">
      <c r="A203" s="20" t="s">
        <v>102</v>
      </c>
      <c r="B203" s="20" t="s">
        <v>243</v>
      </c>
      <c r="C203" s="20" t="s">
        <v>281</v>
      </c>
      <c r="D203" s="15"/>
      <c r="E203" s="10"/>
      <c r="F203" s="10"/>
      <c r="I203" s="17">
        <v>0</v>
      </c>
      <c r="J203" s="9" t="str">
        <f t="shared" si="22"/>
        <v>OBSERVADO</v>
      </c>
      <c r="L203" s="9">
        <v>1</v>
      </c>
      <c r="M203" s="9">
        <v>0</v>
      </c>
      <c r="N203" s="10"/>
      <c r="O203" s="18">
        <f t="shared" si="26"/>
        <v>0</v>
      </c>
      <c r="P203" s="9" t="str">
        <f t="shared" si="27"/>
        <v>OBSERVADO</v>
      </c>
      <c r="R203" s="10"/>
      <c r="S203" s="21">
        <v>0</v>
      </c>
      <c r="T203" s="9" t="str">
        <f t="shared" si="23"/>
        <v>OBSERVADO</v>
      </c>
      <c r="V203" s="10"/>
      <c r="W203" s="19">
        <v>0</v>
      </c>
      <c r="X203" s="9" t="str">
        <f t="shared" si="28"/>
        <v>OBSERVADO</v>
      </c>
      <c r="Y203" s="11">
        <f t="shared" si="24"/>
        <v>0</v>
      </c>
      <c r="Z203" s="9" t="str">
        <f t="shared" si="25"/>
        <v>OBSERVADO</v>
      </c>
    </row>
    <row r="204" spans="1:26" hidden="1" x14ac:dyDescent="0.25">
      <c r="A204" s="20" t="s">
        <v>102</v>
      </c>
      <c r="B204" s="20" t="s">
        <v>243</v>
      </c>
      <c r="C204" s="20" t="s">
        <v>282</v>
      </c>
      <c r="D204" s="15"/>
      <c r="E204" s="10"/>
      <c r="F204" s="10"/>
      <c r="I204" s="17">
        <v>0</v>
      </c>
      <c r="J204" s="9" t="str">
        <f t="shared" si="22"/>
        <v>OBSERVADO</v>
      </c>
      <c r="L204" s="9">
        <v>1</v>
      </c>
      <c r="M204" s="9">
        <v>0</v>
      </c>
      <c r="N204" s="10"/>
      <c r="O204" s="18">
        <f t="shared" si="26"/>
        <v>0</v>
      </c>
      <c r="P204" s="9" t="str">
        <f t="shared" si="27"/>
        <v>OBSERVADO</v>
      </c>
      <c r="R204" s="10"/>
      <c r="S204" s="21">
        <v>0</v>
      </c>
      <c r="T204" s="9" t="str">
        <f t="shared" si="23"/>
        <v>OBSERVADO</v>
      </c>
      <c r="V204" s="10"/>
      <c r="W204" s="19">
        <v>0</v>
      </c>
      <c r="X204" s="9" t="str">
        <f t="shared" si="28"/>
        <v>OBSERVADO</v>
      </c>
      <c r="Y204" s="11">
        <f t="shared" si="24"/>
        <v>0</v>
      </c>
      <c r="Z204" s="9" t="str">
        <f t="shared" si="25"/>
        <v>OBSERVADO</v>
      </c>
    </row>
    <row r="205" spans="1:26" hidden="1" x14ac:dyDescent="0.25">
      <c r="A205" s="20" t="s">
        <v>102</v>
      </c>
      <c r="B205" s="20" t="s">
        <v>222</v>
      </c>
      <c r="C205" s="20" t="s">
        <v>283</v>
      </c>
      <c r="D205" s="15"/>
      <c r="E205" s="10"/>
      <c r="F205" s="10"/>
      <c r="I205" s="17">
        <v>0</v>
      </c>
      <c r="J205" s="9" t="str">
        <f t="shared" si="22"/>
        <v>OBSERVADO</v>
      </c>
      <c r="L205" s="9">
        <v>1</v>
      </c>
      <c r="M205" s="9">
        <v>0</v>
      </c>
      <c r="N205" s="10"/>
      <c r="O205" s="18">
        <f t="shared" si="26"/>
        <v>0</v>
      </c>
      <c r="P205" s="9" t="str">
        <f t="shared" si="27"/>
        <v>OBSERVADO</v>
      </c>
      <c r="R205" s="10"/>
      <c r="S205" s="21">
        <v>0</v>
      </c>
      <c r="T205" s="9" t="str">
        <f t="shared" si="23"/>
        <v>OBSERVADO</v>
      </c>
      <c r="V205" s="10"/>
      <c r="W205" s="19">
        <v>0</v>
      </c>
      <c r="X205" s="9" t="str">
        <f t="shared" si="28"/>
        <v>OBSERVADO</v>
      </c>
      <c r="Y205" s="11">
        <f t="shared" si="24"/>
        <v>0</v>
      </c>
      <c r="Z205" s="9" t="str">
        <f t="shared" si="25"/>
        <v>OBSERVADO</v>
      </c>
    </row>
    <row r="206" spans="1:26" hidden="1" x14ac:dyDescent="0.25">
      <c r="A206" s="20" t="s">
        <v>102</v>
      </c>
      <c r="B206" s="20" t="s">
        <v>261</v>
      </c>
      <c r="C206" s="20" t="s">
        <v>284</v>
      </c>
      <c r="D206" s="15"/>
      <c r="E206" s="10"/>
      <c r="F206" s="10"/>
      <c r="I206" s="17">
        <v>0</v>
      </c>
      <c r="J206" s="9" t="str">
        <f t="shared" si="22"/>
        <v>OBSERVADO</v>
      </c>
      <c r="L206" s="9">
        <v>1</v>
      </c>
      <c r="M206" s="9">
        <v>0</v>
      </c>
      <c r="N206" s="10"/>
      <c r="O206" s="18">
        <f t="shared" si="26"/>
        <v>0</v>
      </c>
      <c r="P206" s="9" t="str">
        <f t="shared" si="27"/>
        <v>OBSERVADO</v>
      </c>
      <c r="R206" s="10"/>
      <c r="S206" s="21">
        <v>0</v>
      </c>
      <c r="T206" s="9" t="str">
        <f t="shared" si="23"/>
        <v>OBSERVADO</v>
      </c>
      <c r="V206" s="10"/>
      <c r="W206" s="19">
        <v>0</v>
      </c>
      <c r="X206" s="9" t="str">
        <f t="shared" si="28"/>
        <v>OBSERVADO</v>
      </c>
      <c r="Y206" s="11">
        <f t="shared" si="24"/>
        <v>0</v>
      </c>
      <c r="Z206" s="9" t="str">
        <f t="shared" si="25"/>
        <v>OBSERVADO</v>
      </c>
    </row>
    <row r="207" spans="1:26" hidden="1" x14ac:dyDescent="0.25">
      <c r="A207" s="20" t="s">
        <v>102</v>
      </c>
      <c r="B207" s="20" t="s">
        <v>248</v>
      </c>
      <c r="C207" s="20" t="s">
        <v>285</v>
      </c>
      <c r="D207" s="15"/>
      <c r="E207" s="10"/>
      <c r="F207" s="10"/>
      <c r="I207" s="17">
        <v>0</v>
      </c>
      <c r="J207" s="9" t="str">
        <f t="shared" si="22"/>
        <v>OBSERVADO</v>
      </c>
      <c r="L207" s="9">
        <v>1</v>
      </c>
      <c r="M207" s="9">
        <v>0</v>
      </c>
      <c r="N207" s="10"/>
      <c r="O207" s="18">
        <f t="shared" si="26"/>
        <v>0</v>
      </c>
      <c r="P207" s="9" t="str">
        <f t="shared" si="27"/>
        <v>OBSERVADO</v>
      </c>
      <c r="R207" s="10"/>
      <c r="S207" s="21">
        <v>0</v>
      </c>
      <c r="T207" s="9" t="str">
        <f t="shared" si="23"/>
        <v>OBSERVADO</v>
      </c>
      <c r="V207" s="10"/>
      <c r="W207" s="19">
        <v>0</v>
      </c>
      <c r="X207" s="9" t="str">
        <f t="shared" si="28"/>
        <v>OBSERVADO</v>
      </c>
      <c r="Y207" s="11">
        <f t="shared" si="24"/>
        <v>0</v>
      </c>
      <c r="Z207" s="9" t="str">
        <f t="shared" si="25"/>
        <v>OBSERVADO</v>
      </c>
    </row>
    <row r="208" spans="1:26" hidden="1" x14ac:dyDescent="0.25">
      <c r="A208" s="20" t="s">
        <v>102</v>
      </c>
      <c r="B208" s="20" t="s">
        <v>286</v>
      </c>
      <c r="C208" s="20" t="s">
        <v>287</v>
      </c>
      <c r="D208" s="15"/>
      <c r="E208" s="10"/>
      <c r="F208" s="10"/>
      <c r="I208" s="17">
        <v>0</v>
      </c>
      <c r="J208" s="9" t="str">
        <f t="shared" si="22"/>
        <v>OBSERVADO</v>
      </c>
      <c r="L208" s="9">
        <v>1</v>
      </c>
      <c r="M208" s="9">
        <v>0</v>
      </c>
      <c r="N208" s="10"/>
      <c r="O208" s="18">
        <f t="shared" si="26"/>
        <v>0</v>
      </c>
      <c r="P208" s="9" t="str">
        <f t="shared" si="27"/>
        <v>OBSERVADO</v>
      </c>
      <c r="R208" s="10"/>
      <c r="S208" s="21">
        <v>0</v>
      </c>
      <c r="T208" s="9" t="str">
        <f t="shared" si="23"/>
        <v>OBSERVADO</v>
      </c>
      <c r="V208" s="10"/>
      <c r="W208" s="19">
        <v>0</v>
      </c>
      <c r="X208" s="9" t="str">
        <f t="shared" si="28"/>
        <v>OBSERVADO</v>
      </c>
      <c r="Y208" s="11">
        <f t="shared" si="24"/>
        <v>0</v>
      </c>
      <c r="Z208" s="9" t="str">
        <f t="shared" si="25"/>
        <v>OBSERVADO</v>
      </c>
    </row>
    <row r="209" spans="1:26" hidden="1" x14ac:dyDescent="0.25">
      <c r="A209" s="20" t="s">
        <v>102</v>
      </c>
      <c r="B209" s="20" t="s">
        <v>256</v>
      </c>
      <c r="C209" s="20" t="s">
        <v>288</v>
      </c>
      <c r="D209" s="15"/>
      <c r="E209" s="10"/>
      <c r="F209" s="10"/>
      <c r="I209" s="17">
        <v>0</v>
      </c>
      <c r="J209" s="9" t="str">
        <f t="shared" si="22"/>
        <v>OBSERVADO</v>
      </c>
      <c r="L209" s="9">
        <v>1</v>
      </c>
      <c r="M209" s="9">
        <v>0</v>
      </c>
      <c r="N209" s="10"/>
      <c r="O209" s="18">
        <f t="shared" si="26"/>
        <v>0</v>
      </c>
      <c r="P209" s="9" t="str">
        <f t="shared" si="27"/>
        <v>OBSERVADO</v>
      </c>
      <c r="R209" s="10"/>
      <c r="S209" s="21">
        <v>0</v>
      </c>
      <c r="T209" s="9" t="str">
        <f t="shared" si="23"/>
        <v>OBSERVADO</v>
      </c>
      <c r="V209" s="10"/>
      <c r="W209" s="19">
        <v>0</v>
      </c>
      <c r="X209" s="9" t="str">
        <f t="shared" si="28"/>
        <v>OBSERVADO</v>
      </c>
      <c r="Y209" s="11">
        <f t="shared" si="24"/>
        <v>0</v>
      </c>
      <c r="Z209" s="9" t="str">
        <f t="shared" si="25"/>
        <v>OBSERVADO</v>
      </c>
    </row>
    <row r="210" spans="1:26" hidden="1" x14ac:dyDescent="0.25">
      <c r="A210" s="20" t="s">
        <v>102</v>
      </c>
      <c r="B210" s="20" t="s">
        <v>289</v>
      </c>
      <c r="C210" s="20" t="s">
        <v>290</v>
      </c>
      <c r="D210" s="15"/>
      <c r="E210" s="10"/>
      <c r="F210" s="10"/>
      <c r="I210" s="17">
        <v>0</v>
      </c>
      <c r="J210" s="9" t="str">
        <f t="shared" si="22"/>
        <v>OBSERVADO</v>
      </c>
      <c r="L210" s="9">
        <v>1</v>
      </c>
      <c r="M210" s="9">
        <v>0</v>
      </c>
      <c r="N210" s="10"/>
      <c r="O210" s="18">
        <f t="shared" si="26"/>
        <v>0</v>
      </c>
      <c r="P210" s="9" t="str">
        <f t="shared" si="27"/>
        <v>OBSERVADO</v>
      </c>
      <c r="R210" s="10"/>
      <c r="S210" s="21">
        <v>0</v>
      </c>
      <c r="T210" s="9" t="str">
        <f t="shared" si="23"/>
        <v>OBSERVADO</v>
      </c>
      <c r="V210" s="10"/>
      <c r="W210" s="19">
        <v>0</v>
      </c>
      <c r="X210" s="9" t="str">
        <f t="shared" si="28"/>
        <v>OBSERVADO</v>
      </c>
      <c r="Y210" s="11">
        <f t="shared" si="24"/>
        <v>0</v>
      </c>
      <c r="Z210" s="9" t="str">
        <f t="shared" si="25"/>
        <v>OBSERVADO</v>
      </c>
    </row>
    <row r="211" spans="1:26" hidden="1" x14ac:dyDescent="0.25">
      <c r="A211" s="20" t="s">
        <v>102</v>
      </c>
      <c r="B211" s="20" t="s">
        <v>243</v>
      </c>
      <c r="C211" s="20" t="s">
        <v>291</v>
      </c>
      <c r="D211" s="15"/>
      <c r="E211" s="10"/>
      <c r="F211" s="10"/>
      <c r="I211" s="17">
        <v>0</v>
      </c>
      <c r="J211" s="9" t="str">
        <f t="shared" si="22"/>
        <v>OBSERVADO</v>
      </c>
      <c r="L211" s="9">
        <v>1</v>
      </c>
      <c r="M211" s="9">
        <v>0</v>
      </c>
      <c r="N211" s="10"/>
      <c r="O211" s="18">
        <f t="shared" si="26"/>
        <v>0</v>
      </c>
      <c r="P211" s="9" t="str">
        <f t="shared" si="27"/>
        <v>OBSERVADO</v>
      </c>
      <c r="R211" s="10"/>
      <c r="S211" s="21">
        <v>0</v>
      </c>
      <c r="T211" s="9" t="str">
        <f t="shared" si="23"/>
        <v>OBSERVADO</v>
      </c>
      <c r="V211" s="10"/>
      <c r="W211" s="19">
        <v>0</v>
      </c>
      <c r="X211" s="9" t="str">
        <f t="shared" si="28"/>
        <v>OBSERVADO</v>
      </c>
      <c r="Y211" s="11">
        <f t="shared" si="24"/>
        <v>0</v>
      </c>
      <c r="Z211" s="9" t="str">
        <f t="shared" si="25"/>
        <v>OBSERVADO</v>
      </c>
    </row>
    <row r="212" spans="1:26" hidden="1" x14ac:dyDescent="0.25">
      <c r="A212" s="20" t="s">
        <v>102</v>
      </c>
      <c r="B212" s="20" t="s">
        <v>261</v>
      </c>
      <c r="C212" s="20" t="s">
        <v>292</v>
      </c>
      <c r="D212" s="15"/>
      <c r="E212" s="10"/>
      <c r="F212" s="10"/>
      <c r="I212" s="17">
        <v>0</v>
      </c>
      <c r="J212" s="9" t="str">
        <f t="shared" si="22"/>
        <v>OBSERVADO</v>
      </c>
      <c r="L212" s="9">
        <v>1</v>
      </c>
      <c r="M212" s="9">
        <v>0</v>
      </c>
      <c r="N212" s="10"/>
      <c r="O212" s="18">
        <f t="shared" si="26"/>
        <v>0</v>
      </c>
      <c r="P212" s="9" t="str">
        <f t="shared" si="27"/>
        <v>OBSERVADO</v>
      </c>
      <c r="R212" s="10"/>
      <c r="S212" s="21">
        <v>0</v>
      </c>
      <c r="T212" s="9" t="str">
        <f t="shared" si="23"/>
        <v>OBSERVADO</v>
      </c>
      <c r="V212" s="10"/>
      <c r="W212" s="19">
        <v>0</v>
      </c>
      <c r="X212" s="9" t="str">
        <f t="shared" si="28"/>
        <v>OBSERVADO</v>
      </c>
      <c r="Y212" s="11">
        <f t="shared" si="24"/>
        <v>0</v>
      </c>
      <c r="Z212" s="9" t="str">
        <f t="shared" si="25"/>
        <v>OBSERVADO</v>
      </c>
    </row>
    <row r="213" spans="1:26" hidden="1" x14ac:dyDescent="0.25">
      <c r="A213" s="20" t="s">
        <v>102</v>
      </c>
      <c r="B213" s="20" t="s">
        <v>289</v>
      </c>
      <c r="C213" s="20" t="s">
        <v>293</v>
      </c>
      <c r="D213" s="15"/>
      <c r="E213" s="10"/>
      <c r="F213" s="10"/>
      <c r="I213" s="17">
        <v>0</v>
      </c>
      <c r="J213" s="9" t="str">
        <f t="shared" si="22"/>
        <v>OBSERVADO</v>
      </c>
      <c r="L213" s="9">
        <v>1</v>
      </c>
      <c r="M213" s="9">
        <v>0</v>
      </c>
      <c r="N213" s="10"/>
      <c r="O213" s="18">
        <f t="shared" si="26"/>
        <v>0</v>
      </c>
      <c r="P213" s="9" t="str">
        <f t="shared" si="27"/>
        <v>OBSERVADO</v>
      </c>
      <c r="R213" s="10"/>
      <c r="S213" s="21">
        <v>0</v>
      </c>
      <c r="T213" s="9" t="str">
        <f t="shared" si="23"/>
        <v>OBSERVADO</v>
      </c>
      <c r="V213" s="10"/>
      <c r="W213" s="19">
        <v>0</v>
      </c>
      <c r="X213" s="9" t="str">
        <f t="shared" si="28"/>
        <v>OBSERVADO</v>
      </c>
      <c r="Y213" s="11">
        <f t="shared" si="24"/>
        <v>0</v>
      </c>
      <c r="Z213" s="9" t="str">
        <f t="shared" si="25"/>
        <v>OBSERVADO</v>
      </c>
    </row>
    <row r="214" spans="1:26" hidden="1" x14ac:dyDescent="0.25">
      <c r="A214" s="20" t="s">
        <v>102</v>
      </c>
      <c r="B214" s="20" t="s">
        <v>258</v>
      </c>
      <c r="C214" s="20" t="s">
        <v>294</v>
      </c>
      <c r="D214" s="15"/>
      <c r="E214" s="10"/>
      <c r="F214" s="10"/>
      <c r="I214" s="17">
        <v>0</v>
      </c>
      <c r="J214" s="9" t="str">
        <f t="shared" si="22"/>
        <v>OBSERVADO</v>
      </c>
      <c r="L214" s="9">
        <v>1</v>
      </c>
      <c r="M214" s="9">
        <v>0</v>
      </c>
      <c r="N214" s="10"/>
      <c r="O214" s="18">
        <f t="shared" si="26"/>
        <v>0</v>
      </c>
      <c r="P214" s="9" t="str">
        <f t="shared" si="27"/>
        <v>OBSERVADO</v>
      </c>
      <c r="R214" s="10"/>
      <c r="S214" s="21">
        <v>0</v>
      </c>
      <c r="T214" s="9" t="str">
        <f t="shared" si="23"/>
        <v>OBSERVADO</v>
      </c>
      <c r="V214" s="10"/>
      <c r="W214" s="19">
        <v>0</v>
      </c>
      <c r="X214" s="9" t="str">
        <f t="shared" si="28"/>
        <v>OBSERVADO</v>
      </c>
      <c r="Y214" s="11">
        <f t="shared" si="24"/>
        <v>0</v>
      </c>
      <c r="Z214" s="9" t="str">
        <f t="shared" si="25"/>
        <v>OBSERVADO</v>
      </c>
    </row>
    <row r="215" spans="1:26" hidden="1" x14ac:dyDescent="0.25">
      <c r="A215" s="20" t="s">
        <v>102</v>
      </c>
      <c r="B215" s="20" t="s">
        <v>222</v>
      </c>
      <c r="C215" s="20" t="s">
        <v>295</v>
      </c>
      <c r="D215" s="15"/>
      <c r="E215" s="10"/>
      <c r="F215" s="10"/>
      <c r="I215" s="17">
        <v>0</v>
      </c>
      <c r="J215" s="9" t="str">
        <f t="shared" si="22"/>
        <v>OBSERVADO</v>
      </c>
      <c r="L215" s="9">
        <v>1</v>
      </c>
      <c r="M215" s="9">
        <v>0</v>
      </c>
      <c r="N215" s="10"/>
      <c r="O215" s="18">
        <f t="shared" si="26"/>
        <v>0</v>
      </c>
      <c r="P215" s="9" t="str">
        <f t="shared" si="27"/>
        <v>OBSERVADO</v>
      </c>
      <c r="R215" s="10"/>
      <c r="S215" s="21">
        <v>0</v>
      </c>
      <c r="T215" s="9" t="str">
        <f t="shared" si="23"/>
        <v>OBSERVADO</v>
      </c>
      <c r="V215" s="10"/>
      <c r="W215" s="19">
        <v>0</v>
      </c>
      <c r="X215" s="9" t="str">
        <f t="shared" si="28"/>
        <v>OBSERVADO</v>
      </c>
      <c r="Y215" s="11">
        <f t="shared" si="24"/>
        <v>0</v>
      </c>
      <c r="Z215" s="9" t="str">
        <f t="shared" si="25"/>
        <v>OBSERVADO</v>
      </c>
    </row>
    <row r="216" spans="1:26" hidden="1" x14ac:dyDescent="0.25">
      <c r="A216" s="20" t="s">
        <v>102</v>
      </c>
      <c r="B216" s="20" t="s">
        <v>248</v>
      </c>
      <c r="C216" s="20" t="s">
        <v>296</v>
      </c>
      <c r="D216" s="15"/>
      <c r="E216" s="10"/>
      <c r="F216" s="10"/>
      <c r="I216" s="17">
        <v>0</v>
      </c>
      <c r="J216" s="9" t="str">
        <f t="shared" si="22"/>
        <v>OBSERVADO</v>
      </c>
      <c r="L216" s="9">
        <v>1</v>
      </c>
      <c r="M216" s="9">
        <v>0</v>
      </c>
      <c r="N216" s="10"/>
      <c r="O216" s="18">
        <f t="shared" si="26"/>
        <v>0</v>
      </c>
      <c r="P216" s="9" t="str">
        <f t="shared" si="27"/>
        <v>OBSERVADO</v>
      </c>
      <c r="R216" s="10"/>
      <c r="S216" s="21">
        <v>0</v>
      </c>
      <c r="T216" s="9" t="str">
        <f t="shared" si="23"/>
        <v>OBSERVADO</v>
      </c>
      <c r="V216" s="10"/>
      <c r="W216" s="19">
        <v>0</v>
      </c>
      <c r="X216" s="9" t="str">
        <f t="shared" si="28"/>
        <v>OBSERVADO</v>
      </c>
      <c r="Y216" s="11">
        <f t="shared" si="24"/>
        <v>0</v>
      </c>
      <c r="Z216" s="9" t="str">
        <f t="shared" si="25"/>
        <v>OBSERVADO</v>
      </c>
    </row>
    <row r="217" spans="1:26" hidden="1" x14ac:dyDescent="0.25">
      <c r="A217" s="20" t="s">
        <v>102</v>
      </c>
      <c r="B217" s="20" t="s">
        <v>286</v>
      </c>
      <c r="C217" s="20" t="s">
        <v>297</v>
      </c>
      <c r="D217" s="15"/>
      <c r="E217" s="10"/>
      <c r="F217" s="10"/>
      <c r="I217" s="17">
        <v>0</v>
      </c>
      <c r="J217" s="9" t="str">
        <f t="shared" si="22"/>
        <v>OBSERVADO</v>
      </c>
      <c r="L217" s="9">
        <v>1</v>
      </c>
      <c r="M217" s="9">
        <v>0</v>
      </c>
      <c r="N217" s="10"/>
      <c r="O217" s="18">
        <f t="shared" si="26"/>
        <v>0</v>
      </c>
      <c r="P217" s="9" t="str">
        <f t="shared" si="27"/>
        <v>OBSERVADO</v>
      </c>
      <c r="R217" s="10"/>
      <c r="S217" s="21">
        <v>0</v>
      </c>
      <c r="T217" s="9" t="str">
        <f t="shared" si="23"/>
        <v>OBSERVADO</v>
      </c>
      <c r="V217" s="10"/>
      <c r="W217" s="19">
        <v>0</v>
      </c>
      <c r="X217" s="9" t="str">
        <f t="shared" si="28"/>
        <v>OBSERVADO</v>
      </c>
      <c r="Y217" s="11">
        <f t="shared" si="24"/>
        <v>0</v>
      </c>
      <c r="Z217" s="9" t="str">
        <f t="shared" si="25"/>
        <v>OBSERVADO</v>
      </c>
    </row>
    <row r="218" spans="1:26" hidden="1" x14ac:dyDescent="0.25">
      <c r="A218" s="20" t="s">
        <v>102</v>
      </c>
      <c r="B218" s="20" t="s">
        <v>298</v>
      </c>
      <c r="C218" s="20" t="s">
        <v>299</v>
      </c>
      <c r="D218" s="15"/>
      <c r="E218" s="10"/>
      <c r="F218" s="10"/>
      <c r="I218" s="17">
        <v>0</v>
      </c>
      <c r="J218" s="9" t="str">
        <f t="shared" si="22"/>
        <v>OBSERVADO</v>
      </c>
      <c r="L218" s="9">
        <v>1</v>
      </c>
      <c r="M218" s="9">
        <v>0</v>
      </c>
      <c r="N218" s="10"/>
      <c r="O218" s="18">
        <f t="shared" si="26"/>
        <v>0</v>
      </c>
      <c r="P218" s="9" t="str">
        <f t="shared" si="27"/>
        <v>OBSERVADO</v>
      </c>
      <c r="R218" s="10"/>
      <c r="S218" s="21">
        <v>0</v>
      </c>
      <c r="T218" s="9" t="str">
        <f t="shared" si="23"/>
        <v>OBSERVADO</v>
      </c>
      <c r="V218" s="10"/>
      <c r="W218" s="19">
        <v>0</v>
      </c>
      <c r="X218" s="9" t="str">
        <f t="shared" si="28"/>
        <v>OBSERVADO</v>
      </c>
      <c r="Y218" s="11">
        <f t="shared" si="24"/>
        <v>0</v>
      </c>
      <c r="Z218" s="9" t="str">
        <f t="shared" si="25"/>
        <v>OBSERVADO</v>
      </c>
    </row>
    <row r="219" spans="1:26" hidden="1" x14ac:dyDescent="0.25">
      <c r="A219" s="20" t="s">
        <v>102</v>
      </c>
      <c r="B219" s="20" t="s">
        <v>298</v>
      </c>
      <c r="C219" s="20" t="s">
        <v>300</v>
      </c>
      <c r="D219" s="15"/>
      <c r="E219" s="10"/>
      <c r="F219" s="10"/>
      <c r="I219" s="17">
        <v>0</v>
      </c>
      <c r="J219" s="9" t="str">
        <f t="shared" si="22"/>
        <v>OBSERVADO</v>
      </c>
      <c r="L219" s="9">
        <v>1</v>
      </c>
      <c r="M219" s="9">
        <v>0</v>
      </c>
      <c r="N219" s="10"/>
      <c r="O219" s="18">
        <f t="shared" si="26"/>
        <v>0</v>
      </c>
      <c r="P219" s="9" t="str">
        <f t="shared" si="27"/>
        <v>OBSERVADO</v>
      </c>
      <c r="R219" s="10"/>
      <c r="S219" s="21">
        <v>0</v>
      </c>
      <c r="T219" s="9" t="str">
        <f t="shared" si="23"/>
        <v>OBSERVADO</v>
      </c>
      <c r="V219" s="10"/>
      <c r="W219" s="19">
        <v>0</v>
      </c>
      <c r="X219" s="9" t="str">
        <f t="shared" si="28"/>
        <v>OBSERVADO</v>
      </c>
      <c r="Y219" s="11">
        <f t="shared" si="24"/>
        <v>0</v>
      </c>
      <c r="Z219" s="9" t="str">
        <f t="shared" si="25"/>
        <v>OBSERVADO</v>
      </c>
    </row>
    <row r="220" spans="1:26" hidden="1" x14ac:dyDescent="0.25">
      <c r="A220" s="20" t="s">
        <v>102</v>
      </c>
      <c r="B220" s="20" t="s">
        <v>301</v>
      </c>
      <c r="C220" s="20" t="s">
        <v>302</v>
      </c>
      <c r="D220" s="15"/>
      <c r="E220" s="10"/>
      <c r="F220" s="10"/>
      <c r="I220" s="17">
        <v>0</v>
      </c>
      <c r="J220" s="9" t="str">
        <f t="shared" si="22"/>
        <v>OBSERVADO</v>
      </c>
      <c r="L220" s="9">
        <v>1</v>
      </c>
      <c r="M220" s="9">
        <v>0</v>
      </c>
      <c r="N220" s="10"/>
      <c r="O220" s="18">
        <f t="shared" si="26"/>
        <v>0</v>
      </c>
      <c r="P220" s="9" t="str">
        <f t="shared" si="27"/>
        <v>OBSERVADO</v>
      </c>
      <c r="R220" s="10"/>
      <c r="S220" s="21">
        <v>0</v>
      </c>
      <c r="T220" s="9" t="str">
        <f t="shared" si="23"/>
        <v>OBSERVADO</v>
      </c>
      <c r="V220" s="10"/>
      <c r="W220" s="19">
        <v>0</v>
      </c>
      <c r="X220" s="9" t="str">
        <f t="shared" si="28"/>
        <v>OBSERVADO</v>
      </c>
      <c r="Y220" s="11">
        <f t="shared" si="24"/>
        <v>0</v>
      </c>
      <c r="Z220" s="9" t="str">
        <f t="shared" si="25"/>
        <v>OBSERVADO</v>
      </c>
    </row>
    <row r="221" spans="1:26" hidden="1" x14ac:dyDescent="0.25">
      <c r="A221" s="20" t="s">
        <v>102</v>
      </c>
      <c r="B221" s="20" t="s">
        <v>301</v>
      </c>
      <c r="C221" s="20" t="s">
        <v>303</v>
      </c>
      <c r="D221" s="15"/>
      <c r="E221" s="10"/>
      <c r="F221" s="10"/>
      <c r="I221" s="17">
        <v>0</v>
      </c>
      <c r="J221" s="9" t="str">
        <f t="shared" si="22"/>
        <v>OBSERVADO</v>
      </c>
      <c r="L221" s="9">
        <v>1</v>
      </c>
      <c r="M221" s="9">
        <v>0</v>
      </c>
      <c r="N221" s="10"/>
      <c r="O221" s="18">
        <f t="shared" si="26"/>
        <v>0</v>
      </c>
      <c r="P221" s="9" t="str">
        <f t="shared" si="27"/>
        <v>OBSERVADO</v>
      </c>
      <c r="R221" s="10"/>
      <c r="S221" s="21">
        <v>0</v>
      </c>
      <c r="T221" s="9" t="str">
        <f t="shared" si="23"/>
        <v>OBSERVADO</v>
      </c>
      <c r="V221" s="10"/>
      <c r="W221" s="19">
        <v>0</v>
      </c>
      <c r="X221" s="9" t="str">
        <f t="shared" si="28"/>
        <v>OBSERVADO</v>
      </c>
      <c r="Y221" s="11">
        <f t="shared" si="24"/>
        <v>0</v>
      </c>
      <c r="Z221" s="9" t="str">
        <f t="shared" si="25"/>
        <v>OBSERVADO</v>
      </c>
    </row>
    <row r="222" spans="1:26" hidden="1" x14ac:dyDescent="0.25">
      <c r="A222" s="20" t="s">
        <v>102</v>
      </c>
      <c r="B222" s="20" t="s">
        <v>234</v>
      </c>
      <c r="C222" s="20" t="s">
        <v>304</v>
      </c>
      <c r="D222" s="15"/>
      <c r="E222" s="10"/>
      <c r="F222" s="10"/>
      <c r="I222" s="17">
        <v>0</v>
      </c>
      <c r="J222" s="9" t="str">
        <f t="shared" si="22"/>
        <v>OBSERVADO</v>
      </c>
      <c r="L222" s="9">
        <v>1</v>
      </c>
      <c r="M222" s="9">
        <v>0</v>
      </c>
      <c r="N222" s="10"/>
      <c r="O222" s="18">
        <f t="shared" si="26"/>
        <v>0</v>
      </c>
      <c r="P222" s="9" t="str">
        <f t="shared" si="27"/>
        <v>OBSERVADO</v>
      </c>
      <c r="R222" s="10"/>
      <c r="S222" s="21">
        <v>0</v>
      </c>
      <c r="T222" s="9" t="str">
        <f t="shared" si="23"/>
        <v>OBSERVADO</v>
      </c>
      <c r="V222" s="10"/>
      <c r="W222" s="19">
        <v>0</v>
      </c>
      <c r="X222" s="9" t="str">
        <f t="shared" si="28"/>
        <v>OBSERVADO</v>
      </c>
      <c r="Y222" s="11">
        <f t="shared" si="24"/>
        <v>0</v>
      </c>
      <c r="Z222" s="9" t="str">
        <f t="shared" si="25"/>
        <v>OBSERVADO</v>
      </c>
    </row>
    <row r="223" spans="1:26" hidden="1" x14ac:dyDescent="0.25">
      <c r="A223" s="20" t="s">
        <v>102</v>
      </c>
      <c r="B223" s="20" t="s">
        <v>301</v>
      </c>
      <c r="C223" s="20" t="s">
        <v>305</v>
      </c>
      <c r="D223" s="15"/>
      <c r="E223" s="10"/>
      <c r="F223" s="10"/>
      <c r="I223" s="17">
        <v>0</v>
      </c>
      <c r="J223" s="9" t="str">
        <f t="shared" si="22"/>
        <v>OBSERVADO</v>
      </c>
      <c r="L223" s="9">
        <v>1</v>
      </c>
      <c r="M223" s="9">
        <v>0</v>
      </c>
      <c r="N223" s="10"/>
      <c r="O223" s="18">
        <f t="shared" si="26"/>
        <v>0</v>
      </c>
      <c r="P223" s="9" t="str">
        <f t="shared" si="27"/>
        <v>OBSERVADO</v>
      </c>
      <c r="R223" s="10"/>
      <c r="S223" s="21">
        <v>0</v>
      </c>
      <c r="T223" s="9" t="str">
        <f t="shared" si="23"/>
        <v>OBSERVADO</v>
      </c>
      <c r="V223" s="10"/>
      <c r="W223" s="19">
        <v>0</v>
      </c>
      <c r="X223" s="9" t="str">
        <f t="shared" si="28"/>
        <v>OBSERVADO</v>
      </c>
      <c r="Y223" s="11">
        <f t="shared" si="24"/>
        <v>0</v>
      </c>
      <c r="Z223" s="9" t="str">
        <f t="shared" si="25"/>
        <v>OBSERVADO</v>
      </c>
    </row>
    <row r="224" spans="1:26" hidden="1" x14ac:dyDescent="0.25">
      <c r="A224" s="20" t="s">
        <v>102</v>
      </c>
      <c r="B224" s="20" t="s">
        <v>256</v>
      </c>
      <c r="C224" s="20" t="s">
        <v>306</v>
      </c>
      <c r="D224" s="15"/>
      <c r="E224" s="10"/>
      <c r="F224" s="10"/>
      <c r="I224" s="17">
        <v>0</v>
      </c>
      <c r="J224" s="9" t="str">
        <f t="shared" si="22"/>
        <v>OBSERVADO</v>
      </c>
      <c r="L224" s="9">
        <v>1</v>
      </c>
      <c r="M224" s="9">
        <v>0</v>
      </c>
      <c r="N224" s="10"/>
      <c r="O224" s="18">
        <f t="shared" si="26"/>
        <v>0</v>
      </c>
      <c r="P224" s="9" t="str">
        <f t="shared" si="27"/>
        <v>OBSERVADO</v>
      </c>
      <c r="R224" s="10"/>
      <c r="S224" s="21">
        <v>0</v>
      </c>
      <c r="T224" s="9" t="str">
        <f t="shared" si="23"/>
        <v>OBSERVADO</v>
      </c>
      <c r="V224" s="10"/>
      <c r="W224" s="19">
        <v>0</v>
      </c>
      <c r="X224" s="9" t="str">
        <f t="shared" si="28"/>
        <v>OBSERVADO</v>
      </c>
      <c r="Y224" s="11">
        <f t="shared" si="24"/>
        <v>0</v>
      </c>
      <c r="Z224" s="9" t="str">
        <f t="shared" si="25"/>
        <v>OBSERVADO</v>
      </c>
    </row>
    <row r="225" spans="1:26" hidden="1" x14ac:dyDescent="0.25">
      <c r="A225" s="20" t="s">
        <v>102</v>
      </c>
      <c r="B225" s="20" t="s">
        <v>234</v>
      </c>
      <c r="C225" s="20" t="s">
        <v>234</v>
      </c>
      <c r="D225" s="15"/>
      <c r="E225" s="10"/>
      <c r="F225" s="10"/>
      <c r="I225" s="17">
        <v>0</v>
      </c>
      <c r="J225" s="9" t="str">
        <f t="shared" si="22"/>
        <v>OBSERVADO</v>
      </c>
      <c r="L225" s="9">
        <v>1</v>
      </c>
      <c r="M225" s="9">
        <v>0</v>
      </c>
      <c r="N225" s="10"/>
      <c r="O225" s="18">
        <f t="shared" si="26"/>
        <v>0</v>
      </c>
      <c r="P225" s="9" t="str">
        <f t="shared" si="27"/>
        <v>OBSERVADO</v>
      </c>
      <c r="R225" s="10"/>
      <c r="S225" s="21">
        <v>0</v>
      </c>
      <c r="T225" s="9" t="str">
        <f t="shared" si="23"/>
        <v>OBSERVADO</v>
      </c>
      <c r="V225" s="10"/>
      <c r="W225" s="19">
        <v>0</v>
      </c>
      <c r="X225" s="9" t="str">
        <f t="shared" si="28"/>
        <v>OBSERVADO</v>
      </c>
      <c r="Y225" s="11">
        <f t="shared" si="24"/>
        <v>0</v>
      </c>
      <c r="Z225" s="9" t="str">
        <f t="shared" si="25"/>
        <v>OBSERVADO</v>
      </c>
    </row>
    <row r="226" spans="1:26" hidden="1" x14ac:dyDescent="0.25">
      <c r="A226" s="20" t="s">
        <v>102</v>
      </c>
      <c r="B226" s="20" t="s">
        <v>234</v>
      </c>
      <c r="C226" s="20" t="s">
        <v>307</v>
      </c>
      <c r="D226" s="15"/>
      <c r="E226" s="10"/>
      <c r="F226" s="10"/>
      <c r="I226" s="17">
        <v>0</v>
      </c>
      <c r="J226" s="9" t="str">
        <f t="shared" si="22"/>
        <v>OBSERVADO</v>
      </c>
      <c r="L226" s="9">
        <v>1</v>
      </c>
      <c r="M226" s="9">
        <v>0</v>
      </c>
      <c r="N226" s="10"/>
      <c r="O226" s="18">
        <f t="shared" si="26"/>
        <v>0</v>
      </c>
      <c r="P226" s="9" t="str">
        <f t="shared" si="27"/>
        <v>OBSERVADO</v>
      </c>
      <c r="R226" s="10"/>
      <c r="S226" s="21">
        <v>0</v>
      </c>
      <c r="T226" s="9" t="str">
        <f t="shared" si="23"/>
        <v>OBSERVADO</v>
      </c>
      <c r="V226" s="10"/>
      <c r="W226" s="19">
        <v>0</v>
      </c>
      <c r="X226" s="9" t="str">
        <f t="shared" si="28"/>
        <v>OBSERVADO</v>
      </c>
      <c r="Y226" s="11">
        <f t="shared" si="24"/>
        <v>0</v>
      </c>
      <c r="Z226" s="9" t="str">
        <f t="shared" si="25"/>
        <v>OBSERVADO</v>
      </c>
    </row>
    <row r="227" spans="1:26" hidden="1" x14ac:dyDescent="0.25">
      <c r="A227" s="20" t="s">
        <v>102</v>
      </c>
      <c r="B227" s="20" t="s">
        <v>301</v>
      </c>
      <c r="C227" s="20" t="s">
        <v>308</v>
      </c>
      <c r="D227" s="15"/>
      <c r="E227" s="10"/>
      <c r="F227" s="10"/>
      <c r="I227" s="17">
        <v>0</v>
      </c>
      <c r="J227" s="9" t="str">
        <f t="shared" si="22"/>
        <v>OBSERVADO</v>
      </c>
      <c r="L227" s="9">
        <v>1</v>
      </c>
      <c r="M227" s="9">
        <v>0</v>
      </c>
      <c r="N227" s="10"/>
      <c r="O227" s="18">
        <f t="shared" si="26"/>
        <v>0</v>
      </c>
      <c r="P227" s="9" t="str">
        <f t="shared" si="27"/>
        <v>OBSERVADO</v>
      </c>
      <c r="R227" s="10"/>
      <c r="S227" s="21">
        <v>0</v>
      </c>
      <c r="T227" s="9" t="str">
        <f t="shared" si="23"/>
        <v>OBSERVADO</v>
      </c>
      <c r="V227" s="10"/>
      <c r="W227" s="19">
        <v>0</v>
      </c>
      <c r="X227" s="9" t="str">
        <f t="shared" si="28"/>
        <v>OBSERVADO</v>
      </c>
      <c r="Y227" s="11">
        <f t="shared" si="24"/>
        <v>0</v>
      </c>
      <c r="Z227" s="9" t="str">
        <f t="shared" si="25"/>
        <v>OBSERVADO</v>
      </c>
    </row>
    <row r="228" spans="1:26" hidden="1" x14ac:dyDescent="0.25">
      <c r="A228" s="20" t="s">
        <v>102</v>
      </c>
      <c r="B228" s="20" t="s">
        <v>245</v>
      </c>
      <c r="C228" s="20" t="s">
        <v>309</v>
      </c>
      <c r="D228" s="15"/>
      <c r="E228" s="10"/>
      <c r="F228" s="10"/>
      <c r="I228" s="17">
        <v>0</v>
      </c>
      <c r="J228" s="9" t="str">
        <f t="shared" si="22"/>
        <v>OBSERVADO</v>
      </c>
      <c r="L228" s="9">
        <v>1</v>
      </c>
      <c r="M228" s="9">
        <v>0</v>
      </c>
      <c r="N228" s="10"/>
      <c r="O228" s="18">
        <f t="shared" si="26"/>
        <v>0</v>
      </c>
      <c r="P228" s="9" t="str">
        <f t="shared" si="27"/>
        <v>OBSERVADO</v>
      </c>
      <c r="R228" s="10"/>
      <c r="S228" s="21">
        <v>0</v>
      </c>
      <c r="T228" s="9" t="str">
        <f t="shared" si="23"/>
        <v>OBSERVADO</v>
      </c>
      <c r="V228" s="10"/>
      <c r="W228" s="19">
        <v>0</v>
      </c>
      <c r="X228" s="9" t="str">
        <f t="shared" si="28"/>
        <v>OBSERVADO</v>
      </c>
      <c r="Y228" s="11">
        <f t="shared" si="24"/>
        <v>0</v>
      </c>
      <c r="Z228" s="9" t="str">
        <f t="shared" si="25"/>
        <v>OBSERVADO</v>
      </c>
    </row>
    <row r="229" spans="1:26" hidden="1" x14ac:dyDescent="0.25">
      <c r="A229" s="20" t="s">
        <v>102</v>
      </c>
      <c r="B229" s="20" t="s">
        <v>245</v>
      </c>
      <c r="C229" s="20" t="s">
        <v>310</v>
      </c>
      <c r="D229" s="15"/>
      <c r="E229" s="10"/>
      <c r="F229" s="10"/>
      <c r="I229" s="17">
        <v>0</v>
      </c>
      <c r="J229" s="9" t="str">
        <f t="shared" si="22"/>
        <v>OBSERVADO</v>
      </c>
      <c r="L229" s="9">
        <v>1</v>
      </c>
      <c r="M229" s="9">
        <v>0</v>
      </c>
      <c r="N229" s="10"/>
      <c r="O229" s="18">
        <f t="shared" si="26"/>
        <v>0</v>
      </c>
      <c r="P229" s="9" t="str">
        <f t="shared" si="27"/>
        <v>OBSERVADO</v>
      </c>
      <c r="R229" s="10"/>
      <c r="S229" s="21">
        <v>0</v>
      </c>
      <c r="T229" s="9" t="str">
        <f t="shared" si="23"/>
        <v>OBSERVADO</v>
      </c>
      <c r="V229" s="10"/>
      <c r="W229" s="19">
        <v>0</v>
      </c>
      <c r="X229" s="9" t="str">
        <f t="shared" si="28"/>
        <v>OBSERVADO</v>
      </c>
      <c r="Y229" s="11">
        <f t="shared" si="24"/>
        <v>0</v>
      </c>
      <c r="Z229" s="9" t="str">
        <f t="shared" si="25"/>
        <v>OBSERVADO</v>
      </c>
    </row>
    <row r="230" spans="1:26" hidden="1" x14ac:dyDescent="0.25">
      <c r="A230" s="20" t="s">
        <v>102</v>
      </c>
      <c r="B230" s="20" t="s">
        <v>103</v>
      </c>
      <c r="C230" s="20" t="s">
        <v>311</v>
      </c>
      <c r="D230" s="15"/>
      <c r="E230" s="10"/>
      <c r="F230" s="10"/>
      <c r="I230" s="17">
        <v>0</v>
      </c>
      <c r="J230" s="9" t="str">
        <f t="shared" si="22"/>
        <v>OBSERVADO</v>
      </c>
      <c r="L230" s="9">
        <v>1</v>
      </c>
      <c r="M230" s="9">
        <v>0</v>
      </c>
      <c r="N230" s="10"/>
      <c r="O230" s="18">
        <f t="shared" si="26"/>
        <v>0</v>
      </c>
      <c r="P230" s="9" t="str">
        <f t="shared" si="27"/>
        <v>OBSERVADO</v>
      </c>
      <c r="R230" s="10"/>
      <c r="S230" s="21">
        <v>0</v>
      </c>
      <c r="T230" s="9" t="str">
        <f t="shared" si="23"/>
        <v>OBSERVADO</v>
      </c>
      <c r="V230" s="10"/>
      <c r="W230" s="19">
        <v>0</v>
      </c>
      <c r="X230" s="9" t="str">
        <f t="shared" si="28"/>
        <v>OBSERVADO</v>
      </c>
      <c r="Y230" s="11">
        <f t="shared" si="24"/>
        <v>0</v>
      </c>
      <c r="Z230" s="9" t="str">
        <f t="shared" si="25"/>
        <v>OBSERVADO</v>
      </c>
    </row>
    <row r="231" spans="1:26" hidden="1" x14ac:dyDescent="0.25">
      <c r="A231" s="20" t="s">
        <v>102</v>
      </c>
      <c r="B231" s="20" t="s">
        <v>103</v>
      </c>
      <c r="C231" s="20" t="s">
        <v>312</v>
      </c>
      <c r="D231" s="15"/>
      <c r="E231" s="10"/>
      <c r="F231" s="10"/>
      <c r="I231" s="17">
        <v>0</v>
      </c>
      <c r="J231" s="9" t="str">
        <f t="shared" si="22"/>
        <v>OBSERVADO</v>
      </c>
      <c r="L231" s="9">
        <v>1</v>
      </c>
      <c r="M231" s="9">
        <v>0</v>
      </c>
      <c r="N231" s="10"/>
      <c r="O231" s="18">
        <f t="shared" si="26"/>
        <v>0</v>
      </c>
      <c r="P231" s="9" t="str">
        <f t="shared" si="27"/>
        <v>OBSERVADO</v>
      </c>
      <c r="R231" s="10"/>
      <c r="S231" s="21">
        <v>0</v>
      </c>
      <c r="T231" s="9" t="str">
        <f t="shared" si="23"/>
        <v>OBSERVADO</v>
      </c>
      <c r="V231" s="10"/>
      <c r="W231" s="19">
        <v>0</v>
      </c>
      <c r="X231" s="9" t="str">
        <f t="shared" si="28"/>
        <v>OBSERVADO</v>
      </c>
      <c r="Y231" s="11">
        <f t="shared" si="24"/>
        <v>0</v>
      </c>
      <c r="Z231" s="9" t="str">
        <f t="shared" si="25"/>
        <v>OBSERVADO</v>
      </c>
    </row>
    <row r="232" spans="1:26" hidden="1" x14ac:dyDescent="0.25">
      <c r="A232" s="20" t="s">
        <v>102</v>
      </c>
      <c r="B232" s="20" t="s">
        <v>224</v>
      </c>
      <c r="C232" s="20" t="s">
        <v>313</v>
      </c>
      <c r="D232" s="15"/>
      <c r="E232" s="10"/>
      <c r="F232" s="10"/>
      <c r="I232" s="17">
        <v>0</v>
      </c>
      <c r="J232" s="9" t="str">
        <f t="shared" si="22"/>
        <v>OBSERVADO</v>
      </c>
      <c r="L232" s="9">
        <v>1</v>
      </c>
      <c r="M232" s="9">
        <v>0</v>
      </c>
      <c r="N232" s="10"/>
      <c r="O232" s="18">
        <f t="shared" si="26"/>
        <v>0</v>
      </c>
      <c r="P232" s="9" t="str">
        <f t="shared" si="27"/>
        <v>OBSERVADO</v>
      </c>
      <c r="R232" s="10"/>
      <c r="S232" s="21">
        <v>0</v>
      </c>
      <c r="T232" s="9" t="str">
        <f t="shared" si="23"/>
        <v>OBSERVADO</v>
      </c>
      <c r="V232" s="10"/>
      <c r="W232" s="19">
        <v>0</v>
      </c>
      <c r="X232" s="9" t="str">
        <f t="shared" si="28"/>
        <v>OBSERVADO</v>
      </c>
      <c r="Y232" s="11">
        <f t="shared" si="24"/>
        <v>0</v>
      </c>
      <c r="Z232" s="9" t="str">
        <f t="shared" si="25"/>
        <v>OBSERVADO</v>
      </c>
    </row>
    <row r="233" spans="1:26" hidden="1" x14ac:dyDescent="0.25">
      <c r="A233" s="20" t="s">
        <v>102</v>
      </c>
      <c r="B233" s="20" t="s">
        <v>234</v>
      </c>
      <c r="C233" s="20" t="s">
        <v>314</v>
      </c>
      <c r="D233" s="15"/>
      <c r="E233" s="10"/>
      <c r="F233" s="10"/>
      <c r="I233" s="17">
        <v>0</v>
      </c>
      <c r="J233" s="9" t="str">
        <f t="shared" si="22"/>
        <v>OBSERVADO</v>
      </c>
      <c r="L233" s="9">
        <v>1</v>
      </c>
      <c r="M233" s="9">
        <v>0</v>
      </c>
      <c r="N233" s="10"/>
      <c r="O233" s="18">
        <f t="shared" si="26"/>
        <v>0</v>
      </c>
      <c r="P233" s="9" t="str">
        <f t="shared" si="27"/>
        <v>OBSERVADO</v>
      </c>
      <c r="R233" s="10"/>
      <c r="S233" s="21">
        <v>0</v>
      </c>
      <c r="T233" s="9" t="str">
        <f t="shared" si="23"/>
        <v>OBSERVADO</v>
      </c>
      <c r="V233" s="10"/>
      <c r="W233" s="19">
        <v>0</v>
      </c>
      <c r="X233" s="9" t="str">
        <f t="shared" si="28"/>
        <v>OBSERVADO</v>
      </c>
      <c r="Y233" s="11">
        <f t="shared" si="24"/>
        <v>0</v>
      </c>
      <c r="Z233" s="9" t="str">
        <f t="shared" si="25"/>
        <v>OBSERVADO</v>
      </c>
    </row>
    <row r="234" spans="1:26" hidden="1" x14ac:dyDescent="0.25">
      <c r="A234" s="20" t="s">
        <v>102</v>
      </c>
      <c r="B234" s="20" t="s">
        <v>256</v>
      </c>
      <c r="C234" s="20" t="s">
        <v>315</v>
      </c>
      <c r="D234" s="15"/>
      <c r="E234" s="10"/>
      <c r="F234" s="10"/>
      <c r="I234" s="17">
        <v>0</v>
      </c>
      <c r="J234" s="9" t="str">
        <f t="shared" si="22"/>
        <v>OBSERVADO</v>
      </c>
      <c r="L234" s="9">
        <v>1</v>
      </c>
      <c r="M234" s="9">
        <v>0</v>
      </c>
      <c r="N234" s="10"/>
      <c r="O234" s="18">
        <f t="shared" si="26"/>
        <v>0</v>
      </c>
      <c r="P234" s="9" t="str">
        <f t="shared" si="27"/>
        <v>OBSERVADO</v>
      </c>
      <c r="R234" s="10"/>
      <c r="S234" s="21">
        <v>0</v>
      </c>
      <c r="T234" s="9" t="str">
        <f t="shared" si="23"/>
        <v>OBSERVADO</v>
      </c>
      <c r="V234" s="10"/>
      <c r="W234" s="19">
        <v>0</v>
      </c>
      <c r="X234" s="9" t="str">
        <f t="shared" si="28"/>
        <v>OBSERVADO</v>
      </c>
      <c r="Y234" s="11">
        <f t="shared" si="24"/>
        <v>0</v>
      </c>
      <c r="Z234" s="9" t="str">
        <f t="shared" si="25"/>
        <v>OBSERVADO</v>
      </c>
    </row>
    <row r="235" spans="1:26" hidden="1" x14ac:dyDescent="0.25">
      <c r="A235" s="20" t="s">
        <v>102</v>
      </c>
      <c r="B235" s="20" t="s">
        <v>256</v>
      </c>
      <c r="C235" s="20" t="s">
        <v>316</v>
      </c>
      <c r="D235" s="15"/>
      <c r="E235" s="10"/>
      <c r="F235" s="10"/>
      <c r="I235" s="17">
        <v>0</v>
      </c>
      <c r="J235" s="9" t="str">
        <f t="shared" si="22"/>
        <v>OBSERVADO</v>
      </c>
      <c r="L235" s="9">
        <v>1</v>
      </c>
      <c r="M235" s="9">
        <v>0</v>
      </c>
      <c r="N235" s="10"/>
      <c r="O235" s="18">
        <f t="shared" si="26"/>
        <v>0</v>
      </c>
      <c r="P235" s="9" t="str">
        <f t="shared" si="27"/>
        <v>OBSERVADO</v>
      </c>
      <c r="R235" s="10"/>
      <c r="S235" s="21">
        <v>0</v>
      </c>
      <c r="T235" s="9" t="str">
        <f t="shared" si="23"/>
        <v>OBSERVADO</v>
      </c>
      <c r="V235" s="10"/>
      <c r="W235" s="19">
        <v>0</v>
      </c>
      <c r="X235" s="9" t="str">
        <f t="shared" si="28"/>
        <v>OBSERVADO</v>
      </c>
      <c r="Y235" s="11">
        <f t="shared" si="24"/>
        <v>0</v>
      </c>
      <c r="Z235" s="9" t="str">
        <f t="shared" si="25"/>
        <v>OBSERVADO</v>
      </c>
    </row>
    <row r="236" spans="1:26" hidden="1" x14ac:dyDescent="0.25">
      <c r="A236" s="20" t="s">
        <v>102</v>
      </c>
      <c r="B236" s="20" t="s">
        <v>251</v>
      </c>
      <c r="C236" s="20" t="s">
        <v>317</v>
      </c>
      <c r="D236" s="15"/>
      <c r="E236" s="10"/>
      <c r="F236" s="10"/>
      <c r="I236" s="17">
        <v>0</v>
      </c>
      <c r="J236" s="9" t="str">
        <f t="shared" si="22"/>
        <v>OBSERVADO</v>
      </c>
      <c r="L236" s="9">
        <v>1</v>
      </c>
      <c r="M236" s="9">
        <v>0</v>
      </c>
      <c r="N236" s="10"/>
      <c r="O236" s="18">
        <f t="shared" si="26"/>
        <v>0</v>
      </c>
      <c r="P236" s="9" t="str">
        <f t="shared" si="27"/>
        <v>OBSERVADO</v>
      </c>
      <c r="R236" s="10"/>
      <c r="S236" s="21">
        <v>0</v>
      </c>
      <c r="T236" s="9" t="str">
        <f t="shared" si="23"/>
        <v>OBSERVADO</v>
      </c>
      <c r="V236" s="10"/>
      <c r="W236" s="19">
        <v>0</v>
      </c>
      <c r="X236" s="9" t="str">
        <f t="shared" si="28"/>
        <v>OBSERVADO</v>
      </c>
      <c r="Y236" s="11">
        <f t="shared" si="24"/>
        <v>0</v>
      </c>
      <c r="Z236" s="9" t="str">
        <f t="shared" si="25"/>
        <v>OBSERVADO</v>
      </c>
    </row>
    <row r="237" spans="1:26" hidden="1" x14ac:dyDescent="0.25">
      <c r="A237" s="20" t="s">
        <v>102</v>
      </c>
      <c r="B237" s="20" t="s">
        <v>103</v>
      </c>
      <c r="C237" s="20" t="s">
        <v>318</v>
      </c>
      <c r="D237" s="15"/>
      <c r="E237" s="10"/>
      <c r="F237" s="10"/>
      <c r="I237" s="17">
        <v>0</v>
      </c>
      <c r="J237" s="9" t="str">
        <f t="shared" si="22"/>
        <v>OBSERVADO</v>
      </c>
      <c r="L237" s="9">
        <v>1</v>
      </c>
      <c r="M237" s="9">
        <v>0</v>
      </c>
      <c r="N237" s="10"/>
      <c r="O237" s="18">
        <f t="shared" si="26"/>
        <v>0</v>
      </c>
      <c r="P237" s="9" t="str">
        <f t="shared" si="27"/>
        <v>OBSERVADO</v>
      </c>
      <c r="R237" s="10"/>
      <c r="S237" s="21">
        <v>0</v>
      </c>
      <c r="T237" s="9" t="str">
        <f t="shared" si="23"/>
        <v>OBSERVADO</v>
      </c>
      <c r="V237" s="10"/>
      <c r="W237" s="19">
        <v>0</v>
      </c>
      <c r="X237" s="9" t="str">
        <f t="shared" si="28"/>
        <v>OBSERVADO</v>
      </c>
      <c r="Y237" s="11">
        <f t="shared" si="24"/>
        <v>0</v>
      </c>
      <c r="Z237" s="9" t="str">
        <f t="shared" si="25"/>
        <v>OBSERVADO</v>
      </c>
    </row>
    <row r="238" spans="1:26" hidden="1" x14ac:dyDescent="0.25">
      <c r="A238" s="20" t="s">
        <v>102</v>
      </c>
      <c r="B238" s="20" t="s">
        <v>301</v>
      </c>
      <c r="C238" s="20" t="s">
        <v>319</v>
      </c>
      <c r="D238" s="15"/>
      <c r="E238" s="10"/>
      <c r="F238" s="10"/>
      <c r="I238" s="17">
        <v>0</v>
      </c>
      <c r="J238" s="9" t="str">
        <f t="shared" si="22"/>
        <v>OBSERVADO</v>
      </c>
      <c r="L238" s="9">
        <v>1</v>
      </c>
      <c r="M238" s="9">
        <v>0</v>
      </c>
      <c r="N238" s="10"/>
      <c r="O238" s="18">
        <f t="shared" si="26"/>
        <v>0</v>
      </c>
      <c r="P238" s="9" t="str">
        <f t="shared" si="27"/>
        <v>OBSERVADO</v>
      </c>
      <c r="R238" s="10"/>
      <c r="S238" s="21">
        <v>0</v>
      </c>
      <c r="T238" s="9" t="str">
        <f t="shared" si="23"/>
        <v>OBSERVADO</v>
      </c>
      <c r="V238" s="10"/>
      <c r="W238" s="19">
        <v>0</v>
      </c>
      <c r="X238" s="9" t="str">
        <f t="shared" si="28"/>
        <v>OBSERVADO</v>
      </c>
      <c r="Y238" s="11">
        <f t="shared" si="24"/>
        <v>0</v>
      </c>
      <c r="Z238" s="9" t="str">
        <f t="shared" si="25"/>
        <v>OBSERVADO</v>
      </c>
    </row>
    <row r="239" spans="1:26" hidden="1" x14ac:dyDescent="0.25">
      <c r="A239" s="20" t="s">
        <v>102</v>
      </c>
      <c r="B239" s="20" t="s">
        <v>234</v>
      </c>
      <c r="C239" s="20" t="s">
        <v>320</v>
      </c>
      <c r="D239" s="15"/>
      <c r="E239" s="10"/>
      <c r="F239" s="10"/>
      <c r="I239" s="17">
        <v>0</v>
      </c>
      <c r="J239" s="9" t="str">
        <f t="shared" si="22"/>
        <v>OBSERVADO</v>
      </c>
      <c r="L239" s="9">
        <v>1</v>
      </c>
      <c r="M239" s="9">
        <v>0</v>
      </c>
      <c r="N239" s="10"/>
      <c r="O239" s="18">
        <f t="shared" si="26"/>
        <v>0</v>
      </c>
      <c r="P239" s="9" t="str">
        <f t="shared" si="27"/>
        <v>OBSERVADO</v>
      </c>
      <c r="R239" s="10"/>
      <c r="S239" s="21">
        <v>0</v>
      </c>
      <c r="T239" s="9" t="str">
        <f t="shared" si="23"/>
        <v>OBSERVADO</v>
      </c>
      <c r="V239" s="10"/>
      <c r="W239" s="19">
        <v>0</v>
      </c>
      <c r="X239" s="9" t="str">
        <f t="shared" si="28"/>
        <v>OBSERVADO</v>
      </c>
      <c r="Y239" s="11">
        <f t="shared" si="24"/>
        <v>0</v>
      </c>
      <c r="Z239" s="9" t="str">
        <f t="shared" si="25"/>
        <v>OBSERVADO</v>
      </c>
    </row>
    <row r="240" spans="1:26" hidden="1" x14ac:dyDescent="0.25">
      <c r="A240" s="20" t="s">
        <v>102</v>
      </c>
      <c r="B240" s="20" t="s">
        <v>263</v>
      </c>
      <c r="C240" s="20" t="s">
        <v>321</v>
      </c>
      <c r="D240" s="15"/>
      <c r="E240" s="10"/>
      <c r="F240" s="10"/>
      <c r="I240" s="17">
        <v>0</v>
      </c>
      <c r="J240" s="9" t="str">
        <f t="shared" si="22"/>
        <v>OBSERVADO</v>
      </c>
      <c r="L240" s="9">
        <v>1</v>
      </c>
      <c r="M240" s="9">
        <v>0</v>
      </c>
      <c r="N240" s="10"/>
      <c r="O240" s="18">
        <f t="shared" si="26"/>
        <v>0</v>
      </c>
      <c r="P240" s="9" t="str">
        <f t="shared" si="27"/>
        <v>OBSERVADO</v>
      </c>
      <c r="R240" s="10"/>
      <c r="S240" s="21">
        <v>0</v>
      </c>
      <c r="T240" s="9" t="str">
        <f t="shared" si="23"/>
        <v>OBSERVADO</v>
      </c>
      <c r="V240" s="10"/>
      <c r="W240" s="19">
        <v>0</v>
      </c>
      <c r="X240" s="9" t="str">
        <f t="shared" si="28"/>
        <v>OBSERVADO</v>
      </c>
      <c r="Y240" s="11">
        <f t="shared" si="24"/>
        <v>0</v>
      </c>
      <c r="Z240" s="9" t="str">
        <f t="shared" si="25"/>
        <v>OBSERVADO</v>
      </c>
    </row>
    <row r="241" spans="1:26" hidden="1" x14ac:dyDescent="0.25">
      <c r="A241" s="20" t="s">
        <v>102</v>
      </c>
      <c r="B241" s="20" t="s">
        <v>263</v>
      </c>
      <c r="C241" s="20" t="s">
        <v>322</v>
      </c>
      <c r="D241" s="15"/>
      <c r="E241" s="10"/>
      <c r="F241" s="10"/>
      <c r="I241" s="17">
        <v>0</v>
      </c>
      <c r="J241" s="9" t="str">
        <f t="shared" si="22"/>
        <v>OBSERVADO</v>
      </c>
      <c r="L241" s="9">
        <v>1</v>
      </c>
      <c r="M241" s="9">
        <v>0</v>
      </c>
      <c r="N241" s="10"/>
      <c r="O241" s="18">
        <f t="shared" si="26"/>
        <v>0</v>
      </c>
      <c r="P241" s="9" t="str">
        <f t="shared" si="27"/>
        <v>OBSERVADO</v>
      </c>
      <c r="R241" s="10"/>
      <c r="S241" s="21">
        <v>0</v>
      </c>
      <c r="T241" s="9" t="str">
        <f t="shared" si="23"/>
        <v>OBSERVADO</v>
      </c>
      <c r="V241" s="10"/>
      <c r="W241" s="19">
        <v>0</v>
      </c>
      <c r="X241" s="9" t="str">
        <f t="shared" si="28"/>
        <v>OBSERVADO</v>
      </c>
      <c r="Y241" s="11">
        <f t="shared" si="24"/>
        <v>0</v>
      </c>
      <c r="Z241" s="9" t="str">
        <f t="shared" si="25"/>
        <v>OBSERVADO</v>
      </c>
    </row>
    <row r="242" spans="1:26" hidden="1" x14ac:dyDescent="0.25">
      <c r="A242" s="20" t="s">
        <v>335</v>
      </c>
      <c r="B242" s="20" t="s">
        <v>323</v>
      </c>
      <c r="C242" s="20" t="s">
        <v>324</v>
      </c>
      <c r="D242" s="15"/>
      <c r="E242" s="10"/>
      <c r="F242" s="10"/>
      <c r="I242" s="17">
        <v>0</v>
      </c>
      <c r="J242" s="9" t="str">
        <f t="shared" si="22"/>
        <v>OBSERVADO</v>
      </c>
      <c r="L242" s="9">
        <v>1</v>
      </c>
      <c r="M242" s="9">
        <v>0</v>
      </c>
      <c r="N242" s="10"/>
      <c r="O242" s="18">
        <f t="shared" si="26"/>
        <v>0</v>
      </c>
      <c r="P242" s="9" t="str">
        <f t="shared" si="27"/>
        <v>OBSERVADO</v>
      </c>
      <c r="R242" s="10"/>
      <c r="S242" s="21">
        <v>0</v>
      </c>
      <c r="T242" s="9" t="str">
        <f t="shared" si="23"/>
        <v>OBSERVADO</v>
      </c>
      <c r="V242" s="10"/>
      <c r="W242" s="19">
        <v>0</v>
      </c>
      <c r="X242" s="9" t="str">
        <f t="shared" si="28"/>
        <v>OBSERVADO</v>
      </c>
      <c r="Y242" s="11">
        <f t="shared" si="24"/>
        <v>0</v>
      </c>
      <c r="Z242" s="9" t="str">
        <f t="shared" si="25"/>
        <v>OBSERVADO</v>
      </c>
    </row>
    <row r="243" spans="1:26" hidden="1" x14ac:dyDescent="0.25">
      <c r="A243" s="20" t="s">
        <v>335</v>
      </c>
      <c r="B243" s="20" t="s">
        <v>325</v>
      </c>
      <c r="C243" s="20" t="s">
        <v>326</v>
      </c>
      <c r="D243" s="15"/>
      <c r="E243" s="10"/>
      <c r="F243" s="10"/>
      <c r="I243" s="17">
        <v>0</v>
      </c>
      <c r="J243" s="9" t="str">
        <f t="shared" si="22"/>
        <v>OBSERVADO</v>
      </c>
      <c r="L243" s="9">
        <v>1</v>
      </c>
      <c r="M243" s="9">
        <v>0</v>
      </c>
      <c r="N243" s="10"/>
      <c r="O243" s="18">
        <f t="shared" si="26"/>
        <v>0</v>
      </c>
      <c r="P243" s="9" t="str">
        <f t="shared" si="27"/>
        <v>OBSERVADO</v>
      </c>
      <c r="R243" s="10"/>
      <c r="S243" s="21">
        <v>0</v>
      </c>
      <c r="T243" s="9" t="str">
        <f t="shared" si="23"/>
        <v>OBSERVADO</v>
      </c>
      <c r="V243" s="10"/>
      <c r="W243" s="19">
        <v>0</v>
      </c>
      <c r="X243" s="9" t="str">
        <f t="shared" si="28"/>
        <v>OBSERVADO</v>
      </c>
      <c r="Y243" s="11">
        <f t="shared" si="24"/>
        <v>0</v>
      </c>
      <c r="Z243" s="9" t="str">
        <f t="shared" si="25"/>
        <v>OBSERVADO</v>
      </c>
    </row>
    <row r="244" spans="1:26" hidden="1" x14ac:dyDescent="0.25">
      <c r="A244" s="20" t="s">
        <v>335</v>
      </c>
      <c r="B244" s="20" t="s">
        <v>327</v>
      </c>
      <c r="C244" s="20" t="s">
        <v>328</v>
      </c>
      <c r="D244" s="15"/>
      <c r="E244" s="10"/>
      <c r="F244" s="10"/>
      <c r="I244" s="17">
        <v>0</v>
      </c>
      <c r="J244" s="9" t="str">
        <f t="shared" si="22"/>
        <v>OBSERVADO</v>
      </c>
      <c r="L244" s="9">
        <v>1</v>
      </c>
      <c r="M244" s="9">
        <v>0</v>
      </c>
      <c r="N244" s="10"/>
      <c r="O244" s="18">
        <f t="shared" si="26"/>
        <v>0</v>
      </c>
      <c r="P244" s="9" t="str">
        <f t="shared" si="27"/>
        <v>OBSERVADO</v>
      </c>
      <c r="R244" s="10"/>
      <c r="S244" s="21">
        <v>0</v>
      </c>
      <c r="T244" s="9" t="str">
        <f t="shared" si="23"/>
        <v>OBSERVADO</v>
      </c>
      <c r="V244" s="10"/>
      <c r="W244" s="19">
        <v>0</v>
      </c>
      <c r="X244" s="9" t="str">
        <f t="shared" si="28"/>
        <v>OBSERVADO</v>
      </c>
      <c r="Y244" s="11">
        <f t="shared" si="24"/>
        <v>0</v>
      </c>
      <c r="Z244" s="9" t="str">
        <f t="shared" si="25"/>
        <v>OBSERVADO</v>
      </c>
    </row>
    <row r="245" spans="1:26" hidden="1" x14ac:dyDescent="0.25">
      <c r="A245" s="20" t="s">
        <v>335</v>
      </c>
      <c r="B245" s="20" t="s">
        <v>329</v>
      </c>
      <c r="C245" s="20" t="s">
        <v>330</v>
      </c>
      <c r="D245" s="15"/>
      <c r="E245" s="10"/>
      <c r="F245" s="10"/>
      <c r="I245" s="17">
        <v>0</v>
      </c>
      <c r="J245" s="9" t="str">
        <f t="shared" si="22"/>
        <v>OBSERVADO</v>
      </c>
      <c r="L245" s="9">
        <v>1</v>
      </c>
      <c r="M245" s="9">
        <v>0</v>
      </c>
      <c r="N245" s="10"/>
      <c r="O245" s="18">
        <f t="shared" si="26"/>
        <v>0</v>
      </c>
      <c r="P245" s="9" t="str">
        <f t="shared" si="27"/>
        <v>OBSERVADO</v>
      </c>
      <c r="R245" s="10"/>
      <c r="S245" s="21">
        <v>0</v>
      </c>
      <c r="T245" s="9" t="str">
        <f t="shared" si="23"/>
        <v>OBSERVADO</v>
      </c>
      <c r="V245" s="10"/>
      <c r="W245" s="19">
        <v>0</v>
      </c>
      <c r="X245" s="9" t="str">
        <f t="shared" si="28"/>
        <v>OBSERVADO</v>
      </c>
      <c r="Y245" s="11">
        <f t="shared" si="24"/>
        <v>0</v>
      </c>
      <c r="Z245" s="9" t="str">
        <f t="shared" si="25"/>
        <v>OBSERVADO</v>
      </c>
    </row>
    <row r="246" spans="1:26" hidden="1" x14ac:dyDescent="0.25">
      <c r="A246" s="20" t="s">
        <v>335</v>
      </c>
      <c r="B246" s="20" t="s">
        <v>329</v>
      </c>
      <c r="C246" s="20" t="s">
        <v>331</v>
      </c>
      <c r="D246" s="15"/>
      <c r="E246" s="10"/>
      <c r="F246" s="10"/>
      <c r="I246" s="17">
        <v>0</v>
      </c>
      <c r="J246" s="9" t="str">
        <f t="shared" si="22"/>
        <v>OBSERVADO</v>
      </c>
      <c r="L246" s="9">
        <v>1</v>
      </c>
      <c r="M246" s="9">
        <v>0</v>
      </c>
      <c r="N246" s="10"/>
      <c r="O246" s="18">
        <f t="shared" si="26"/>
        <v>0</v>
      </c>
      <c r="P246" s="9" t="str">
        <f t="shared" si="27"/>
        <v>OBSERVADO</v>
      </c>
      <c r="R246" s="10"/>
      <c r="S246" s="21">
        <v>0</v>
      </c>
      <c r="T246" s="9" t="str">
        <f t="shared" si="23"/>
        <v>OBSERVADO</v>
      </c>
      <c r="V246" s="10"/>
      <c r="W246" s="19">
        <v>0</v>
      </c>
      <c r="X246" s="9" t="str">
        <f t="shared" si="28"/>
        <v>OBSERVADO</v>
      </c>
      <c r="Y246" s="11">
        <f t="shared" si="24"/>
        <v>0</v>
      </c>
      <c r="Z246" s="9" t="str">
        <f t="shared" si="25"/>
        <v>OBSERVADO</v>
      </c>
    </row>
    <row r="247" spans="1:26" hidden="1" x14ac:dyDescent="0.25">
      <c r="A247" s="20" t="s">
        <v>335</v>
      </c>
      <c r="B247" s="20" t="s">
        <v>332</v>
      </c>
      <c r="C247" s="20" t="s">
        <v>333</v>
      </c>
      <c r="D247" s="15"/>
      <c r="E247" s="10"/>
      <c r="F247" s="10"/>
      <c r="I247" s="17">
        <v>0</v>
      </c>
      <c r="J247" s="9" t="str">
        <f t="shared" si="22"/>
        <v>OBSERVADO</v>
      </c>
      <c r="L247" s="9">
        <v>1</v>
      </c>
      <c r="M247" s="9">
        <v>0</v>
      </c>
      <c r="N247" s="10"/>
      <c r="O247" s="18">
        <f t="shared" si="26"/>
        <v>0</v>
      </c>
      <c r="P247" s="9" t="str">
        <f t="shared" si="27"/>
        <v>OBSERVADO</v>
      </c>
      <c r="R247" s="10"/>
      <c r="S247" s="21">
        <v>0</v>
      </c>
      <c r="T247" s="9" t="str">
        <f t="shared" si="23"/>
        <v>OBSERVADO</v>
      </c>
      <c r="V247" s="10"/>
      <c r="W247" s="19">
        <v>0</v>
      </c>
      <c r="X247" s="9" t="str">
        <f t="shared" si="28"/>
        <v>OBSERVADO</v>
      </c>
      <c r="Y247" s="11">
        <f t="shared" si="24"/>
        <v>0</v>
      </c>
      <c r="Z247" s="9" t="str">
        <f t="shared" si="25"/>
        <v>OBSERVADO</v>
      </c>
    </row>
    <row r="248" spans="1:26" hidden="1" x14ac:dyDescent="0.25">
      <c r="A248" s="20" t="s">
        <v>335</v>
      </c>
      <c r="B248" s="20" t="s">
        <v>333</v>
      </c>
      <c r="C248" s="20" t="s">
        <v>334</v>
      </c>
      <c r="D248" s="15"/>
      <c r="E248" s="10"/>
      <c r="F248" s="10"/>
      <c r="I248" s="17">
        <v>0</v>
      </c>
      <c r="J248" s="9" t="str">
        <f t="shared" si="22"/>
        <v>OBSERVADO</v>
      </c>
      <c r="L248" s="9">
        <v>1</v>
      </c>
      <c r="M248" s="9">
        <v>0</v>
      </c>
      <c r="N248" s="10"/>
      <c r="O248" s="18">
        <f t="shared" si="26"/>
        <v>0</v>
      </c>
      <c r="P248" s="9" t="str">
        <f t="shared" si="27"/>
        <v>OBSERVADO</v>
      </c>
      <c r="R248" s="10"/>
      <c r="S248" s="21">
        <v>0</v>
      </c>
      <c r="T248" s="9" t="str">
        <f t="shared" si="23"/>
        <v>OBSERVADO</v>
      </c>
      <c r="V248" s="10"/>
      <c r="W248" s="19">
        <v>0</v>
      </c>
      <c r="X248" s="9" t="str">
        <f t="shared" si="28"/>
        <v>OBSERVADO</v>
      </c>
      <c r="Y248" s="11">
        <f t="shared" si="24"/>
        <v>0</v>
      </c>
      <c r="Z248" s="9" t="str">
        <f t="shared" si="25"/>
        <v>OBSERVADO</v>
      </c>
    </row>
    <row r="249" spans="1:26" hidden="1" x14ac:dyDescent="0.25">
      <c r="A249" s="20" t="s">
        <v>335</v>
      </c>
      <c r="B249" s="20" t="s">
        <v>111</v>
      </c>
      <c r="C249" s="20" t="s">
        <v>335</v>
      </c>
      <c r="D249" s="15"/>
      <c r="E249" s="10"/>
      <c r="F249" s="10"/>
      <c r="I249" s="17">
        <v>0</v>
      </c>
      <c r="J249" s="9" t="str">
        <f t="shared" si="22"/>
        <v>OBSERVADO</v>
      </c>
      <c r="L249" s="9">
        <v>1</v>
      </c>
      <c r="M249" s="9">
        <v>0</v>
      </c>
      <c r="N249" s="10"/>
      <c r="O249" s="18">
        <f t="shared" si="26"/>
        <v>0</v>
      </c>
      <c r="P249" s="9" t="str">
        <f t="shared" si="27"/>
        <v>OBSERVADO</v>
      </c>
      <c r="R249" s="10"/>
      <c r="S249" s="21">
        <v>0</v>
      </c>
      <c r="T249" s="9" t="str">
        <f t="shared" si="23"/>
        <v>OBSERVADO</v>
      </c>
      <c r="V249" s="10"/>
      <c r="W249" s="19">
        <v>0</v>
      </c>
      <c r="X249" s="9" t="str">
        <f t="shared" si="28"/>
        <v>OBSERVADO</v>
      </c>
      <c r="Y249" s="11">
        <f t="shared" si="24"/>
        <v>0</v>
      </c>
      <c r="Z249" s="9" t="str">
        <f t="shared" si="25"/>
        <v>OBSERVADO</v>
      </c>
    </row>
    <row r="250" spans="1:26" hidden="1" x14ac:dyDescent="0.25">
      <c r="A250" s="20" t="s">
        <v>335</v>
      </c>
      <c r="B250" s="20" t="s">
        <v>336</v>
      </c>
      <c r="C250" s="20" t="s">
        <v>337</v>
      </c>
      <c r="D250" s="15"/>
      <c r="E250" s="10"/>
      <c r="F250" s="10"/>
      <c r="I250" s="17">
        <v>0</v>
      </c>
      <c r="J250" s="9" t="str">
        <f t="shared" si="22"/>
        <v>OBSERVADO</v>
      </c>
      <c r="L250" s="9">
        <v>1</v>
      </c>
      <c r="M250" s="9">
        <v>0</v>
      </c>
      <c r="N250" s="10"/>
      <c r="O250" s="18">
        <f t="shared" si="26"/>
        <v>0</v>
      </c>
      <c r="P250" s="9" t="str">
        <f t="shared" si="27"/>
        <v>OBSERVADO</v>
      </c>
      <c r="R250" s="10"/>
      <c r="S250" s="21">
        <v>0</v>
      </c>
      <c r="T250" s="9" t="str">
        <f t="shared" si="23"/>
        <v>OBSERVADO</v>
      </c>
      <c r="V250" s="10"/>
      <c r="W250" s="19">
        <v>0</v>
      </c>
      <c r="X250" s="9" t="str">
        <f t="shared" si="28"/>
        <v>OBSERVADO</v>
      </c>
      <c r="Y250" s="11">
        <f t="shared" si="24"/>
        <v>0</v>
      </c>
      <c r="Z250" s="9" t="str">
        <f t="shared" si="25"/>
        <v>OBSERVADO</v>
      </c>
    </row>
    <row r="251" spans="1:26" hidden="1" x14ac:dyDescent="0.25">
      <c r="A251" s="20" t="s">
        <v>335</v>
      </c>
      <c r="B251" s="20" t="s">
        <v>336</v>
      </c>
      <c r="C251" s="20" t="s">
        <v>338</v>
      </c>
      <c r="D251" s="15"/>
      <c r="E251" s="10"/>
      <c r="F251" s="10"/>
      <c r="I251" s="17">
        <v>0</v>
      </c>
      <c r="J251" s="9" t="str">
        <f t="shared" si="22"/>
        <v>OBSERVADO</v>
      </c>
      <c r="L251" s="9">
        <v>1</v>
      </c>
      <c r="M251" s="9">
        <v>0</v>
      </c>
      <c r="N251" s="10"/>
      <c r="O251" s="18">
        <f t="shared" si="26"/>
        <v>0</v>
      </c>
      <c r="P251" s="9" t="str">
        <f t="shared" si="27"/>
        <v>OBSERVADO</v>
      </c>
      <c r="R251" s="10"/>
      <c r="S251" s="21">
        <v>0</v>
      </c>
      <c r="T251" s="9" t="str">
        <f t="shared" si="23"/>
        <v>OBSERVADO</v>
      </c>
      <c r="V251" s="10"/>
      <c r="W251" s="19">
        <v>0</v>
      </c>
      <c r="X251" s="9" t="str">
        <f t="shared" si="28"/>
        <v>OBSERVADO</v>
      </c>
      <c r="Y251" s="11">
        <f t="shared" si="24"/>
        <v>0</v>
      </c>
      <c r="Z251" s="9" t="str">
        <f t="shared" si="25"/>
        <v>OBSERVADO</v>
      </c>
    </row>
    <row r="252" spans="1:26" hidden="1" x14ac:dyDescent="0.25">
      <c r="A252" s="20" t="s">
        <v>335</v>
      </c>
      <c r="B252" s="20" t="s">
        <v>325</v>
      </c>
      <c r="C252" s="20" t="s">
        <v>339</v>
      </c>
      <c r="D252" s="15"/>
      <c r="E252" s="10"/>
      <c r="F252" s="10"/>
      <c r="I252" s="17">
        <v>0</v>
      </c>
      <c r="J252" s="9" t="str">
        <f t="shared" si="22"/>
        <v>OBSERVADO</v>
      </c>
      <c r="L252" s="9">
        <v>1</v>
      </c>
      <c r="M252" s="9">
        <v>0</v>
      </c>
      <c r="N252" s="10"/>
      <c r="O252" s="18">
        <f t="shared" si="26"/>
        <v>0</v>
      </c>
      <c r="P252" s="9" t="str">
        <f t="shared" si="27"/>
        <v>OBSERVADO</v>
      </c>
      <c r="R252" s="10"/>
      <c r="S252" s="21">
        <v>0</v>
      </c>
      <c r="T252" s="9" t="str">
        <f t="shared" si="23"/>
        <v>OBSERVADO</v>
      </c>
      <c r="V252" s="10"/>
      <c r="W252" s="19">
        <v>0</v>
      </c>
      <c r="X252" s="9" t="str">
        <f t="shared" si="28"/>
        <v>OBSERVADO</v>
      </c>
      <c r="Y252" s="11">
        <f t="shared" si="24"/>
        <v>0</v>
      </c>
      <c r="Z252" s="9" t="str">
        <f t="shared" si="25"/>
        <v>OBSERVADO</v>
      </c>
    </row>
    <row r="253" spans="1:26" hidden="1" x14ac:dyDescent="0.25">
      <c r="A253" s="20" t="s">
        <v>335</v>
      </c>
      <c r="B253" s="20" t="s">
        <v>323</v>
      </c>
      <c r="C253" s="20" t="s">
        <v>340</v>
      </c>
      <c r="D253" s="15"/>
      <c r="E253" s="10"/>
      <c r="F253" s="10"/>
      <c r="I253" s="17">
        <v>0</v>
      </c>
      <c r="J253" s="9" t="str">
        <f t="shared" ref="J253:J316" si="29">IF(I253=100%,"FINALIZADO", IF(I253&gt;=75%, "EN PROCESO", IF(I253 &gt;=50%, "RETRASADO","OBSERVADO")))</f>
        <v>OBSERVADO</v>
      </c>
      <c r="L253" s="9">
        <v>1</v>
      </c>
      <c r="M253" s="9">
        <v>0</v>
      </c>
      <c r="N253" s="10"/>
      <c r="O253" s="18">
        <f t="shared" si="26"/>
        <v>0</v>
      </c>
      <c r="P253" s="9" t="str">
        <f t="shared" si="27"/>
        <v>OBSERVADO</v>
      </c>
      <c r="R253" s="10"/>
      <c r="S253" s="21">
        <v>0</v>
      </c>
      <c r="T253" s="9" t="str">
        <f t="shared" ref="T253:T316" si="30">IF(S253=100%,"FINALIZADO", IF(S253&gt;=75%, "EN PROCESO", IF(S253 &gt;=50%, "RETRASADO","OBSERVADO")))</f>
        <v>OBSERVADO</v>
      </c>
      <c r="V253" s="10"/>
      <c r="W253" s="19">
        <v>0</v>
      </c>
      <c r="X253" s="9" t="str">
        <f t="shared" si="28"/>
        <v>OBSERVADO</v>
      </c>
      <c r="Y253" s="11">
        <f t="shared" ref="Y253:Y316" si="31">AVERAGE(I253,O253,S253,W253)</f>
        <v>0</v>
      </c>
      <c r="Z253" s="9" t="str">
        <f t="shared" ref="Z253:Z316" si="32">IF(Y253=100%,"FINALIZADO", IF(Y253&gt;=75%, "EN PROCESO", IF(Y253 &gt;=50%, "RETRASADO","OBSERVADO")))</f>
        <v>OBSERVADO</v>
      </c>
    </row>
    <row r="254" spans="1:26" hidden="1" x14ac:dyDescent="0.25">
      <c r="A254" s="20" t="s">
        <v>335</v>
      </c>
      <c r="B254" s="20" t="s">
        <v>333</v>
      </c>
      <c r="C254" s="20" t="s">
        <v>341</v>
      </c>
      <c r="D254" s="15"/>
      <c r="E254" s="10"/>
      <c r="F254" s="10"/>
      <c r="I254" s="17">
        <v>0</v>
      </c>
      <c r="J254" s="9" t="str">
        <f t="shared" si="29"/>
        <v>OBSERVADO</v>
      </c>
      <c r="L254" s="9">
        <v>1</v>
      </c>
      <c r="M254" s="9">
        <v>0</v>
      </c>
      <c r="N254" s="10"/>
      <c r="O254" s="18">
        <f t="shared" si="26"/>
        <v>0</v>
      </c>
      <c r="P254" s="9" t="str">
        <f t="shared" si="27"/>
        <v>OBSERVADO</v>
      </c>
      <c r="R254" s="10"/>
      <c r="S254" s="21">
        <v>0</v>
      </c>
      <c r="T254" s="9" t="str">
        <f t="shared" si="30"/>
        <v>OBSERVADO</v>
      </c>
      <c r="V254" s="10"/>
      <c r="W254" s="19">
        <v>0</v>
      </c>
      <c r="X254" s="9" t="str">
        <f t="shared" si="28"/>
        <v>OBSERVADO</v>
      </c>
      <c r="Y254" s="11">
        <f t="shared" si="31"/>
        <v>0</v>
      </c>
      <c r="Z254" s="9" t="str">
        <f t="shared" si="32"/>
        <v>OBSERVADO</v>
      </c>
    </row>
    <row r="255" spans="1:26" hidden="1" x14ac:dyDescent="0.25">
      <c r="A255" s="20" t="s">
        <v>335</v>
      </c>
      <c r="B255" s="20" t="s">
        <v>342</v>
      </c>
      <c r="C255" s="20" t="s">
        <v>343</v>
      </c>
      <c r="D255" s="15"/>
      <c r="E255" s="10"/>
      <c r="F255" s="10"/>
      <c r="I255" s="17">
        <v>0</v>
      </c>
      <c r="J255" s="9" t="str">
        <f t="shared" si="29"/>
        <v>OBSERVADO</v>
      </c>
      <c r="L255" s="9">
        <v>1</v>
      </c>
      <c r="M255" s="9">
        <v>0</v>
      </c>
      <c r="N255" s="10"/>
      <c r="O255" s="18">
        <f t="shared" si="26"/>
        <v>0</v>
      </c>
      <c r="P255" s="9" t="str">
        <f t="shared" si="27"/>
        <v>OBSERVADO</v>
      </c>
      <c r="R255" s="10"/>
      <c r="S255" s="21">
        <v>0</v>
      </c>
      <c r="T255" s="9" t="str">
        <f t="shared" si="30"/>
        <v>OBSERVADO</v>
      </c>
      <c r="V255" s="10"/>
      <c r="W255" s="19">
        <v>0</v>
      </c>
      <c r="X255" s="9" t="str">
        <f t="shared" si="28"/>
        <v>OBSERVADO</v>
      </c>
      <c r="Y255" s="11">
        <f t="shared" si="31"/>
        <v>0</v>
      </c>
      <c r="Z255" s="9" t="str">
        <f t="shared" si="32"/>
        <v>OBSERVADO</v>
      </c>
    </row>
    <row r="256" spans="1:26" hidden="1" x14ac:dyDescent="0.25">
      <c r="A256" s="20" t="s">
        <v>335</v>
      </c>
      <c r="B256" s="20" t="s">
        <v>111</v>
      </c>
      <c r="C256" s="20" t="s">
        <v>344</v>
      </c>
      <c r="D256" s="15"/>
      <c r="E256" s="10"/>
      <c r="F256" s="10"/>
      <c r="I256" s="17">
        <v>0</v>
      </c>
      <c r="J256" s="9" t="str">
        <f t="shared" si="29"/>
        <v>OBSERVADO</v>
      </c>
      <c r="L256" s="9">
        <v>1</v>
      </c>
      <c r="M256" s="9">
        <v>0</v>
      </c>
      <c r="N256" s="10"/>
      <c r="O256" s="18">
        <f t="shared" si="26"/>
        <v>0</v>
      </c>
      <c r="P256" s="9" t="str">
        <f t="shared" si="27"/>
        <v>OBSERVADO</v>
      </c>
      <c r="R256" s="10"/>
      <c r="S256" s="21">
        <v>0</v>
      </c>
      <c r="T256" s="9" t="str">
        <f t="shared" si="30"/>
        <v>OBSERVADO</v>
      </c>
      <c r="V256" s="10"/>
      <c r="W256" s="19">
        <v>0</v>
      </c>
      <c r="X256" s="9" t="str">
        <f t="shared" si="28"/>
        <v>OBSERVADO</v>
      </c>
      <c r="Y256" s="11">
        <f t="shared" si="31"/>
        <v>0</v>
      </c>
      <c r="Z256" s="9" t="str">
        <f t="shared" si="32"/>
        <v>OBSERVADO</v>
      </c>
    </row>
    <row r="257" spans="1:26" hidden="1" x14ac:dyDescent="0.25">
      <c r="A257" s="20" t="s">
        <v>335</v>
      </c>
      <c r="B257" s="20" t="s">
        <v>329</v>
      </c>
      <c r="C257" s="20" t="s">
        <v>345</v>
      </c>
      <c r="D257" s="15"/>
      <c r="E257" s="10"/>
      <c r="F257" s="10"/>
      <c r="I257" s="17">
        <v>0</v>
      </c>
      <c r="J257" s="9" t="str">
        <f t="shared" si="29"/>
        <v>OBSERVADO</v>
      </c>
      <c r="L257" s="9">
        <v>1</v>
      </c>
      <c r="M257" s="9">
        <v>0</v>
      </c>
      <c r="N257" s="10"/>
      <c r="O257" s="18">
        <f t="shared" si="26"/>
        <v>0</v>
      </c>
      <c r="P257" s="9" t="str">
        <f t="shared" si="27"/>
        <v>OBSERVADO</v>
      </c>
      <c r="R257" s="10"/>
      <c r="S257" s="21">
        <v>0</v>
      </c>
      <c r="T257" s="9" t="str">
        <f t="shared" si="30"/>
        <v>OBSERVADO</v>
      </c>
      <c r="V257" s="10"/>
      <c r="W257" s="19">
        <v>0</v>
      </c>
      <c r="X257" s="9" t="str">
        <f t="shared" si="28"/>
        <v>OBSERVADO</v>
      </c>
      <c r="Y257" s="11">
        <f t="shared" si="31"/>
        <v>0</v>
      </c>
      <c r="Z257" s="9" t="str">
        <f t="shared" si="32"/>
        <v>OBSERVADO</v>
      </c>
    </row>
    <row r="258" spans="1:26" hidden="1" x14ac:dyDescent="0.25">
      <c r="A258" s="20" t="s">
        <v>335</v>
      </c>
      <c r="B258" s="20" t="s">
        <v>346</v>
      </c>
      <c r="C258" s="20" t="s">
        <v>347</v>
      </c>
      <c r="D258" s="15"/>
      <c r="E258" s="10"/>
      <c r="F258" s="10"/>
      <c r="I258" s="17">
        <v>0</v>
      </c>
      <c r="J258" s="9" t="str">
        <f t="shared" si="29"/>
        <v>OBSERVADO</v>
      </c>
      <c r="L258" s="9">
        <v>1</v>
      </c>
      <c r="M258" s="9">
        <v>0</v>
      </c>
      <c r="N258" s="10"/>
      <c r="O258" s="18">
        <f t="shared" si="26"/>
        <v>0</v>
      </c>
      <c r="P258" s="9" t="str">
        <f t="shared" si="27"/>
        <v>OBSERVADO</v>
      </c>
      <c r="R258" s="10"/>
      <c r="S258" s="21">
        <v>0</v>
      </c>
      <c r="T258" s="9" t="str">
        <f t="shared" si="30"/>
        <v>OBSERVADO</v>
      </c>
      <c r="V258" s="10"/>
      <c r="W258" s="19">
        <v>0</v>
      </c>
      <c r="X258" s="9" t="str">
        <f t="shared" si="28"/>
        <v>OBSERVADO</v>
      </c>
      <c r="Y258" s="11">
        <f t="shared" si="31"/>
        <v>0</v>
      </c>
      <c r="Z258" s="9" t="str">
        <f t="shared" si="32"/>
        <v>OBSERVADO</v>
      </c>
    </row>
    <row r="259" spans="1:26" hidden="1" x14ac:dyDescent="0.25">
      <c r="A259" s="20" t="s">
        <v>335</v>
      </c>
      <c r="B259" s="20" t="s">
        <v>348</v>
      </c>
      <c r="C259" s="20" t="s">
        <v>349</v>
      </c>
      <c r="D259" s="15"/>
      <c r="E259" s="10"/>
      <c r="F259" s="10"/>
      <c r="I259" s="17">
        <v>0</v>
      </c>
      <c r="J259" s="9" t="str">
        <f t="shared" si="29"/>
        <v>OBSERVADO</v>
      </c>
      <c r="L259" s="9">
        <v>1</v>
      </c>
      <c r="M259" s="9">
        <v>0</v>
      </c>
      <c r="N259" s="10"/>
      <c r="O259" s="18">
        <f t="shared" ref="O259:O322" si="33">M259/L259</f>
        <v>0</v>
      </c>
      <c r="P259" s="9" t="str">
        <f t="shared" ref="P259:P322" si="34">IF(O259=100%,"FINALIZADO", IF(O259&gt;=75%, "EN PROCESO", IF(O259 &gt;=50%, "RETRASADO","OBSERVADO")))</f>
        <v>OBSERVADO</v>
      </c>
      <c r="R259" s="10"/>
      <c r="S259" s="21">
        <v>0</v>
      </c>
      <c r="T259" s="9" t="str">
        <f t="shared" si="30"/>
        <v>OBSERVADO</v>
      </c>
      <c r="V259" s="10"/>
      <c r="W259" s="19">
        <v>0</v>
      </c>
      <c r="X259" s="9" t="str">
        <f t="shared" ref="X259:X322" si="35">IF(W259=100%,"FINALIZADO", IF(W259&gt;=75%, "EN PROCESO", IF(W259 &gt;=50%, "RETRASADO","OBSERVADO")))</f>
        <v>OBSERVADO</v>
      </c>
      <c r="Y259" s="11">
        <f t="shared" si="31"/>
        <v>0</v>
      </c>
      <c r="Z259" s="9" t="str">
        <f t="shared" si="32"/>
        <v>OBSERVADO</v>
      </c>
    </row>
    <row r="260" spans="1:26" hidden="1" x14ac:dyDescent="0.25">
      <c r="A260" s="20" t="s">
        <v>335</v>
      </c>
      <c r="B260" s="20" t="s">
        <v>332</v>
      </c>
      <c r="C260" s="20" t="s">
        <v>350</v>
      </c>
      <c r="D260" s="15"/>
      <c r="E260" s="10"/>
      <c r="F260" s="10"/>
      <c r="I260" s="17">
        <v>0</v>
      </c>
      <c r="J260" s="9" t="str">
        <f t="shared" si="29"/>
        <v>OBSERVADO</v>
      </c>
      <c r="L260" s="9">
        <v>1</v>
      </c>
      <c r="M260" s="9">
        <v>0</v>
      </c>
      <c r="N260" s="10"/>
      <c r="O260" s="18">
        <f t="shared" si="33"/>
        <v>0</v>
      </c>
      <c r="P260" s="9" t="str">
        <f t="shared" si="34"/>
        <v>OBSERVADO</v>
      </c>
      <c r="R260" s="10"/>
      <c r="S260" s="21">
        <v>0</v>
      </c>
      <c r="T260" s="9" t="str">
        <f t="shared" si="30"/>
        <v>OBSERVADO</v>
      </c>
      <c r="V260" s="10"/>
      <c r="W260" s="19">
        <v>0</v>
      </c>
      <c r="X260" s="9" t="str">
        <f t="shared" si="35"/>
        <v>OBSERVADO</v>
      </c>
      <c r="Y260" s="11">
        <f t="shared" si="31"/>
        <v>0</v>
      </c>
      <c r="Z260" s="9" t="str">
        <f t="shared" si="32"/>
        <v>OBSERVADO</v>
      </c>
    </row>
    <row r="261" spans="1:26" hidden="1" x14ac:dyDescent="0.25">
      <c r="A261" s="20" t="s">
        <v>335</v>
      </c>
      <c r="B261" s="20" t="s">
        <v>348</v>
      </c>
      <c r="C261" s="20" t="s">
        <v>351</v>
      </c>
      <c r="D261" s="15"/>
      <c r="E261" s="10"/>
      <c r="F261" s="10"/>
      <c r="I261" s="17">
        <v>0</v>
      </c>
      <c r="J261" s="9" t="str">
        <f t="shared" si="29"/>
        <v>OBSERVADO</v>
      </c>
      <c r="L261" s="9">
        <v>1</v>
      </c>
      <c r="M261" s="9">
        <v>0</v>
      </c>
      <c r="N261" s="10"/>
      <c r="O261" s="18">
        <f t="shared" si="33"/>
        <v>0</v>
      </c>
      <c r="P261" s="9" t="str">
        <f t="shared" si="34"/>
        <v>OBSERVADO</v>
      </c>
      <c r="R261" s="10"/>
      <c r="S261" s="21">
        <v>0</v>
      </c>
      <c r="T261" s="9" t="str">
        <f t="shared" si="30"/>
        <v>OBSERVADO</v>
      </c>
      <c r="V261" s="10"/>
      <c r="W261" s="19">
        <v>0</v>
      </c>
      <c r="X261" s="9" t="str">
        <f t="shared" si="35"/>
        <v>OBSERVADO</v>
      </c>
      <c r="Y261" s="11">
        <f t="shared" si="31"/>
        <v>0</v>
      </c>
      <c r="Z261" s="9" t="str">
        <f t="shared" si="32"/>
        <v>OBSERVADO</v>
      </c>
    </row>
    <row r="262" spans="1:26" hidden="1" x14ac:dyDescent="0.25">
      <c r="A262" s="20" t="s">
        <v>335</v>
      </c>
      <c r="B262" s="20" t="s">
        <v>352</v>
      </c>
      <c r="C262" s="20" t="s">
        <v>353</v>
      </c>
      <c r="D262" s="15"/>
      <c r="E262" s="10"/>
      <c r="F262" s="10"/>
      <c r="I262" s="17">
        <v>0</v>
      </c>
      <c r="J262" s="9" t="str">
        <f t="shared" si="29"/>
        <v>OBSERVADO</v>
      </c>
      <c r="L262" s="9">
        <v>1</v>
      </c>
      <c r="M262" s="9">
        <v>0</v>
      </c>
      <c r="N262" s="10"/>
      <c r="O262" s="18">
        <f t="shared" si="33"/>
        <v>0</v>
      </c>
      <c r="P262" s="9" t="str">
        <f t="shared" si="34"/>
        <v>OBSERVADO</v>
      </c>
      <c r="R262" s="10"/>
      <c r="S262" s="21">
        <v>0</v>
      </c>
      <c r="T262" s="9" t="str">
        <f t="shared" si="30"/>
        <v>OBSERVADO</v>
      </c>
      <c r="V262" s="10"/>
      <c r="W262" s="19">
        <v>0</v>
      </c>
      <c r="X262" s="9" t="str">
        <f t="shared" si="35"/>
        <v>OBSERVADO</v>
      </c>
      <c r="Y262" s="11">
        <f t="shared" si="31"/>
        <v>0</v>
      </c>
      <c r="Z262" s="9" t="str">
        <f t="shared" si="32"/>
        <v>OBSERVADO</v>
      </c>
    </row>
    <row r="263" spans="1:26" hidden="1" x14ac:dyDescent="0.25">
      <c r="A263" s="20" t="s">
        <v>335</v>
      </c>
      <c r="B263" s="20" t="s">
        <v>336</v>
      </c>
      <c r="C263" s="20" t="s">
        <v>336</v>
      </c>
      <c r="D263" s="15"/>
      <c r="E263" s="10"/>
      <c r="F263" s="10"/>
      <c r="I263" s="17">
        <v>0</v>
      </c>
      <c r="J263" s="9" t="str">
        <f t="shared" si="29"/>
        <v>OBSERVADO</v>
      </c>
      <c r="L263" s="9">
        <v>1</v>
      </c>
      <c r="M263" s="9">
        <v>0</v>
      </c>
      <c r="N263" s="10"/>
      <c r="O263" s="18">
        <f t="shared" si="33"/>
        <v>0</v>
      </c>
      <c r="P263" s="9" t="str">
        <f t="shared" si="34"/>
        <v>OBSERVADO</v>
      </c>
      <c r="R263" s="10"/>
      <c r="S263" s="21">
        <v>0</v>
      </c>
      <c r="T263" s="9" t="str">
        <f t="shared" si="30"/>
        <v>OBSERVADO</v>
      </c>
      <c r="V263" s="10"/>
      <c r="W263" s="19">
        <v>0</v>
      </c>
      <c r="X263" s="9" t="str">
        <f t="shared" si="35"/>
        <v>OBSERVADO</v>
      </c>
      <c r="Y263" s="11">
        <f t="shared" si="31"/>
        <v>0</v>
      </c>
      <c r="Z263" s="9" t="str">
        <f t="shared" si="32"/>
        <v>OBSERVADO</v>
      </c>
    </row>
    <row r="264" spans="1:26" hidden="1" x14ac:dyDescent="0.25">
      <c r="A264" s="20" t="s">
        <v>335</v>
      </c>
      <c r="B264" s="20" t="s">
        <v>352</v>
      </c>
      <c r="C264" s="20" t="s">
        <v>354</v>
      </c>
      <c r="D264" s="15"/>
      <c r="E264" s="10"/>
      <c r="F264" s="10"/>
      <c r="I264" s="17">
        <v>0</v>
      </c>
      <c r="J264" s="9" t="str">
        <f t="shared" si="29"/>
        <v>OBSERVADO</v>
      </c>
      <c r="L264" s="9">
        <v>1</v>
      </c>
      <c r="M264" s="9">
        <v>0</v>
      </c>
      <c r="N264" s="10"/>
      <c r="O264" s="18">
        <f t="shared" si="33"/>
        <v>0</v>
      </c>
      <c r="P264" s="9" t="str">
        <f t="shared" si="34"/>
        <v>OBSERVADO</v>
      </c>
      <c r="R264" s="10"/>
      <c r="S264" s="21">
        <v>0</v>
      </c>
      <c r="T264" s="9" t="str">
        <f t="shared" si="30"/>
        <v>OBSERVADO</v>
      </c>
      <c r="V264" s="10"/>
      <c r="W264" s="19">
        <v>0</v>
      </c>
      <c r="X264" s="9" t="str">
        <f t="shared" si="35"/>
        <v>OBSERVADO</v>
      </c>
      <c r="Y264" s="11">
        <f t="shared" si="31"/>
        <v>0</v>
      </c>
      <c r="Z264" s="9" t="str">
        <f t="shared" si="32"/>
        <v>OBSERVADO</v>
      </c>
    </row>
    <row r="265" spans="1:26" hidden="1" x14ac:dyDescent="0.25">
      <c r="A265" s="20" t="s">
        <v>335</v>
      </c>
      <c r="B265" s="20" t="s">
        <v>111</v>
      </c>
      <c r="C265" s="20" t="s">
        <v>355</v>
      </c>
      <c r="D265" s="15"/>
      <c r="E265" s="10"/>
      <c r="F265" s="10"/>
      <c r="I265" s="17">
        <v>0</v>
      </c>
      <c r="J265" s="9" t="str">
        <f t="shared" si="29"/>
        <v>OBSERVADO</v>
      </c>
      <c r="L265" s="9">
        <v>1</v>
      </c>
      <c r="M265" s="9">
        <v>0</v>
      </c>
      <c r="N265" s="10"/>
      <c r="O265" s="18">
        <f t="shared" si="33"/>
        <v>0</v>
      </c>
      <c r="P265" s="9" t="str">
        <f t="shared" si="34"/>
        <v>OBSERVADO</v>
      </c>
      <c r="R265" s="10"/>
      <c r="S265" s="21">
        <v>0</v>
      </c>
      <c r="T265" s="9" t="str">
        <f t="shared" si="30"/>
        <v>OBSERVADO</v>
      </c>
      <c r="V265" s="10"/>
      <c r="W265" s="19">
        <v>0</v>
      </c>
      <c r="X265" s="9" t="str">
        <f t="shared" si="35"/>
        <v>OBSERVADO</v>
      </c>
      <c r="Y265" s="11">
        <f t="shared" si="31"/>
        <v>0</v>
      </c>
      <c r="Z265" s="9" t="str">
        <f t="shared" si="32"/>
        <v>OBSERVADO</v>
      </c>
    </row>
    <row r="266" spans="1:26" hidden="1" x14ac:dyDescent="0.25">
      <c r="A266" s="20" t="s">
        <v>335</v>
      </c>
      <c r="B266" s="20" t="s">
        <v>356</v>
      </c>
      <c r="C266" s="20" t="s">
        <v>357</v>
      </c>
      <c r="D266" s="15"/>
      <c r="E266" s="10"/>
      <c r="F266" s="10"/>
      <c r="I266" s="17">
        <v>0</v>
      </c>
      <c r="J266" s="9" t="str">
        <f t="shared" si="29"/>
        <v>OBSERVADO</v>
      </c>
      <c r="L266" s="9">
        <v>1</v>
      </c>
      <c r="M266" s="9">
        <v>0</v>
      </c>
      <c r="N266" s="10"/>
      <c r="O266" s="18">
        <f t="shared" si="33"/>
        <v>0</v>
      </c>
      <c r="P266" s="9" t="str">
        <f t="shared" si="34"/>
        <v>OBSERVADO</v>
      </c>
      <c r="R266" s="10"/>
      <c r="S266" s="21">
        <v>0</v>
      </c>
      <c r="T266" s="9" t="str">
        <f t="shared" si="30"/>
        <v>OBSERVADO</v>
      </c>
      <c r="V266" s="10"/>
      <c r="W266" s="19">
        <v>0</v>
      </c>
      <c r="X266" s="9" t="str">
        <f t="shared" si="35"/>
        <v>OBSERVADO</v>
      </c>
      <c r="Y266" s="11">
        <f t="shared" si="31"/>
        <v>0</v>
      </c>
      <c r="Z266" s="9" t="str">
        <f t="shared" si="32"/>
        <v>OBSERVADO</v>
      </c>
    </row>
    <row r="267" spans="1:26" hidden="1" x14ac:dyDescent="0.25">
      <c r="A267" s="20" t="s">
        <v>335</v>
      </c>
      <c r="B267" s="20" t="s">
        <v>358</v>
      </c>
      <c r="C267" s="20" t="s">
        <v>359</v>
      </c>
      <c r="D267" s="15"/>
      <c r="E267" s="10"/>
      <c r="F267" s="10"/>
      <c r="I267" s="17">
        <v>0</v>
      </c>
      <c r="J267" s="9" t="str">
        <f t="shared" si="29"/>
        <v>OBSERVADO</v>
      </c>
      <c r="L267" s="9">
        <v>1</v>
      </c>
      <c r="M267" s="9">
        <v>0</v>
      </c>
      <c r="N267" s="10"/>
      <c r="O267" s="18">
        <f t="shared" si="33"/>
        <v>0</v>
      </c>
      <c r="P267" s="9" t="str">
        <f t="shared" si="34"/>
        <v>OBSERVADO</v>
      </c>
      <c r="R267" s="10"/>
      <c r="S267" s="21">
        <v>0</v>
      </c>
      <c r="T267" s="9" t="str">
        <f t="shared" si="30"/>
        <v>OBSERVADO</v>
      </c>
      <c r="V267" s="10"/>
      <c r="W267" s="19">
        <v>0</v>
      </c>
      <c r="X267" s="9" t="str">
        <f t="shared" si="35"/>
        <v>OBSERVADO</v>
      </c>
      <c r="Y267" s="11">
        <f t="shared" si="31"/>
        <v>0</v>
      </c>
      <c r="Z267" s="9" t="str">
        <f t="shared" si="32"/>
        <v>OBSERVADO</v>
      </c>
    </row>
    <row r="268" spans="1:26" hidden="1" x14ac:dyDescent="0.25">
      <c r="A268" s="20" t="s">
        <v>335</v>
      </c>
      <c r="B268" s="20" t="s">
        <v>332</v>
      </c>
      <c r="C268" s="20" t="s">
        <v>360</v>
      </c>
      <c r="D268" s="15"/>
      <c r="E268" s="10"/>
      <c r="F268" s="10"/>
      <c r="I268" s="17">
        <v>0</v>
      </c>
      <c r="J268" s="9" t="str">
        <f t="shared" si="29"/>
        <v>OBSERVADO</v>
      </c>
      <c r="L268" s="9">
        <v>1</v>
      </c>
      <c r="M268" s="9">
        <v>0</v>
      </c>
      <c r="N268" s="10"/>
      <c r="O268" s="18">
        <f t="shared" si="33"/>
        <v>0</v>
      </c>
      <c r="P268" s="9" t="str">
        <f t="shared" si="34"/>
        <v>OBSERVADO</v>
      </c>
      <c r="R268" s="10"/>
      <c r="S268" s="21">
        <v>0</v>
      </c>
      <c r="T268" s="9" t="str">
        <f t="shared" si="30"/>
        <v>OBSERVADO</v>
      </c>
      <c r="V268" s="10"/>
      <c r="W268" s="19">
        <v>0</v>
      </c>
      <c r="X268" s="9" t="str">
        <f t="shared" si="35"/>
        <v>OBSERVADO</v>
      </c>
      <c r="Y268" s="11">
        <f t="shared" si="31"/>
        <v>0</v>
      </c>
      <c r="Z268" s="9" t="str">
        <f t="shared" si="32"/>
        <v>OBSERVADO</v>
      </c>
    </row>
    <row r="269" spans="1:26" hidden="1" x14ac:dyDescent="0.25">
      <c r="A269" s="20" t="s">
        <v>335</v>
      </c>
      <c r="B269" s="20" t="s">
        <v>361</v>
      </c>
      <c r="C269" s="20" t="s">
        <v>209</v>
      </c>
      <c r="D269" s="15"/>
      <c r="E269" s="10"/>
      <c r="F269" s="10"/>
      <c r="I269" s="17">
        <v>0</v>
      </c>
      <c r="J269" s="9" t="str">
        <f t="shared" si="29"/>
        <v>OBSERVADO</v>
      </c>
      <c r="L269" s="9">
        <v>1</v>
      </c>
      <c r="M269" s="9">
        <v>0</v>
      </c>
      <c r="N269" s="10"/>
      <c r="O269" s="18">
        <f t="shared" si="33"/>
        <v>0</v>
      </c>
      <c r="P269" s="9" t="str">
        <f t="shared" si="34"/>
        <v>OBSERVADO</v>
      </c>
      <c r="R269" s="10"/>
      <c r="S269" s="21">
        <v>0</v>
      </c>
      <c r="T269" s="9" t="str">
        <f t="shared" si="30"/>
        <v>OBSERVADO</v>
      </c>
      <c r="V269" s="10"/>
      <c r="W269" s="19">
        <v>0</v>
      </c>
      <c r="X269" s="9" t="str">
        <f t="shared" si="35"/>
        <v>OBSERVADO</v>
      </c>
      <c r="Y269" s="11">
        <f t="shared" si="31"/>
        <v>0</v>
      </c>
      <c r="Z269" s="9" t="str">
        <f t="shared" si="32"/>
        <v>OBSERVADO</v>
      </c>
    </row>
    <row r="270" spans="1:26" hidden="1" x14ac:dyDescent="0.25">
      <c r="A270" s="20" t="s">
        <v>335</v>
      </c>
      <c r="B270" s="20" t="s">
        <v>342</v>
      </c>
      <c r="C270" s="20" t="s">
        <v>362</v>
      </c>
      <c r="D270" s="15"/>
      <c r="E270" s="10"/>
      <c r="F270" s="10"/>
      <c r="I270" s="17">
        <v>0</v>
      </c>
      <c r="J270" s="9" t="str">
        <f t="shared" si="29"/>
        <v>OBSERVADO</v>
      </c>
      <c r="L270" s="9">
        <v>1</v>
      </c>
      <c r="M270" s="9">
        <v>0</v>
      </c>
      <c r="N270" s="10"/>
      <c r="O270" s="18">
        <f t="shared" si="33"/>
        <v>0</v>
      </c>
      <c r="P270" s="9" t="str">
        <f t="shared" si="34"/>
        <v>OBSERVADO</v>
      </c>
      <c r="R270" s="10"/>
      <c r="S270" s="21">
        <v>0</v>
      </c>
      <c r="T270" s="9" t="str">
        <f t="shared" si="30"/>
        <v>OBSERVADO</v>
      </c>
      <c r="V270" s="10"/>
      <c r="W270" s="19">
        <v>0</v>
      </c>
      <c r="X270" s="9" t="str">
        <f t="shared" si="35"/>
        <v>OBSERVADO</v>
      </c>
      <c r="Y270" s="11">
        <f t="shared" si="31"/>
        <v>0</v>
      </c>
      <c r="Z270" s="9" t="str">
        <f t="shared" si="32"/>
        <v>OBSERVADO</v>
      </c>
    </row>
    <row r="271" spans="1:26" hidden="1" x14ac:dyDescent="0.25">
      <c r="A271" s="20" t="s">
        <v>335</v>
      </c>
      <c r="B271" s="20" t="s">
        <v>111</v>
      </c>
      <c r="C271" s="20" t="s">
        <v>363</v>
      </c>
      <c r="D271" s="15"/>
      <c r="E271" s="10"/>
      <c r="F271" s="10"/>
      <c r="I271" s="17">
        <v>0</v>
      </c>
      <c r="J271" s="9" t="str">
        <f t="shared" si="29"/>
        <v>OBSERVADO</v>
      </c>
      <c r="L271" s="9">
        <v>1</v>
      </c>
      <c r="M271" s="9">
        <v>0</v>
      </c>
      <c r="N271" s="10"/>
      <c r="O271" s="18">
        <f t="shared" si="33"/>
        <v>0</v>
      </c>
      <c r="P271" s="9" t="str">
        <f t="shared" si="34"/>
        <v>OBSERVADO</v>
      </c>
      <c r="R271" s="10"/>
      <c r="S271" s="21">
        <v>0</v>
      </c>
      <c r="T271" s="9" t="str">
        <f t="shared" si="30"/>
        <v>OBSERVADO</v>
      </c>
      <c r="V271" s="10"/>
      <c r="W271" s="19">
        <v>0</v>
      </c>
      <c r="X271" s="9" t="str">
        <f t="shared" si="35"/>
        <v>OBSERVADO</v>
      </c>
      <c r="Y271" s="11">
        <f t="shared" si="31"/>
        <v>0</v>
      </c>
      <c r="Z271" s="9" t="str">
        <f t="shared" si="32"/>
        <v>OBSERVADO</v>
      </c>
    </row>
    <row r="272" spans="1:26" hidden="1" x14ac:dyDescent="0.25">
      <c r="A272" s="20" t="s">
        <v>335</v>
      </c>
      <c r="B272" s="20" t="s">
        <v>364</v>
      </c>
      <c r="C272" s="20" t="s">
        <v>365</v>
      </c>
      <c r="D272" s="15"/>
      <c r="E272" s="10"/>
      <c r="F272" s="10"/>
      <c r="I272" s="17">
        <v>0</v>
      </c>
      <c r="J272" s="9" t="str">
        <f t="shared" si="29"/>
        <v>OBSERVADO</v>
      </c>
      <c r="L272" s="9">
        <v>1</v>
      </c>
      <c r="M272" s="9">
        <v>0</v>
      </c>
      <c r="N272" s="10"/>
      <c r="O272" s="18">
        <f t="shared" si="33"/>
        <v>0</v>
      </c>
      <c r="P272" s="9" t="str">
        <f t="shared" si="34"/>
        <v>OBSERVADO</v>
      </c>
      <c r="R272" s="10"/>
      <c r="S272" s="21">
        <v>0</v>
      </c>
      <c r="T272" s="9" t="str">
        <f t="shared" si="30"/>
        <v>OBSERVADO</v>
      </c>
      <c r="V272" s="10"/>
      <c r="W272" s="19">
        <v>0</v>
      </c>
      <c r="X272" s="9" t="str">
        <f t="shared" si="35"/>
        <v>OBSERVADO</v>
      </c>
      <c r="Y272" s="11">
        <f t="shared" si="31"/>
        <v>0</v>
      </c>
      <c r="Z272" s="9" t="str">
        <f t="shared" si="32"/>
        <v>OBSERVADO</v>
      </c>
    </row>
    <row r="273" spans="1:26" hidden="1" x14ac:dyDescent="0.25">
      <c r="A273" s="20" t="s">
        <v>335</v>
      </c>
      <c r="B273" s="20" t="s">
        <v>364</v>
      </c>
      <c r="C273" s="20" t="s">
        <v>366</v>
      </c>
      <c r="D273" s="15"/>
      <c r="E273" s="10"/>
      <c r="F273" s="10"/>
      <c r="I273" s="17">
        <v>0</v>
      </c>
      <c r="J273" s="9" t="str">
        <f t="shared" si="29"/>
        <v>OBSERVADO</v>
      </c>
      <c r="L273" s="9">
        <v>1</v>
      </c>
      <c r="M273" s="9">
        <v>0</v>
      </c>
      <c r="N273" s="10"/>
      <c r="O273" s="18">
        <f t="shared" si="33"/>
        <v>0</v>
      </c>
      <c r="P273" s="9" t="str">
        <f t="shared" si="34"/>
        <v>OBSERVADO</v>
      </c>
      <c r="R273" s="10"/>
      <c r="S273" s="21">
        <v>0</v>
      </c>
      <c r="T273" s="9" t="str">
        <f t="shared" si="30"/>
        <v>OBSERVADO</v>
      </c>
      <c r="V273" s="10"/>
      <c r="W273" s="19">
        <v>0</v>
      </c>
      <c r="X273" s="9" t="str">
        <f t="shared" si="35"/>
        <v>OBSERVADO</v>
      </c>
      <c r="Y273" s="11">
        <f t="shared" si="31"/>
        <v>0</v>
      </c>
      <c r="Z273" s="9" t="str">
        <f t="shared" si="32"/>
        <v>OBSERVADO</v>
      </c>
    </row>
    <row r="274" spans="1:26" hidden="1" x14ac:dyDescent="0.25">
      <c r="A274" s="20" t="s">
        <v>335</v>
      </c>
      <c r="B274" s="20" t="s">
        <v>364</v>
      </c>
      <c r="C274" s="20" t="s">
        <v>367</v>
      </c>
      <c r="D274" s="15"/>
      <c r="E274" s="10"/>
      <c r="F274" s="10"/>
      <c r="I274" s="17">
        <v>0</v>
      </c>
      <c r="J274" s="9" t="str">
        <f t="shared" si="29"/>
        <v>OBSERVADO</v>
      </c>
      <c r="L274" s="9">
        <v>1</v>
      </c>
      <c r="M274" s="9">
        <v>0</v>
      </c>
      <c r="N274" s="10"/>
      <c r="O274" s="18">
        <f t="shared" si="33"/>
        <v>0</v>
      </c>
      <c r="P274" s="9" t="str">
        <f t="shared" si="34"/>
        <v>OBSERVADO</v>
      </c>
      <c r="R274" s="10"/>
      <c r="S274" s="21">
        <v>0</v>
      </c>
      <c r="T274" s="9" t="str">
        <f t="shared" si="30"/>
        <v>OBSERVADO</v>
      </c>
      <c r="V274" s="10"/>
      <c r="W274" s="19">
        <v>0</v>
      </c>
      <c r="X274" s="9" t="str">
        <f t="shared" si="35"/>
        <v>OBSERVADO</v>
      </c>
      <c r="Y274" s="11">
        <f t="shared" si="31"/>
        <v>0</v>
      </c>
      <c r="Z274" s="9" t="str">
        <f t="shared" si="32"/>
        <v>OBSERVADO</v>
      </c>
    </row>
    <row r="275" spans="1:26" hidden="1" x14ac:dyDescent="0.25">
      <c r="A275" s="20" t="s">
        <v>335</v>
      </c>
      <c r="B275" s="20" t="s">
        <v>364</v>
      </c>
      <c r="C275" s="20" t="s">
        <v>368</v>
      </c>
      <c r="D275" s="15"/>
      <c r="E275" s="10"/>
      <c r="F275" s="10"/>
      <c r="I275" s="17">
        <v>0</v>
      </c>
      <c r="J275" s="9" t="str">
        <f t="shared" si="29"/>
        <v>OBSERVADO</v>
      </c>
      <c r="L275" s="9">
        <v>1</v>
      </c>
      <c r="M275" s="9">
        <v>0</v>
      </c>
      <c r="N275" s="10"/>
      <c r="O275" s="18">
        <f t="shared" si="33"/>
        <v>0</v>
      </c>
      <c r="P275" s="9" t="str">
        <f t="shared" si="34"/>
        <v>OBSERVADO</v>
      </c>
      <c r="R275" s="10"/>
      <c r="S275" s="21">
        <v>0</v>
      </c>
      <c r="T275" s="9" t="str">
        <f t="shared" si="30"/>
        <v>OBSERVADO</v>
      </c>
      <c r="V275" s="10"/>
      <c r="W275" s="19">
        <v>0</v>
      </c>
      <c r="X275" s="9" t="str">
        <f t="shared" si="35"/>
        <v>OBSERVADO</v>
      </c>
      <c r="Y275" s="11">
        <f t="shared" si="31"/>
        <v>0</v>
      </c>
      <c r="Z275" s="9" t="str">
        <f t="shared" si="32"/>
        <v>OBSERVADO</v>
      </c>
    </row>
    <row r="276" spans="1:26" hidden="1" x14ac:dyDescent="0.25">
      <c r="A276" s="20" t="s">
        <v>335</v>
      </c>
      <c r="B276" s="20" t="s">
        <v>364</v>
      </c>
      <c r="C276" s="20" t="s">
        <v>369</v>
      </c>
      <c r="D276" s="15"/>
      <c r="E276" s="10"/>
      <c r="F276" s="10"/>
      <c r="I276" s="17">
        <v>0</v>
      </c>
      <c r="J276" s="9" t="str">
        <f t="shared" si="29"/>
        <v>OBSERVADO</v>
      </c>
      <c r="L276" s="9">
        <v>1</v>
      </c>
      <c r="M276" s="9">
        <v>0</v>
      </c>
      <c r="N276" s="10"/>
      <c r="O276" s="18">
        <f t="shared" si="33"/>
        <v>0</v>
      </c>
      <c r="P276" s="9" t="str">
        <f t="shared" si="34"/>
        <v>OBSERVADO</v>
      </c>
      <c r="R276" s="10"/>
      <c r="S276" s="21">
        <v>0</v>
      </c>
      <c r="T276" s="9" t="str">
        <f t="shared" si="30"/>
        <v>OBSERVADO</v>
      </c>
      <c r="V276" s="10"/>
      <c r="W276" s="19">
        <v>0</v>
      </c>
      <c r="X276" s="9" t="str">
        <f t="shared" si="35"/>
        <v>OBSERVADO</v>
      </c>
      <c r="Y276" s="11">
        <f t="shared" si="31"/>
        <v>0</v>
      </c>
      <c r="Z276" s="9" t="str">
        <f t="shared" si="32"/>
        <v>OBSERVADO</v>
      </c>
    </row>
    <row r="277" spans="1:26" hidden="1" x14ac:dyDescent="0.25">
      <c r="A277" s="20" t="s">
        <v>458</v>
      </c>
      <c r="B277" s="20" t="s">
        <v>370</v>
      </c>
      <c r="C277" s="20" t="s">
        <v>371</v>
      </c>
      <c r="D277" s="15"/>
      <c r="E277" s="10"/>
      <c r="F277" s="10"/>
      <c r="I277" s="17">
        <v>0</v>
      </c>
      <c r="J277" s="9" t="str">
        <f t="shared" si="29"/>
        <v>OBSERVADO</v>
      </c>
      <c r="L277" s="9">
        <v>1</v>
      </c>
      <c r="M277" s="9">
        <v>0</v>
      </c>
      <c r="N277" s="10"/>
      <c r="O277" s="18">
        <f t="shared" si="33"/>
        <v>0</v>
      </c>
      <c r="P277" s="9" t="str">
        <f t="shared" si="34"/>
        <v>OBSERVADO</v>
      </c>
      <c r="R277" s="10"/>
      <c r="S277" s="21">
        <v>0</v>
      </c>
      <c r="T277" s="9" t="str">
        <f t="shared" si="30"/>
        <v>OBSERVADO</v>
      </c>
      <c r="V277" s="10"/>
      <c r="W277" s="19">
        <v>0</v>
      </c>
      <c r="X277" s="9" t="str">
        <f t="shared" si="35"/>
        <v>OBSERVADO</v>
      </c>
      <c r="Y277" s="11">
        <f t="shared" si="31"/>
        <v>0</v>
      </c>
      <c r="Z277" s="9" t="str">
        <f t="shared" si="32"/>
        <v>OBSERVADO</v>
      </c>
    </row>
    <row r="278" spans="1:26" hidden="1" x14ac:dyDescent="0.25">
      <c r="A278" s="20" t="s">
        <v>458</v>
      </c>
      <c r="B278" s="20" t="s">
        <v>372</v>
      </c>
      <c r="C278" s="20" t="s">
        <v>373</v>
      </c>
      <c r="D278" s="15"/>
      <c r="E278" s="10"/>
      <c r="F278" s="10"/>
      <c r="I278" s="17">
        <v>0</v>
      </c>
      <c r="J278" s="9" t="str">
        <f t="shared" si="29"/>
        <v>OBSERVADO</v>
      </c>
      <c r="L278" s="9">
        <v>1</v>
      </c>
      <c r="M278" s="9">
        <v>0</v>
      </c>
      <c r="N278" s="10"/>
      <c r="O278" s="18">
        <f t="shared" si="33"/>
        <v>0</v>
      </c>
      <c r="P278" s="9" t="str">
        <f t="shared" si="34"/>
        <v>OBSERVADO</v>
      </c>
      <c r="R278" s="10"/>
      <c r="S278" s="21">
        <v>0</v>
      </c>
      <c r="T278" s="9" t="str">
        <f t="shared" si="30"/>
        <v>OBSERVADO</v>
      </c>
      <c r="V278" s="10"/>
      <c r="W278" s="19">
        <v>0</v>
      </c>
      <c r="X278" s="9" t="str">
        <f t="shared" si="35"/>
        <v>OBSERVADO</v>
      </c>
      <c r="Y278" s="11">
        <f t="shared" si="31"/>
        <v>0</v>
      </c>
      <c r="Z278" s="9" t="str">
        <f t="shared" si="32"/>
        <v>OBSERVADO</v>
      </c>
    </row>
    <row r="279" spans="1:26" hidden="1" x14ac:dyDescent="0.25">
      <c r="A279" s="20" t="s">
        <v>458</v>
      </c>
      <c r="B279" s="20" t="s">
        <v>372</v>
      </c>
      <c r="C279" s="20" t="s">
        <v>374</v>
      </c>
      <c r="D279" s="15"/>
      <c r="E279" s="10"/>
      <c r="F279" s="10"/>
      <c r="I279" s="17">
        <v>0</v>
      </c>
      <c r="J279" s="9" t="str">
        <f t="shared" si="29"/>
        <v>OBSERVADO</v>
      </c>
      <c r="L279" s="9">
        <v>1</v>
      </c>
      <c r="M279" s="9">
        <v>0</v>
      </c>
      <c r="N279" s="10"/>
      <c r="O279" s="18">
        <f t="shared" si="33"/>
        <v>0</v>
      </c>
      <c r="P279" s="9" t="str">
        <f t="shared" si="34"/>
        <v>OBSERVADO</v>
      </c>
      <c r="R279" s="10"/>
      <c r="S279" s="21">
        <v>0</v>
      </c>
      <c r="T279" s="9" t="str">
        <f t="shared" si="30"/>
        <v>OBSERVADO</v>
      </c>
      <c r="V279" s="10"/>
      <c r="W279" s="19">
        <v>0</v>
      </c>
      <c r="X279" s="9" t="str">
        <f t="shared" si="35"/>
        <v>OBSERVADO</v>
      </c>
      <c r="Y279" s="11">
        <f t="shared" si="31"/>
        <v>0</v>
      </c>
      <c r="Z279" s="9" t="str">
        <f t="shared" si="32"/>
        <v>OBSERVADO</v>
      </c>
    </row>
    <row r="280" spans="1:26" hidden="1" x14ac:dyDescent="0.25">
      <c r="A280" s="20" t="s">
        <v>458</v>
      </c>
      <c r="B280" s="20" t="s">
        <v>370</v>
      </c>
      <c r="C280" s="20" t="s">
        <v>375</v>
      </c>
      <c r="D280" s="15"/>
      <c r="E280" s="10"/>
      <c r="F280" s="10"/>
      <c r="I280" s="17">
        <v>0</v>
      </c>
      <c r="J280" s="9" t="str">
        <f t="shared" si="29"/>
        <v>OBSERVADO</v>
      </c>
      <c r="L280" s="9">
        <v>1</v>
      </c>
      <c r="M280" s="9">
        <v>0</v>
      </c>
      <c r="N280" s="10"/>
      <c r="O280" s="18">
        <f t="shared" si="33"/>
        <v>0</v>
      </c>
      <c r="P280" s="9" t="str">
        <f t="shared" si="34"/>
        <v>OBSERVADO</v>
      </c>
      <c r="R280" s="10"/>
      <c r="S280" s="21">
        <v>0</v>
      </c>
      <c r="T280" s="9" t="str">
        <f t="shared" si="30"/>
        <v>OBSERVADO</v>
      </c>
      <c r="V280" s="10"/>
      <c r="W280" s="19">
        <v>0</v>
      </c>
      <c r="X280" s="9" t="str">
        <f t="shared" si="35"/>
        <v>OBSERVADO</v>
      </c>
      <c r="Y280" s="11">
        <f t="shared" si="31"/>
        <v>0</v>
      </c>
      <c r="Z280" s="9" t="str">
        <f t="shared" si="32"/>
        <v>OBSERVADO</v>
      </c>
    </row>
    <row r="281" spans="1:26" hidden="1" x14ac:dyDescent="0.25">
      <c r="A281" s="20" t="s">
        <v>458</v>
      </c>
      <c r="B281" s="20" t="s">
        <v>376</v>
      </c>
      <c r="C281" s="20" t="s">
        <v>377</v>
      </c>
      <c r="D281" s="15"/>
      <c r="E281" s="10"/>
      <c r="F281" s="10"/>
      <c r="I281" s="17">
        <v>0</v>
      </c>
      <c r="J281" s="9" t="str">
        <f t="shared" si="29"/>
        <v>OBSERVADO</v>
      </c>
      <c r="L281" s="9">
        <v>1</v>
      </c>
      <c r="M281" s="9">
        <v>0</v>
      </c>
      <c r="N281" s="10"/>
      <c r="O281" s="18">
        <f t="shared" si="33"/>
        <v>0</v>
      </c>
      <c r="P281" s="9" t="str">
        <f t="shared" si="34"/>
        <v>OBSERVADO</v>
      </c>
      <c r="R281" s="10"/>
      <c r="S281" s="21">
        <v>0</v>
      </c>
      <c r="T281" s="9" t="str">
        <f t="shared" si="30"/>
        <v>OBSERVADO</v>
      </c>
      <c r="V281" s="10"/>
      <c r="W281" s="19">
        <v>0</v>
      </c>
      <c r="X281" s="9" t="str">
        <f t="shared" si="35"/>
        <v>OBSERVADO</v>
      </c>
      <c r="Y281" s="11">
        <f t="shared" si="31"/>
        <v>0</v>
      </c>
      <c r="Z281" s="9" t="str">
        <f t="shared" si="32"/>
        <v>OBSERVADO</v>
      </c>
    </row>
    <row r="282" spans="1:26" hidden="1" x14ac:dyDescent="0.25">
      <c r="A282" s="20" t="s">
        <v>458</v>
      </c>
      <c r="B282" s="20" t="s">
        <v>376</v>
      </c>
      <c r="C282" s="20" t="s">
        <v>378</v>
      </c>
      <c r="D282" s="15"/>
      <c r="E282" s="10"/>
      <c r="F282" s="10"/>
      <c r="I282" s="17">
        <v>0</v>
      </c>
      <c r="J282" s="9" t="str">
        <f t="shared" si="29"/>
        <v>OBSERVADO</v>
      </c>
      <c r="L282" s="9">
        <v>1</v>
      </c>
      <c r="M282" s="9">
        <v>0</v>
      </c>
      <c r="N282" s="10"/>
      <c r="O282" s="18">
        <f t="shared" si="33"/>
        <v>0</v>
      </c>
      <c r="P282" s="9" t="str">
        <f t="shared" si="34"/>
        <v>OBSERVADO</v>
      </c>
      <c r="R282" s="10"/>
      <c r="S282" s="21">
        <v>0</v>
      </c>
      <c r="T282" s="9" t="str">
        <f t="shared" si="30"/>
        <v>OBSERVADO</v>
      </c>
      <c r="V282" s="10"/>
      <c r="W282" s="19">
        <v>0</v>
      </c>
      <c r="X282" s="9" t="str">
        <f t="shared" si="35"/>
        <v>OBSERVADO</v>
      </c>
      <c r="Y282" s="11">
        <f t="shared" si="31"/>
        <v>0</v>
      </c>
      <c r="Z282" s="9" t="str">
        <f t="shared" si="32"/>
        <v>OBSERVADO</v>
      </c>
    </row>
    <row r="283" spans="1:26" hidden="1" x14ac:dyDescent="0.25">
      <c r="A283" s="20" t="s">
        <v>458</v>
      </c>
      <c r="B283" s="20" t="s">
        <v>379</v>
      </c>
      <c r="C283" s="20" t="s">
        <v>248</v>
      </c>
      <c r="D283" s="15"/>
      <c r="E283" s="10"/>
      <c r="F283" s="10"/>
      <c r="I283" s="17">
        <v>0</v>
      </c>
      <c r="J283" s="9" t="str">
        <f t="shared" si="29"/>
        <v>OBSERVADO</v>
      </c>
      <c r="L283" s="9">
        <v>1</v>
      </c>
      <c r="M283" s="9">
        <v>0</v>
      </c>
      <c r="N283" s="10"/>
      <c r="O283" s="18">
        <f t="shared" si="33"/>
        <v>0</v>
      </c>
      <c r="P283" s="9" t="str">
        <f t="shared" si="34"/>
        <v>OBSERVADO</v>
      </c>
      <c r="R283" s="10"/>
      <c r="S283" s="21">
        <v>0</v>
      </c>
      <c r="T283" s="9" t="str">
        <f t="shared" si="30"/>
        <v>OBSERVADO</v>
      </c>
      <c r="V283" s="10"/>
      <c r="W283" s="19">
        <v>0</v>
      </c>
      <c r="X283" s="9" t="str">
        <f t="shared" si="35"/>
        <v>OBSERVADO</v>
      </c>
      <c r="Y283" s="11">
        <f t="shared" si="31"/>
        <v>0</v>
      </c>
      <c r="Z283" s="9" t="str">
        <f t="shared" si="32"/>
        <v>OBSERVADO</v>
      </c>
    </row>
    <row r="284" spans="1:26" hidden="1" x14ac:dyDescent="0.25">
      <c r="A284" s="20" t="s">
        <v>458</v>
      </c>
      <c r="B284" s="20" t="s">
        <v>380</v>
      </c>
      <c r="C284" s="20" t="s">
        <v>76</v>
      </c>
      <c r="D284" s="15"/>
      <c r="E284" s="10"/>
      <c r="F284" s="10"/>
      <c r="I284" s="17">
        <v>0</v>
      </c>
      <c r="J284" s="9" t="str">
        <f t="shared" si="29"/>
        <v>OBSERVADO</v>
      </c>
      <c r="L284" s="9">
        <v>1</v>
      </c>
      <c r="M284" s="9">
        <v>0</v>
      </c>
      <c r="N284" s="10"/>
      <c r="O284" s="18">
        <f t="shared" si="33"/>
        <v>0</v>
      </c>
      <c r="P284" s="9" t="str">
        <f t="shared" si="34"/>
        <v>OBSERVADO</v>
      </c>
      <c r="R284" s="10"/>
      <c r="S284" s="21">
        <v>0</v>
      </c>
      <c r="T284" s="9" t="str">
        <f t="shared" si="30"/>
        <v>OBSERVADO</v>
      </c>
      <c r="V284" s="10"/>
      <c r="W284" s="19">
        <v>0</v>
      </c>
      <c r="X284" s="9" t="str">
        <f t="shared" si="35"/>
        <v>OBSERVADO</v>
      </c>
      <c r="Y284" s="11">
        <f t="shared" si="31"/>
        <v>0</v>
      </c>
      <c r="Z284" s="9" t="str">
        <f t="shared" si="32"/>
        <v>OBSERVADO</v>
      </c>
    </row>
    <row r="285" spans="1:26" hidden="1" x14ac:dyDescent="0.25">
      <c r="A285" s="20" t="s">
        <v>458</v>
      </c>
      <c r="B285" s="20" t="s">
        <v>370</v>
      </c>
      <c r="C285" s="20" t="s">
        <v>381</v>
      </c>
      <c r="D285" s="15"/>
      <c r="E285" s="10"/>
      <c r="F285" s="10"/>
      <c r="I285" s="17">
        <v>0</v>
      </c>
      <c r="J285" s="9" t="str">
        <f t="shared" si="29"/>
        <v>OBSERVADO</v>
      </c>
      <c r="L285" s="9">
        <v>1</v>
      </c>
      <c r="M285" s="9">
        <v>0</v>
      </c>
      <c r="N285" s="10"/>
      <c r="O285" s="18">
        <f t="shared" si="33"/>
        <v>0</v>
      </c>
      <c r="P285" s="9" t="str">
        <f t="shared" si="34"/>
        <v>OBSERVADO</v>
      </c>
      <c r="R285" s="10"/>
      <c r="S285" s="21">
        <v>0</v>
      </c>
      <c r="T285" s="9" t="str">
        <f t="shared" si="30"/>
        <v>OBSERVADO</v>
      </c>
      <c r="V285" s="10"/>
      <c r="W285" s="19">
        <v>0</v>
      </c>
      <c r="X285" s="9" t="str">
        <f t="shared" si="35"/>
        <v>OBSERVADO</v>
      </c>
      <c r="Y285" s="11">
        <f t="shared" si="31"/>
        <v>0</v>
      </c>
      <c r="Z285" s="9" t="str">
        <f t="shared" si="32"/>
        <v>OBSERVADO</v>
      </c>
    </row>
    <row r="286" spans="1:26" hidden="1" x14ac:dyDescent="0.25">
      <c r="A286" s="20" t="s">
        <v>458</v>
      </c>
      <c r="B286" s="20" t="s">
        <v>380</v>
      </c>
      <c r="C286" s="20" t="s">
        <v>382</v>
      </c>
      <c r="D286" s="15"/>
      <c r="E286" s="10"/>
      <c r="F286" s="10"/>
      <c r="I286" s="17">
        <v>0</v>
      </c>
      <c r="J286" s="9" t="str">
        <f t="shared" si="29"/>
        <v>OBSERVADO</v>
      </c>
      <c r="L286" s="9">
        <v>1</v>
      </c>
      <c r="M286" s="9">
        <v>0</v>
      </c>
      <c r="N286" s="10"/>
      <c r="O286" s="18">
        <f t="shared" si="33"/>
        <v>0</v>
      </c>
      <c r="P286" s="9" t="str">
        <f t="shared" si="34"/>
        <v>OBSERVADO</v>
      </c>
      <c r="R286" s="10"/>
      <c r="S286" s="21">
        <v>0</v>
      </c>
      <c r="T286" s="9" t="str">
        <f t="shared" si="30"/>
        <v>OBSERVADO</v>
      </c>
      <c r="V286" s="10"/>
      <c r="W286" s="19">
        <v>0</v>
      </c>
      <c r="X286" s="9" t="str">
        <f t="shared" si="35"/>
        <v>OBSERVADO</v>
      </c>
      <c r="Y286" s="11">
        <f t="shared" si="31"/>
        <v>0</v>
      </c>
      <c r="Z286" s="9" t="str">
        <f t="shared" si="32"/>
        <v>OBSERVADO</v>
      </c>
    </row>
    <row r="287" spans="1:26" hidden="1" x14ac:dyDescent="0.25">
      <c r="A287" s="20" t="s">
        <v>458</v>
      </c>
      <c r="B287" s="20" t="s">
        <v>370</v>
      </c>
      <c r="C287" s="20" t="s">
        <v>383</v>
      </c>
      <c r="D287" s="15"/>
      <c r="E287" s="10"/>
      <c r="F287" s="10"/>
      <c r="I287" s="17">
        <v>0</v>
      </c>
      <c r="J287" s="9" t="str">
        <f t="shared" si="29"/>
        <v>OBSERVADO</v>
      </c>
      <c r="L287" s="9">
        <v>1</v>
      </c>
      <c r="M287" s="9">
        <v>0</v>
      </c>
      <c r="N287" s="10"/>
      <c r="O287" s="18">
        <f t="shared" si="33"/>
        <v>0</v>
      </c>
      <c r="P287" s="9" t="str">
        <f t="shared" si="34"/>
        <v>OBSERVADO</v>
      </c>
      <c r="R287" s="10"/>
      <c r="S287" s="21">
        <v>0</v>
      </c>
      <c r="T287" s="9" t="str">
        <f t="shared" si="30"/>
        <v>OBSERVADO</v>
      </c>
      <c r="V287" s="10"/>
      <c r="W287" s="19">
        <v>0</v>
      </c>
      <c r="X287" s="9" t="str">
        <f t="shared" si="35"/>
        <v>OBSERVADO</v>
      </c>
      <c r="Y287" s="11">
        <f t="shared" si="31"/>
        <v>0</v>
      </c>
      <c r="Z287" s="9" t="str">
        <f t="shared" si="32"/>
        <v>OBSERVADO</v>
      </c>
    </row>
    <row r="288" spans="1:26" hidden="1" x14ac:dyDescent="0.25">
      <c r="A288" s="20" t="s">
        <v>458</v>
      </c>
      <c r="B288" s="20" t="s">
        <v>379</v>
      </c>
      <c r="C288" s="20" t="s">
        <v>78</v>
      </c>
      <c r="D288" s="15"/>
      <c r="E288" s="10"/>
      <c r="F288" s="10"/>
      <c r="I288" s="17">
        <v>0</v>
      </c>
      <c r="J288" s="9" t="str">
        <f t="shared" si="29"/>
        <v>OBSERVADO</v>
      </c>
      <c r="L288" s="9">
        <v>1</v>
      </c>
      <c r="M288" s="9">
        <v>0</v>
      </c>
      <c r="N288" s="10"/>
      <c r="O288" s="18">
        <f t="shared" si="33"/>
        <v>0</v>
      </c>
      <c r="P288" s="9" t="str">
        <f t="shared" si="34"/>
        <v>OBSERVADO</v>
      </c>
      <c r="R288" s="10"/>
      <c r="S288" s="21">
        <v>0</v>
      </c>
      <c r="T288" s="9" t="str">
        <f t="shared" si="30"/>
        <v>OBSERVADO</v>
      </c>
      <c r="V288" s="10"/>
      <c r="W288" s="19">
        <v>0</v>
      </c>
      <c r="X288" s="9" t="str">
        <f t="shared" si="35"/>
        <v>OBSERVADO</v>
      </c>
      <c r="Y288" s="11">
        <f t="shared" si="31"/>
        <v>0</v>
      </c>
      <c r="Z288" s="9" t="str">
        <f t="shared" si="32"/>
        <v>OBSERVADO</v>
      </c>
    </row>
    <row r="289" spans="1:26" hidden="1" x14ac:dyDescent="0.25">
      <c r="A289" s="20" t="s">
        <v>458</v>
      </c>
      <c r="B289" s="20" t="s">
        <v>380</v>
      </c>
      <c r="C289" s="20" t="s">
        <v>384</v>
      </c>
      <c r="D289" s="15"/>
      <c r="E289" s="10"/>
      <c r="F289" s="10"/>
      <c r="I289" s="17">
        <v>0</v>
      </c>
      <c r="J289" s="9" t="str">
        <f t="shared" si="29"/>
        <v>OBSERVADO</v>
      </c>
      <c r="L289" s="9">
        <v>1</v>
      </c>
      <c r="M289" s="9">
        <v>0</v>
      </c>
      <c r="N289" s="10"/>
      <c r="O289" s="18">
        <f t="shared" si="33"/>
        <v>0</v>
      </c>
      <c r="P289" s="9" t="str">
        <f t="shared" si="34"/>
        <v>OBSERVADO</v>
      </c>
      <c r="R289" s="10"/>
      <c r="S289" s="21">
        <v>0</v>
      </c>
      <c r="T289" s="9" t="str">
        <f t="shared" si="30"/>
        <v>OBSERVADO</v>
      </c>
      <c r="V289" s="10"/>
      <c r="W289" s="19">
        <v>0</v>
      </c>
      <c r="X289" s="9" t="str">
        <f t="shared" si="35"/>
        <v>OBSERVADO</v>
      </c>
      <c r="Y289" s="11">
        <f t="shared" si="31"/>
        <v>0</v>
      </c>
      <c r="Z289" s="9" t="str">
        <f t="shared" si="32"/>
        <v>OBSERVADO</v>
      </c>
    </row>
    <row r="290" spans="1:26" hidden="1" x14ac:dyDescent="0.25">
      <c r="A290" s="20" t="s">
        <v>458</v>
      </c>
      <c r="B290" s="20" t="s">
        <v>376</v>
      </c>
      <c r="C290" s="20" t="s">
        <v>385</v>
      </c>
      <c r="D290" s="15"/>
      <c r="E290" s="10"/>
      <c r="F290" s="10"/>
      <c r="I290" s="17">
        <v>0</v>
      </c>
      <c r="J290" s="9" t="str">
        <f t="shared" si="29"/>
        <v>OBSERVADO</v>
      </c>
      <c r="L290" s="9">
        <v>1</v>
      </c>
      <c r="M290" s="9">
        <v>0</v>
      </c>
      <c r="N290" s="10"/>
      <c r="O290" s="18">
        <f t="shared" si="33"/>
        <v>0</v>
      </c>
      <c r="P290" s="9" t="str">
        <f t="shared" si="34"/>
        <v>OBSERVADO</v>
      </c>
      <c r="R290" s="10"/>
      <c r="S290" s="21">
        <v>0</v>
      </c>
      <c r="T290" s="9" t="str">
        <f t="shared" si="30"/>
        <v>OBSERVADO</v>
      </c>
      <c r="V290" s="10"/>
      <c r="W290" s="19">
        <v>0</v>
      </c>
      <c r="X290" s="9" t="str">
        <f t="shared" si="35"/>
        <v>OBSERVADO</v>
      </c>
      <c r="Y290" s="11">
        <f t="shared" si="31"/>
        <v>0</v>
      </c>
      <c r="Z290" s="9" t="str">
        <f t="shared" si="32"/>
        <v>OBSERVADO</v>
      </c>
    </row>
    <row r="291" spans="1:26" hidden="1" x14ac:dyDescent="0.25">
      <c r="A291" s="20" t="s">
        <v>458</v>
      </c>
      <c r="B291" s="20" t="s">
        <v>372</v>
      </c>
      <c r="C291" s="20" t="s">
        <v>386</v>
      </c>
      <c r="D291" s="15"/>
      <c r="E291" s="10"/>
      <c r="F291" s="10"/>
      <c r="I291" s="17">
        <v>0</v>
      </c>
      <c r="J291" s="9" t="str">
        <f t="shared" si="29"/>
        <v>OBSERVADO</v>
      </c>
      <c r="L291" s="9">
        <v>1</v>
      </c>
      <c r="M291" s="9">
        <v>0</v>
      </c>
      <c r="N291" s="10"/>
      <c r="O291" s="18">
        <f t="shared" si="33"/>
        <v>0</v>
      </c>
      <c r="P291" s="9" t="str">
        <f t="shared" si="34"/>
        <v>OBSERVADO</v>
      </c>
      <c r="R291" s="10"/>
      <c r="S291" s="21">
        <v>0</v>
      </c>
      <c r="T291" s="9" t="str">
        <f t="shared" si="30"/>
        <v>OBSERVADO</v>
      </c>
      <c r="V291" s="10"/>
      <c r="W291" s="19">
        <v>0</v>
      </c>
      <c r="X291" s="9" t="str">
        <f t="shared" si="35"/>
        <v>OBSERVADO</v>
      </c>
      <c r="Y291" s="11">
        <f t="shared" si="31"/>
        <v>0</v>
      </c>
      <c r="Z291" s="9" t="str">
        <f t="shared" si="32"/>
        <v>OBSERVADO</v>
      </c>
    </row>
    <row r="292" spans="1:26" hidden="1" x14ac:dyDescent="0.25">
      <c r="A292" s="20" t="s">
        <v>459</v>
      </c>
      <c r="B292" s="20" t="s">
        <v>387</v>
      </c>
      <c r="C292" s="20" t="s">
        <v>388</v>
      </c>
      <c r="D292" s="15"/>
      <c r="E292" s="10"/>
      <c r="F292" s="10"/>
      <c r="I292" s="17">
        <v>0</v>
      </c>
      <c r="J292" s="9" t="str">
        <f t="shared" si="29"/>
        <v>OBSERVADO</v>
      </c>
      <c r="L292" s="9">
        <v>1</v>
      </c>
      <c r="M292" s="9">
        <v>0</v>
      </c>
      <c r="N292" s="10"/>
      <c r="O292" s="18">
        <f t="shared" si="33"/>
        <v>0</v>
      </c>
      <c r="P292" s="9" t="str">
        <f t="shared" si="34"/>
        <v>OBSERVADO</v>
      </c>
      <c r="R292" s="10"/>
      <c r="S292" s="21">
        <v>0</v>
      </c>
      <c r="T292" s="9" t="str">
        <f t="shared" si="30"/>
        <v>OBSERVADO</v>
      </c>
      <c r="V292" s="10"/>
      <c r="W292" s="19">
        <v>0</v>
      </c>
      <c r="X292" s="9" t="str">
        <f t="shared" si="35"/>
        <v>OBSERVADO</v>
      </c>
      <c r="Y292" s="11">
        <f t="shared" si="31"/>
        <v>0</v>
      </c>
      <c r="Z292" s="9" t="str">
        <f t="shared" si="32"/>
        <v>OBSERVADO</v>
      </c>
    </row>
    <row r="293" spans="1:26" hidden="1" x14ac:dyDescent="0.25">
      <c r="A293" s="20" t="s">
        <v>459</v>
      </c>
      <c r="B293" s="20" t="s">
        <v>387</v>
      </c>
      <c r="C293" s="20" t="s">
        <v>389</v>
      </c>
      <c r="D293" s="15"/>
      <c r="E293" s="10"/>
      <c r="F293" s="10"/>
      <c r="I293" s="17">
        <v>0</v>
      </c>
      <c r="J293" s="9" t="str">
        <f t="shared" si="29"/>
        <v>OBSERVADO</v>
      </c>
      <c r="L293" s="9">
        <v>1</v>
      </c>
      <c r="M293" s="9">
        <v>0</v>
      </c>
      <c r="N293" s="10"/>
      <c r="O293" s="18">
        <f t="shared" si="33"/>
        <v>0</v>
      </c>
      <c r="P293" s="9" t="str">
        <f t="shared" si="34"/>
        <v>OBSERVADO</v>
      </c>
      <c r="R293" s="10"/>
      <c r="S293" s="21">
        <v>0</v>
      </c>
      <c r="T293" s="9" t="str">
        <f t="shared" si="30"/>
        <v>OBSERVADO</v>
      </c>
      <c r="V293" s="10"/>
      <c r="W293" s="19">
        <v>0</v>
      </c>
      <c r="X293" s="9" t="str">
        <f t="shared" si="35"/>
        <v>OBSERVADO</v>
      </c>
      <c r="Y293" s="11">
        <f t="shared" si="31"/>
        <v>0</v>
      </c>
      <c r="Z293" s="9" t="str">
        <f t="shared" si="32"/>
        <v>OBSERVADO</v>
      </c>
    </row>
    <row r="294" spans="1:26" hidden="1" x14ac:dyDescent="0.25">
      <c r="A294" s="20" t="s">
        <v>459</v>
      </c>
      <c r="B294" s="20" t="s">
        <v>390</v>
      </c>
      <c r="C294" s="20" t="s">
        <v>391</v>
      </c>
      <c r="D294" s="15"/>
      <c r="E294" s="10"/>
      <c r="F294" s="10"/>
      <c r="I294" s="17">
        <v>0</v>
      </c>
      <c r="J294" s="9" t="str">
        <f t="shared" si="29"/>
        <v>OBSERVADO</v>
      </c>
      <c r="L294" s="9">
        <v>1</v>
      </c>
      <c r="M294" s="9">
        <v>0</v>
      </c>
      <c r="N294" s="10"/>
      <c r="O294" s="18">
        <f t="shared" si="33"/>
        <v>0</v>
      </c>
      <c r="P294" s="9" t="str">
        <f t="shared" si="34"/>
        <v>OBSERVADO</v>
      </c>
      <c r="R294" s="10"/>
      <c r="S294" s="21">
        <v>0</v>
      </c>
      <c r="T294" s="9" t="str">
        <f t="shared" si="30"/>
        <v>OBSERVADO</v>
      </c>
      <c r="V294" s="10"/>
      <c r="W294" s="19">
        <v>0</v>
      </c>
      <c r="X294" s="9" t="str">
        <f t="shared" si="35"/>
        <v>OBSERVADO</v>
      </c>
      <c r="Y294" s="11">
        <f t="shared" si="31"/>
        <v>0</v>
      </c>
      <c r="Z294" s="9" t="str">
        <f t="shared" si="32"/>
        <v>OBSERVADO</v>
      </c>
    </row>
    <row r="295" spans="1:26" hidden="1" x14ac:dyDescent="0.25">
      <c r="A295" s="20" t="s">
        <v>459</v>
      </c>
      <c r="B295" s="20" t="s">
        <v>392</v>
      </c>
      <c r="C295" s="20" t="s">
        <v>393</v>
      </c>
      <c r="D295" s="15"/>
      <c r="E295" s="10"/>
      <c r="F295" s="10"/>
      <c r="I295" s="17">
        <v>0</v>
      </c>
      <c r="J295" s="9" t="str">
        <f t="shared" si="29"/>
        <v>OBSERVADO</v>
      </c>
      <c r="L295" s="9">
        <v>1</v>
      </c>
      <c r="M295" s="9">
        <v>0</v>
      </c>
      <c r="N295" s="10"/>
      <c r="O295" s="18">
        <f t="shared" si="33"/>
        <v>0</v>
      </c>
      <c r="P295" s="9" t="str">
        <f t="shared" si="34"/>
        <v>OBSERVADO</v>
      </c>
      <c r="R295" s="10"/>
      <c r="S295" s="21">
        <v>0</v>
      </c>
      <c r="T295" s="9" t="str">
        <f t="shared" si="30"/>
        <v>OBSERVADO</v>
      </c>
      <c r="V295" s="10"/>
      <c r="W295" s="19">
        <v>0</v>
      </c>
      <c r="X295" s="9" t="str">
        <f t="shared" si="35"/>
        <v>OBSERVADO</v>
      </c>
      <c r="Y295" s="11">
        <f t="shared" si="31"/>
        <v>0</v>
      </c>
      <c r="Z295" s="9" t="str">
        <f t="shared" si="32"/>
        <v>OBSERVADO</v>
      </c>
    </row>
    <row r="296" spans="1:26" hidden="1" x14ac:dyDescent="0.25">
      <c r="A296" s="20" t="s">
        <v>459</v>
      </c>
      <c r="B296" s="20" t="s">
        <v>392</v>
      </c>
      <c r="C296" s="20" t="s">
        <v>394</v>
      </c>
      <c r="D296" s="15"/>
      <c r="E296" s="10"/>
      <c r="F296" s="10"/>
      <c r="I296" s="17">
        <v>0</v>
      </c>
      <c r="J296" s="9" t="str">
        <f t="shared" si="29"/>
        <v>OBSERVADO</v>
      </c>
      <c r="L296" s="9">
        <v>1</v>
      </c>
      <c r="M296" s="9">
        <v>0</v>
      </c>
      <c r="N296" s="10"/>
      <c r="O296" s="18">
        <f t="shared" si="33"/>
        <v>0</v>
      </c>
      <c r="P296" s="9" t="str">
        <f t="shared" si="34"/>
        <v>OBSERVADO</v>
      </c>
      <c r="R296" s="10"/>
      <c r="S296" s="21">
        <v>0</v>
      </c>
      <c r="T296" s="9" t="str">
        <f t="shared" si="30"/>
        <v>OBSERVADO</v>
      </c>
      <c r="V296" s="10"/>
      <c r="W296" s="19">
        <v>0</v>
      </c>
      <c r="X296" s="9" t="str">
        <f t="shared" si="35"/>
        <v>OBSERVADO</v>
      </c>
      <c r="Y296" s="11">
        <f t="shared" si="31"/>
        <v>0</v>
      </c>
      <c r="Z296" s="9" t="str">
        <f t="shared" si="32"/>
        <v>OBSERVADO</v>
      </c>
    </row>
    <row r="297" spans="1:26" hidden="1" x14ac:dyDescent="0.25">
      <c r="A297" s="20" t="s">
        <v>459</v>
      </c>
      <c r="B297" s="20" t="s">
        <v>395</v>
      </c>
      <c r="C297" s="20" t="s">
        <v>396</v>
      </c>
      <c r="D297" s="15"/>
      <c r="E297" s="10"/>
      <c r="F297" s="10"/>
      <c r="I297" s="17">
        <v>0</v>
      </c>
      <c r="J297" s="9" t="str">
        <f t="shared" si="29"/>
        <v>OBSERVADO</v>
      </c>
      <c r="L297" s="9">
        <v>1</v>
      </c>
      <c r="M297" s="9">
        <v>0</v>
      </c>
      <c r="N297" s="10"/>
      <c r="O297" s="18">
        <f t="shared" si="33"/>
        <v>0</v>
      </c>
      <c r="P297" s="9" t="str">
        <f t="shared" si="34"/>
        <v>OBSERVADO</v>
      </c>
      <c r="R297" s="10"/>
      <c r="S297" s="21">
        <v>0</v>
      </c>
      <c r="T297" s="9" t="str">
        <f t="shared" si="30"/>
        <v>OBSERVADO</v>
      </c>
      <c r="V297" s="10"/>
      <c r="W297" s="19">
        <v>0</v>
      </c>
      <c r="X297" s="9" t="str">
        <f t="shared" si="35"/>
        <v>OBSERVADO</v>
      </c>
      <c r="Y297" s="11">
        <f t="shared" si="31"/>
        <v>0</v>
      </c>
      <c r="Z297" s="9" t="str">
        <f t="shared" si="32"/>
        <v>OBSERVADO</v>
      </c>
    </row>
    <row r="298" spans="1:26" hidden="1" x14ac:dyDescent="0.25">
      <c r="A298" s="20" t="s">
        <v>459</v>
      </c>
      <c r="B298" s="20" t="s">
        <v>395</v>
      </c>
      <c r="C298" s="20" t="s">
        <v>76</v>
      </c>
      <c r="D298" s="15"/>
      <c r="E298" s="10"/>
      <c r="F298" s="10"/>
      <c r="I298" s="17">
        <v>0</v>
      </c>
      <c r="J298" s="9" t="str">
        <f t="shared" si="29"/>
        <v>OBSERVADO</v>
      </c>
      <c r="L298" s="9">
        <v>1</v>
      </c>
      <c r="M298" s="9">
        <v>0</v>
      </c>
      <c r="N298" s="10"/>
      <c r="O298" s="18">
        <f t="shared" si="33"/>
        <v>0</v>
      </c>
      <c r="P298" s="9" t="str">
        <f t="shared" si="34"/>
        <v>OBSERVADO</v>
      </c>
      <c r="R298" s="10"/>
      <c r="S298" s="21">
        <v>0</v>
      </c>
      <c r="T298" s="9" t="str">
        <f t="shared" si="30"/>
        <v>OBSERVADO</v>
      </c>
      <c r="V298" s="10"/>
      <c r="W298" s="19">
        <v>0</v>
      </c>
      <c r="X298" s="9" t="str">
        <f t="shared" si="35"/>
        <v>OBSERVADO</v>
      </c>
      <c r="Y298" s="11">
        <f t="shared" si="31"/>
        <v>0</v>
      </c>
      <c r="Z298" s="9" t="str">
        <f t="shared" si="32"/>
        <v>OBSERVADO</v>
      </c>
    </row>
    <row r="299" spans="1:26" hidden="1" x14ac:dyDescent="0.25">
      <c r="A299" s="20" t="s">
        <v>459</v>
      </c>
      <c r="B299" s="20" t="s">
        <v>387</v>
      </c>
      <c r="C299" s="20" t="s">
        <v>397</v>
      </c>
      <c r="D299" s="15"/>
      <c r="E299" s="10"/>
      <c r="F299" s="10"/>
      <c r="I299" s="17">
        <v>0</v>
      </c>
      <c r="J299" s="9" t="str">
        <f t="shared" si="29"/>
        <v>OBSERVADO</v>
      </c>
      <c r="L299" s="9">
        <v>1</v>
      </c>
      <c r="M299" s="9">
        <v>0</v>
      </c>
      <c r="N299" s="10"/>
      <c r="O299" s="18">
        <f t="shared" si="33"/>
        <v>0</v>
      </c>
      <c r="P299" s="9" t="str">
        <f t="shared" si="34"/>
        <v>OBSERVADO</v>
      </c>
      <c r="R299" s="10"/>
      <c r="S299" s="21">
        <v>0</v>
      </c>
      <c r="T299" s="9" t="str">
        <f t="shared" si="30"/>
        <v>OBSERVADO</v>
      </c>
      <c r="V299" s="10"/>
      <c r="W299" s="19">
        <v>0</v>
      </c>
      <c r="X299" s="9" t="str">
        <f t="shared" si="35"/>
        <v>OBSERVADO</v>
      </c>
      <c r="Y299" s="11">
        <f t="shared" si="31"/>
        <v>0</v>
      </c>
      <c r="Z299" s="9" t="str">
        <f t="shared" si="32"/>
        <v>OBSERVADO</v>
      </c>
    </row>
    <row r="300" spans="1:26" hidden="1" x14ac:dyDescent="0.25">
      <c r="A300" s="20" t="s">
        <v>459</v>
      </c>
      <c r="B300" s="20" t="s">
        <v>387</v>
      </c>
      <c r="C300" s="20" t="s">
        <v>398</v>
      </c>
      <c r="D300" s="15"/>
      <c r="E300" s="10"/>
      <c r="F300" s="10"/>
      <c r="I300" s="17">
        <v>0</v>
      </c>
      <c r="J300" s="9" t="str">
        <f t="shared" si="29"/>
        <v>OBSERVADO</v>
      </c>
      <c r="L300" s="9">
        <v>1</v>
      </c>
      <c r="M300" s="9">
        <v>0</v>
      </c>
      <c r="N300" s="10"/>
      <c r="O300" s="18">
        <f t="shared" si="33"/>
        <v>0</v>
      </c>
      <c r="P300" s="9" t="str">
        <f t="shared" si="34"/>
        <v>OBSERVADO</v>
      </c>
      <c r="R300" s="10"/>
      <c r="S300" s="21">
        <v>0</v>
      </c>
      <c r="T300" s="9" t="str">
        <f t="shared" si="30"/>
        <v>OBSERVADO</v>
      </c>
      <c r="V300" s="10"/>
      <c r="W300" s="19">
        <v>0</v>
      </c>
      <c r="X300" s="9" t="str">
        <f t="shared" si="35"/>
        <v>OBSERVADO</v>
      </c>
      <c r="Y300" s="11">
        <f t="shared" si="31"/>
        <v>0</v>
      </c>
      <c r="Z300" s="9" t="str">
        <f t="shared" si="32"/>
        <v>OBSERVADO</v>
      </c>
    </row>
    <row r="301" spans="1:26" hidden="1" x14ac:dyDescent="0.25">
      <c r="A301" s="20" t="s">
        <v>459</v>
      </c>
      <c r="B301" s="20" t="s">
        <v>390</v>
      </c>
      <c r="C301" s="20" t="s">
        <v>399</v>
      </c>
      <c r="D301" s="15"/>
      <c r="E301" s="10"/>
      <c r="F301" s="10"/>
      <c r="I301" s="17">
        <v>0</v>
      </c>
      <c r="J301" s="9" t="str">
        <f t="shared" si="29"/>
        <v>OBSERVADO</v>
      </c>
      <c r="L301" s="9">
        <v>1</v>
      </c>
      <c r="M301" s="9">
        <v>0</v>
      </c>
      <c r="N301" s="10"/>
      <c r="O301" s="18">
        <f t="shared" si="33"/>
        <v>0</v>
      </c>
      <c r="P301" s="9" t="str">
        <f t="shared" si="34"/>
        <v>OBSERVADO</v>
      </c>
      <c r="R301" s="10"/>
      <c r="S301" s="21">
        <v>0</v>
      </c>
      <c r="T301" s="9" t="str">
        <f t="shared" si="30"/>
        <v>OBSERVADO</v>
      </c>
      <c r="V301" s="10"/>
      <c r="W301" s="19">
        <v>0</v>
      </c>
      <c r="X301" s="9" t="str">
        <f t="shared" si="35"/>
        <v>OBSERVADO</v>
      </c>
      <c r="Y301" s="11">
        <f t="shared" si="31"/>
        <v>0</v>
      </c>
      <c r="Z301" s="9" t="str">
        <f t="shared" si="32"/>
        <v>OBSERVADO</v>
      </c>
    </row>
    <row r="302" spans="1:26" hidden="1" x14ac:dyDescent="0.25">
      <c r="A302" s="20" t="s">
        <v>459</v>
      </c>
      <c r="B302" s="20" t="s">
        <v>400</v>
      </c>
      <c r="C302" s="20" t="s">
        <v>401</v>
      </c>
      <c r="D302" s="15"/>
      <c r="E302" s="10"/>
      <c r="F302" s="10"/>
      <c r="I302" s="17">
        <v>0</v>
      </c>
      <c r="J302" s="9" t="str">
        <f t="shared" si="29"/>
        <v>OBSERVADO</v>
      </c>
      <c r="L302" s="9">
        <v>1</v>
      </c>
      <c r="M302" s="9">
        <v>0</v>
      </c>
      <c r="N302" s="10"/>
      <c r="O302" s="18">
        <f t="shared" si="33"/>
        <v>0</v>
      </c>
      <c r="P302" s="9" t="str">
        <f t="shared" si="34"/>
        <v>OBSERVADO</v>
      </c>
      <c r="R302" s="10"/>
      <c r="S302" s="21">
        <v>0</v>
      </c>
      <c r="T302" s="9" t="str">
        <f t="shared" si="30"/>
        <v>OBSERVADO</v>
      </c>
      <c r="V302" s="10"/>
      <c r="W302" s="19">
        <v>0</v>
      </c>
      <c r="X302" s="9" t="str">
        <f t="shared" si="35"/>
        <v>OBSERVADO</v>
      </c>
      <c r="Y302" s="11">
        <f t="shared" si="31"/>
        <v>0</v>
      </c>
      <c r="Z302" s="9" t="str">
        <f t="shared" si="32"/>
        <v>OBSERVADO</v>
      </c>
    </row>
    <row r="303" spans="1:26" hidden="1" x14ac:dyDescent="0.25">
      <c r="A303" s="20" t="s">
        <v>459</v>
      </c>
      <c r="B303" s="20" t="s">
        <v>400</v>
      </c>
      <c r="C303" s="20" t="s">
        <v>402</v>
      </c>
      <c r="D303" s="15"/>
      <c r="E303" s="10"/>
      <c r="F303" s="10"/>
      <c r="I303" s="17">
        <v>0</v>
      </c>
      <c r="J303" s="9" t="str">
        <f t="shared" si="29"/>
        <v>OBSERVADO</v>
      </c>
      <c r="L303" s="9">
        <v>1</v>
      </c>
      <c r="M303" s="9">
        <v>0</v>
      </c>
      <c r="N303" s="10"/>
      <c r="O303" s="18">
        <f t="shared" si="33"/>
        <v>0</v>
      </c>
      <c r="P303" s="9" t="str">
        <f t="shared" si="34"/>
        <v>OBSERVADO</v>
      </c>
      <c r="R303" s="10"/>
      <c r="S303" s="21">
        <v>0</v>
      </c>
      <c r="T303" s="9" t="str">
        <f t="shared" si="30"/>
        <v>OBSERVADO</v>
      </c>
      <c r="V303" s="10"/>
      <c r="W303" s="19">
        <v>0</v>
      </c>
      <c r="X303" s="9" t="str">
        <f t="shared" si="35"/>
        <v>OBSERVADO</v>
      </c>
      <c r="Y303" s="11">
        <f t="shared" si="31"/>
        <v>0</v>
      </c>
      <c r="Z303" s="9" t="str">
        <f t="shared" si="32"/>
        <v>OBSERVADO</v>
      </c>
    </row>
    <row r="304" spans="1:26" hidden="1" x14ac:dyDescent="0.25">
      <c r="A304" s="20" t="s">
        <v>459</v>
      </c>
      <c r="B304" s="20" t="s">
        <v>403</v>
      </c>
      <c r="C304" s="20" t="s">
        <v>404</v>
      </c>
      <c r="D304" s="15"/>
      <c r="E304" s="10"/>
      <c r="F304" s="10"/>
      <c r="I304" s="17">
        <v>0</v>
      </c>
      <c r="J304" s="9" t="str">
        <f t="shared" si="29"/>
        <v>OBSERVADO</v>
      </c>
      <c r="L304" s="9">
        <v>1</v>
      </c>
      <c r="M304" s="9">
        <v>0</v>
      </c>
      <c r="N304" s="10"/>
      <c r="O304" s="18">
        <f t="shared" si="33"/>
        <v>0</v>
      </c>
      <c r="P304" s="9" t="str">
        <f t="shared" si="34"/>
        <v>OBSERVADO</v>
      </c>
      <c r="R304" s="10"/>
      <c r="S304" s="21">
        <v>0</v>
      </c>
      <c r="T304" s="9" t="str">
        <f t="shared" si="30"/>
        <v>OBSERVADO</v>
      </c>
      <c r="V304" s="10"/>
      <c r="W304" s="19">
        <v>0</v>
      </c>
      <c r="X304" s="9" t="str">
        <f t="shared" si="35"/>
        <v>OBSERVADO</v>
      </c>
      <c r="Y304" s="11">
        <f t="shared" si="31"/>
        <v>0</v>
      </c>
      <c r="Z304" s="9" t="str">
        <f t="shared" si="32"/>
        <v>OBSERVADO</v>
      </c>
    </row>
    <row r="305" spans="1:26" hidden="1" x14ac:dyDescent="0.25">
      <c r="A305" s="20" t="s">
        <v>459</v>
      </c>
      <c r="B305" s="20" t="s">
        <v>405</v>
      </c>
      <c r="C305" s="20" t="s">
        <v>406</v>
      </c>
      <c r="D305" s="15"/>
      <c r="E305" s="10"/>
      <c r="F305" s="10"/>
      <c r="I305" s="17">
        <v>0</v>
      </c>
      <c r="J305" s="9" t="str">
        <f t="shared" si="29"/>
        <v>OBSERVADO</v>
      </c>
      <c r="L305" s="9">
        <v>1</v>
      </c>
      <c r="M305" s="9">
        <v>0</v>
      </c>
      <c r="N305" s="10"/>
      <c r="O305" s="18">
        <f t="shared" si="33"/>
        <v>0</v>
      </c>
      <c r="P305" s="9" t="str">
        <f t="shared" si="34"/>
        <v>OBSERVADO</v>
      </c>
      <c r="R305" s="10"/>
      <c r="S305" s="21">
        <v>0</v>
      </c>
      <c r="T305" s="9" t="str">
        <f t="shared" si="30"/>
        <v>OBSERVADO</v>
      </c>
      <c r="V305" s="10"/>
      <c r="W305" s="19">
        <v>0</v>
      </c>
      <c r="X305" s="9" t="str">
        <f t="shared" si="35"/>
        <v>OBSERVADO</v>
      </c>
      <c r="Y305" s="11">
        <f t="shared" si="31"/>
        <v>0</v>
      </c>
      <c r="Z305" s="9" t="str">
        <f t="shared" si="32"/>
        <v>OBSERVADO</v>
      </c>
    </row>
    <row r="306" spans="1:26" hidden="1" x14ac:dyDescent="0.25">
      <c r="A306" s="20" t="s">
        <v>459</v>
      </c>
      <c r="B306" s="20" t="s">
        <v>407</v>
      </c>
      <c r="C306" s="20" t="s">
        <v>408</v>
      </c>
      <c r="D306" s="15"/>
      <c r="E306" s="10"/>
      <c r="F306" s="10"/>
      <c r="I306" s="17">
        <v>0</v>
      </c>
      <c r="J306" s="9" t="str">
        <f t="shared" si="29"/>
        <v>OBSERVADO</v>
      </c>
      <c r="L306" s="9">
        <v>1</v>
      </c>
      <c r="M306" s="9">
        <v>0</v>
      </c>
      <c r="N306" s="10"/>
      <c r="O306" s="18">
        <f t="shared" si="33"/>
        <v>0</v>
      </c>
      <c r="P306" s="9" t="str">
        <f t="shared" si="34"/>
        <v>OBSERVADO</v>
      </c>
      <c r="R306" s="10"/>
      <c r="S306" s="21">
        <v>0</v>
      </c>
      <c r="T306" s="9" t="str">
        <f t="shared" si="30"/>
        <v>OBSERVADO</v>
      </c>
      <c r="V306" s="10"/>
      <c r="W306" s="19">
        <v>0</v>
      </c>
      <c r="X306" s="9" t="str">
        <f t="shared" si="35"/>
        <v>OBSERVADO</v>
      </c>
      <c r="Y306" s="11">
        <f t="shared" si="31"/>
        <v>0</v>
      </c>
      <c r="Z306" s="9" t="str">
        <f t="shared" si="32"/>
        <v>OBSERVADO</v>
      </c>
    </row>
    <row r="307" spans="1:26" hidden="1" x14ac:dyDescent="0.25">
      <c r="A307" s="20" t="s">
        <v>459</v>
      </c>
      <c r="B307" s="20" t="s">
        <v>407</v>
      </c>
      <c r="C307" s="20" t="s">
        <v>409</v>
      </c>
      <c r="D307" s="15"/>
      <c r="E307" s="10"/>
      <c r="F307" s="10"/>
      <c r="I307" s="17">
        <v>0</v>
      </c>
      <c r="J307" s="9" t="str">
        <f t="shared" si="29"/>
        <v>OBSERVADO</v>
      </c>
      <c r="L307" s="9">
        <v>1</v>
      </c>
      <c r="M307" s="9">
        <v>0</v>
      </c>
      <c r="N307" s="10"/>
      <c r="O307" s="18">
        <f t="shared" si="33"/>
        <v>0</v>
      </c>
      <c r="P307" s="9" t="str">
        <f t="shared" si="34"/>
        <v>OBSERVADO</v>
      </c>
      <c r="R307" s="10"/>
      <c r="S307" s="21">
        <v>0</v>
      </c>
      <c r="T307" s="9" t="str">
        <f t="shared" si="30"/>
        <v>OBSERVADO</v>
      </c>
      <c r="V307" s="10"/>
      <c r="W307" s="19">
        <v>0</v>
      </c>
      <c r="X307" s="9" t="str">
        <f t="shared" si="35"/>
        <v>OBSERVADO</v>
      </c>
      <c r="Y307" s="11">
        <f t="shared" si="31"/>
        <v>0</v>
      </c>
      <c r="Z307" s="9" t="str">
        <f t="shared" si="32"/>
        <v>OBSERVADO</v>
      </c>
    </row>
    <row r="308" spans="1:26" ht="30" hidden="1" x14ac:dyDescent="0.25">
      <c r="A308" s="20" t="s">
        <v>459</v>
      </c>
      <c r="B308" s="20" t="s">
        <v>410</v>
      </c>
      <c r="C308" s="20" t="s">
        <v>411</v>
      </c>
      <c r="D308" s="15"/>
      <c r="E308" s="10"/>
      <c r="F308" s="10"/>
      <c r="I308" s="17">
        <v>0</v>
      </c>
      <c r="J308" s="9" t="str">
        <f t="shared" si="29"/>
        <v>OBSERVADO</v>
      </c>
      <c r="L308" s="9">
        <v>1</v>
      </c>
      <c r="M308" s="9">
        <v>0</v>
      </c>
      <c r="N308" s="10"/>
      <c r="O308" s="18">
        <f t="shared" si="33"/>
        <v>0</v>
      </c>
      <c r="P308" s="9" t="str">
        <f t="shared" si="34"/>
        <v>OBSERVADO</v>
      </c>
      <c r="R308" s="10"/>
      <c r="S308" s="21">
        <v>0</v>
      </c>
      <c r="T308" s="9" t="str">
        <f t="shared" si="30"/>
        <v>OBSERVADO</v>
      </c>
      <c r="V308" s="10"/>
      <c r="W308" s="19">
        <v>0</v>
      </c>
      <c r="X308" s="9" t="str">
        <f t="shared" si="35"/>
        <v>OBSERVADO</v>
      </c>
      <c r="Y308" s="11">
        <f t="shared" si="31"/>
        <v>0</v>
      </c>
      <c r="Z308" s="9" t="str">
        <f t="shared" si="32"/>
        <v>OBSERVADO</v>
      </c>
    </row>
    <row r="309" spans="1:26" ht="30" hidden="1" x14ac:dyDescent="0.25">
      <c r="A309" s="20" t="s">
        <v>459</v>
      </c>
      <c r="B309" s="20" t="s">
        <v>410</v>
      </c>
      <c r="C309" s="20" t="s">
        <v>412</v>
      </c>
      <c r="D309" s="15"/>
      <c r="E309" s="10"/>
      <c r="F309" s="10"/>
      <c r="I309" s="17">
        <v>0</v>
      </c>
      <c r="J309" s="9" t="str">
        <f t="shared" si="29"/>
        <v>OBSERVADO</v>
      </c>
      <c r="L309" s="9">
        <v>1</v>
      </c>
      <c r="M309" s="9">
        <v>0</v>
      </c>
      <c r="N309" s="10"/>
      <c r="O309" s="18">
        <f t="shared" si="33"/>
        <v>0</v>
      </c>
      <c r="P309" s="9" t="str">
        <f t="shared" si="34"/>
        <v>OBSERVADO</v>
      </c>
      <c r="R309" s="10"/>
      <c r="S309" s="21">
        <v>0</v>
      </c>
      <c r="T309" s="9" t="str">
        <f t="shared" si="30"/>
        <v>OBSERVADO</v>
      </c>
      <c r="V309" s="10"/>
      <c r="W309" s="19">
        <v>0</v>
      </c>
      <c r="X309" s="9" t="str">
        <f t="shared" si="35"/>
        <v>OBSERVADO</v>
      </c>
      <c r="Y309" s="11">
        <f t="shared" si="31"/>
        <v>0</v>
      </c>
      <c r="Z309" s="9" t="str">
        <f t="shared" si="32"/>
        <v>OBSERVADO</v>
      </c>
    </row>
    <row r="310" spans="1:26" hidden="1" x14ac:dyDescent="0.25">
      <c r="A310" s="20" t="s">
        <v>459</v>
      </c>
      <c r="B310" s="20" t="s">
        <v>413</v>
      </c>
      <c r="C310" s="20" t="s">
        <v>414</v>
      </c>
      <c r="D310" s="15"/>
      <c r="E310" s="10"/>
      <c r="F310" s="10"/>
      <c r="I310" s="17">
        <v>0</v>
      </c>
      <c r="J310" s="9" t="str">
        <f t="shared" si="29"/>
        <v>OBSERVADO</v>
      </c>
      <c r="L310" s="9">
        <v>1</v>
      </c>
      <c r="M310" s="9">
        <v>0</v>
      </c>
      <c r="N310" s="10"/>
      <c r="O310" s="18">
        <f t="shared" si="33"/>
        <v>0</v>
      </c>
      <c r="P310" s="9" t="str">
        <f t="shared" si="34"/>
        <v>OBSERVADO</v>
      </c>
      <c r="R310" s="10"/>
      <c r="S310" s="21">
        <v>0</v>
      </c>
      <c r="T310" s="9" t="str">
        <f t="shared" si="30"/>
        <v>OBSERVADO</v>
      </c>
      <c r="V310" s="10"/>
      <c r="W310" s="19">
        <v>0</v>
      </c>
      <c r="X310" s="9" t="str">
        <f t="shared" si="35"/>
        <v>OBSERVADO</v>
      </c>
      <c r="Y310" s="11">
        <f t="shared" si="31"/>
        <v>0</v>
      </c>
      <c r="Z310" s="9" t="str">
        <f t="shared" si="32"/>
        <v>OBSERVADO</v>
      </c>
    </row>
    <row r="311" spans="1:26" hidden="1" x14ac:dyDescent="0.25">
      <c r="A311" s="20" t="s">
        <v>459</v>
      </c>
      <c r="B311" s="20" t="s">
        <v>415</v>
      </c>
      <c r="C311" s="20" t="s">
        <v>416</v>
      </c>
      <c r="D311" s="15"/>
      <c r="E311" s="10"/>
      <c r="F311" s="10"/>
      <c r="I311" s="17">
        <v>0</v>
      </c>
      <c r="J311" s="9" t="str">
        <f t="shared" si="29"/>
        <v>OBSERVADO</v>
      </c>
      <c r="L311" s="9">
        <v>1</v>
      </c>
      <c r="M311" s="9">
        <v>0</v>
      </c>
      <c r="N311" s="10"/>
      <c r="O311" s="18">
        <f t="shared" si="33"/>
        <v>0</v>
      </c>
      <c r="P311" s="9" t="str">
        <f t="shared" si="34"/>
        <v>OBSERVADO</v>
      </c>
      <c r="R311" s="10"/>
      <c r="S311" s="21">
        <v>0</v>
      </c>
      <c r="T311" s="9" t="str">
        <f t="shared" si="30"/>
        <v>OBSERVADO</v>
      </c>
      <c r="V311" s="10"/>
      <c r="W311" s="19">
        <v>0</v>
      </c>
      <c r="X311" s="9" t="str">
        <f t="shared" si="35"/>
        <v>OBSERVADO</v>
      </c>
      <c r="Y311" s="11">
        <f t="shared" si="31"/>
        <v>0</v>
      </c>
      <c r="Z311" s="9" t="str">
        <f t="shared" si="32"/>
        <v>OBSERVADO</v>
      </c>
    </row>
    <row r="312" spans="1:26" ht="30" hidden="1" x14ac:dyDescent="0.25">
      <c r="A312" s="20" t="s">
        <v>459</v>
      </c>
      <c r="B312" s="20" t="s">
        <v>405</v>
      </c>
      <c r="C312" s="20" t="s">
        <v>417</v>
      </c>
      <c r="D312" s="15"/>
      <c r="E312" s="10"/>
      <c r="F312" s="10"/>
      <c r="I312" s="17">
        <v>0</v>
      </c>
      <c r="J312" s="9" t="str">
        <f t="shared" si="29"/>
        <v>OBSERVADO</v>
      </c>
      <c r="L312" s="9">
        <v>1</v>
      </c>
      <c r="M312" s="9">
        <v>0</v>
      </c>
      <c r="N312" s="10"/>
      <c r="O312" s="18">
        <f t="shared" si="33"/>
        <v>0</v>
      </c>
      <c r="P312" s="9" t="str">
        <f t="shared" si="34"/>
        <v>OBSERVADO</v>
      </c>
      <c r="R312" s="10"/>
      <c r="S312" s="21">
        <v>0</v>
      </c>
      <c r="T312" s="9" t="str">
        <f t="shared" si="30"/>
        <v>OBSERVADO</v>
      </c>
      <c r="V312" s="10"/>
      <c r="W312" s="19">
        <v>0</v>
      </c>
      <c r="X312" s="9" t="str">
        <f t="shared" si="35"/>
        <v>OBSERVADO</v>
      </c>
      <c r="Y312" s="11">
        <f t="shared" si="31"/>
        <v>0</v>
      </c>
      <c r="Z312" s="9" t="str">
        <f t="shared" si="32"/>
        <v>OBSERVADO</v>
      </c>
    </row>
    <row r="313" spans="1:26" hidden="1" x14ac:dyDescent="0.25">
      <c r="A313" s="20" t="s">
        <v>459</v>
      </c>
      <c r="B313" s="20" t="s">
        <v>403</v>
      </c>
      <c r="C313" s="20" t="s">
        <v>418</v>
      </c>
      <c r="D313" s="15"/>
      <c r="E313" s="10"/>
      <c r="F313" s="10"/>
      <c r="I313" s="17">
        <v>0</v>
      </c>
      <c r="J313" s="9" t="str">
        <f t="shared" si="29"/>
        <v>OBSERVADO</v>
      </c>
      <c r="L313" s="9">
        <v>1</v>
      </c>
      <c r="M313" s="9">
        <v>0</v>
      </c>
      <c r="N313" s="10"/>
      <c r="O313" s="18">
        <f t="shared" si="33"/>
        <v>0</v>
      </c>
      <c r="P313" s="9" t="str">
        <f t="shared" si="34"/>
        <v>OBSERVADO</v>
      </c>
      <c r="R313" s="10"/>
      <c r="S313" s="21">
        <v>0</v>
      </c>
      <c r="T313" s="9" t="str">
        <f t="shared" si="30"/>
        <v>OBSERVADO</v>
      </c>
      <c r="V313" s="10"/>
      <c r="W313" s="19">
        <v>0</v>
      </c>
      <c r="X313" s="9" t="str">
        <f t="shared" si="35"/>
        <v>OBSERVADO</v>
      </c>
      <c r="Y313" s="11">
        <f t="shared" si="31"/>
        <v>0</v>
      </c>
      <c r="Z313" s="9" t="str">
        <f t="shared" si="32"/>
        <v>OBSERVADO</v>
      </c>
    </row>
    <row r="314" spans="1:26" hidden="1" x14ac:dyDescent="0.25">
      <c r="A314" s="20" t="s">
        <v>459</v>
      </c>
      <c r="B314" s="20" t="s">
        <v>400</v>
      </c>
      <c r="C314" s="20" t="s">
        <v>419</v>
      </c>
      <c r="D314" s="15"/>
      <c r="E314" s="10"/>
      <c r="F314" s="10"/>
      <c r="I314" s="17">
        <v>0</v>
      </c>
      <c r="J314" s="9" t="str">
        <f t="shared" si="29"/>
        <v>OBSERVADO</v>
      </c>
      <c r="L314" s="9">
        <v>1</v>
      </c>
      <c r="M314" s="9">
        <v>0</v>
      </c>
      <c r="N314" s="10"/>
      <c r="O314" s="18">
        <f t="shared" si="33"/>
        <v>0</v>
      </c>
      <c r="P314" s="9" t="str">
        <f t="shared" si="34"/>
        <v>OBSERVADO</v>
      </c>
      <c r="R314" s="10"/>
      <c r="S314" s="21">
        <v>0</v>
      </c>
      <c r="T314" s="9" t="str">
        <f t="shared" si="30"/>
        <v>OBSERVADO</v>
      </c>
      <c r="V314" s="10"/>
      <c r="W314" s="19">
        <v>0</v>
      </c>
      <c r="X314" s="9" t="str">
        <f t="shared" si="35"/>
        <v>OBSERVADO</v>
      </c>
      <c r="Y314" s="11">
        <f t="shared" si="31"/>
        <v>0</v>
      </c>
      <c r="Z314" s="9" t="str">
        <f t="shared" si="32"/>
        <v>OBSERVADO</v>
      </c>
    </row>
    <row r="315" spans="1:26" hidden="1" x14ac:dyDescent="0.25">
      <c r="A315" s="20" t="s">
        <v>459</v>
      </c>
      <c r="B315" s="20" t="s">
        <v>420</v>
      </c>
      <c r="C315" s="20" t="s">
        <v>421</v>
      </c>
      <c r="D315" s="15"/>
      <c r="E315" s="10"/>
      <c r="F315" s="10"/>
      <c r="I315" s="17">
        <v>0</v>
      </c>
      <c r="J315" s="9" t="str">
        <f t="shared" si="29"/>
        <v>OBSERVADO</v>
      </c>
      <c r="L315" s="9">
        <v>1</v>
      </c>
      <c r="M315" s="9">
        <v>0</v>
      </c>
      <c r="N315" s="10"/>
      <c r="O315" s="18">
        <f t="shared" si="33"/>
        <v>0</v>
      </c>
      <c r="P315" s="9" t="str">
        <f t="shared" si="34"/>
        <v>OBSERVADO</v>
      </c>
      <c r="R315" s="10"/>
      <c r="S315" s="21">
        <v>0</v>
      </c>
      <c r="T315" s="9" t="str">
        <f t="shared" si="30"/>
        <v>OBSERVADO</v>
      </c>
      <c r="V315" s="10"/>
      <c r="W315" s="19">
        <v>0</v>
      </c>
      <c r="X315" s="9" t="str">
        <f t="shared" si="35"/>
        <v>OBSERVADO</v>
      </c>
      <c r="Y315" s="11">
        <f t="shared" si="31"/>
        <v>0</v>
      </c>
      <c r="Z315" s="9" t="str">
        <f t="shared" si="32"/>
        <v>OBSERVADO</v>
      </c>
    </row>
    <row r="316" spans="1:26" hidden="1" x14ac:dyDescent="0.25">
      <c r="A316" s="20" t="s">
        <v>459</v>
      </c>
      <c r="B316" s="20" t="s">
        <v>422</v>
      </c>
      <c r="C316" s="20" t="s">
        <v>423</v>
      </c>
      <c r="D316" s="15"/>
      <c r="E316" s="10"/>
      <c r="F316" s="10"/>
      <c r="I316" s="17">
        <v>0</v>
      </c>
      <c r="J316" s="9" t="str">
        <f t="shared" si="29"/>
        <v>OBSERVADO</v>
      </c>
      <c r="L316" s="9">
        <v>1</v>
      </c>
      <c r="M316" s="9">
        <v>0</v>
      </c>
      <c r="N316" s="10"/>
      <c r="O316" s="18">
        <f t="shared" si="33"/>
        <v>0</v>
      </c>
      <c r="P316" s="9" t="str">
        <f t="shared" si="34"/>
        <v>OBSERVADO</v>
      </c>
      <c r="R316" s="10"/>
      <c r="S316" s="21">
        <v>0</v>
      </c>
      <c r="T316" s="9" t="str">
        <f t="shared" si="30"/>
        <v>OBSERVADO</v>
      </c>
      <c r="V316" s="10"/>
      <c r="W316" s="19">
        <v>0</v>
      </c>
      <c r="X316" s="9" t="str">
        <f t="shared" si="35"/>
        <v>OBSERVADO</v>
      </c>
      <c r="Y316" s="11">
        <f t="shared" si="31"/>
        <v>0</v>
      </c>
      <c r="Z316" s="9" t="str">
        <f t="shared" si="32"/>
        <v>OBSERVADO</v>
      </c>
    </row>
    <row r="317" spans="1:26" hidden="1" x14ac:dyDescent="0.25">
      <c r="A317" s="20" t="s">
        <v>459</v>
      </c>
      <c r="B317" s="20" t="s">
        <v>405</v>
      </c>
      <c r="C317" s="20" t="s">
        <v>387</v>
      </c>
      <c r="D317" s="15"/>
      <c r="E317" s="10"/>
      <c r="F317" s="10"/>
      <c r="I317" s="17">
        <v>0</v>
      </c>
      <c r="J317" s="9" t="str">
        <f t="shared" ref="J317:J333" si="36">IF(I317=100%,"FINALIZADO", IF(I317&gt;=75%, "EN PROCESO", IF(I317 &gt;=50%, "RETRASADO","OBSERVADO")))</f>
        <v>OBSERVADO</v>
      </c>
      <c r="L317" s="9">
        <v>1</v>
      </c>
      <c r="M317" s="9">
        <v>0</v>
      </c>
      <c r="N317" s="10"/>
      <c r="O317" s="18">
        <f t="shared" si="33"/>
        <v>0</v>
      </c>
      <c r="P317" s="9" t="str">
        <f t="shared" si="34"/>
        <v>OBSERVADO</v>
      </c>
      <c r="R317" s="10"/>
      <c r="S317" s="21">
        <v>0</v>
      </c>
      <c r="T317" s="9" t="str">
        <f t="shared" ref="T317:T333" si="37">IF(S317=100%,"FINALIZADO", IF(S317&gt;=75%, "EN PROCESO", IF(S317 &gt;=50%, "RETRASADO","OBSERVADO")))</f>
        <v>OBSERVADO</v>
      </c>
      <c r="V317" s="10"/>
      <c r="W317" s="19">
        <v>0</v>
      </c>
      <c r="X317" s="9" t="str">
        <f t="shared" si="35"/>
        <v>OBSERVADO</v>
      </c>
      <c r="Y317" s="11">
        <f t="shared" ref="Y317:Y333" si="38">AVERAGE(I317,O317,S317,W317)</f>
        <v>0</v>
      </c>
      <c r="Z317" s="9" t="str">
        <f t="shared" ref="Z317:Z333" si="39">IF(Y317=100%,"FINALIZADO", IF(Y317&gt;=75%, "EN PROCESO", IF(Y317 &gt;=50%, "RETRASADO","OBSERVADO")))</f>
        <v>OBSERVADO</v>
      </c>
    </row>
    <row r="318" spans="1:26" hidden="1" x14ac:dyDescent="0.25">
      <c r="A318" s="20" t="s">
        <v>459</v>
      </c>
      <c r="B318" s="20" t="s">
        <v>415</v>
      </c>
      <c r="C318" s="20" t="s">
        <v>424</v>
      </c>
      <c r="D318" s="15"/>
      <c r="E318" s="10"/>
      <c r="F318" s="10"/>
      <c r="I318" s="17">
        <v>0</v>
      </c>
      <c r="J318" s="9" t="str">
        <f t="shared" si="36"/>
        <v>OBSERVADO</v>
      </c>
      <c r="L318" s="9">
        <v>1</v>
      </c>
      <c r="M318" s="9">
        <v>0</v>
      </c>
      <c r="N318" s="10"/>
      <c r="O318" s="18">
        <f t="shared" si="33"/>
        <v>0</v>
      </c>
      <c r="P318" s="9" t="str">
        <f t="shared" si="34"/>
        <v>OBSERVADO</v>
      </c>
      <c r="R318" s="10"/>
      <c r="S318" s="21">
        <v>0</v>
      </c>
      <c r="T318" s="9" t="str">
        <f t="shared" si="37"/>
        <v>OBSERVADO</v>
      </c>
      <c r="V318" s="10"/>
      <c r="W318" s="19">
        <v>0</v>
      </c>
      <c r="X318" s="9" t="str">
        <f t="shared" si="35"/>
        <v>OBSERVADO</v>
      </c>
      <c r="Y318" s="11">
        <f t="shared" si="38"/>
        <v>0</v>
      </c>
      <c r="Z318" s="9" t="str">
        <f t="shared" si="39"/>
        <v>OBSERVADO</v>
      </c>
    </row>
    <row r="319" spans="1:26" hidden="1" x14ac:dyDescent="0.25">
      <c r="A319" s="20" t="s">
        <v>459</v>
      </c>
      <c r="B319" s="20" t="s">
        <v>387</v>
      </c>
      <c r="C319" s="20" t="s">
        <v>425</v>
      </c>
      <c r="D319" s="15"/>
      <c r="E319" s="10"/>
      <c r="F319" s="10"/>
      <c r="I319" s="17">
        <v>0</v>
      </c>
      <c r="J319" s="9" t="str">
        <f t="shared" si="36"/>
        <v>OBSERVADO</v>
      </c>
      <c r="L319" s="9">
        <v>1</v>
      </c>
      <c r="M319" s="9">
        <v>0</v>
      </c>
      <c r="N319" s="10"/>
      <c r="O319" s="18">
        <f t="shared" si="33"/>
        <v>0</v>
      </c>
      <c r="P319" s="9" t="str">
        <f t="shared" si="34"/>
        <v>OBSERVADO</v>
      </c>
      <c r="R319" s="10"/>
      <c r="S319" s="21">
        <v>0</v>
      </c>
      <c r="T319" s="9" t="str">
        <f t="shared" si="37"/>
        <v>OBSERVADO</v>
      </c>
      <c r="V319" s="10"/>
      <c r="W319" s="19">
        <v>0</v>
      </c>
      <c r="X319" s="9" t="str">
        <f t="shared" si="35"/>
        <v>OBSERVADO</v>
      </c>
      <c r="Y319" s="11">
        <f t="shared" si="38"/>
        <v>0</v>
      </c>
      <c r="Z319" s="9" t="str">
        <f t="shared" si="39"/>
        <v>OBSERVADO</v>
      </c>
    </row>
    <row r="320" spans="1:26" hidden="1" x14ac:dyDescent="0.25">
      <c r="A320" s="20" t="s">
        <v>459</v>
      </c>
      <c r="B320" s="20" t="s">
        <v>426</v>
      </c>
      <c r="C320" s="20" t="s">
        <v>427</v>
      </c>
      <c r="D320" s="15"/>
      <c r="E320" s="10"/>
      <c r="F320" s="10"/>
      <c r="I320" s="17">
        <v>0</v>
      </c>
      <c r="J320" s="9" t="str">
        <f t="shared" si="36"/>
        <v>OBSERVADO</v>
      </c>
      <c r="L320" s="9">
        <v>1</v>
      </c>
      <c r="M320" s="9">
        <v>0</v>
      </c>
      <c r="N320" s="10"/>
      <c r="O320" s="18">
        <f t="shared" si="33"/>
        <v>0</v>
      </c>
      <c r="P320" s="9" t="str">
        <f t="shared" si="34"/>
        <v>OBSERVADO</v>
      </c>
      <c r="R320" s="10"/>
      <c r="S320" s="21">
        <v>0</v>
      </c>
      <c r="T320" s="9" t="str">
        <f t="shared" si="37"/>
        <v>OBSERVADO</v>
      </c>
      <c r="V320" s="10"/>
      <c r="W320" s="19">
        <v>0</v>
      </c>
      <c r="X320" s="9" t="str">
        <f t="shared" si="35"/>
        <v>OBSERVADO</v>
      </c>
      <c r="Y320" s="11">
        <f t="shared" si="38"/>
        <v>0</v>
      </c>
      <c r="Z320" s="9" t="str">
        <f t="shared" si="39"/>
        <v>OBSERVADO</v>
      </c>
    </row>
    <row r="321" spans="1:26" hidden="1" x14ac:dyDescent="0.25">
      <c r="A321" s="20" t="s">
        <v>459</v>
      </c>
      <c r="B321" s="20" t="s">
        <v>420</v>
      </c>
      <c r="C321" s="20" t="s">
        <v>428</v>
      </c>
      <c r="D321" s="15"/>
      <c r="E321" s="10"/>
      <c r="F321" s="10"/>
      <c r="I321" s="17">
        <v>0</v>
      </c>
      <c r="J321" s="9" t="str">
        <f t="shared" si="36"/>
        <v>OBSERVADO</v>
      </c>
      <c r="L321" s="9">
        <v>1</v>
      </c>
      <c r="M321" s="9">
        <v>0</v>
      </c>
      <c r="N321" s="10"/>
      <c r="O321" s="18">
        <f t="shared" si="33"/>
        <v>0</v>
      </c>
      <c r="P321" s="9" t="str">
        <f t="shared" si="34"/>
        <v>OBSERVADO</v>
      </c>
      <c r="R321" s="10"/>
      <c r="S321" s="21">
        <v>0</v>
      </c>
      <c r="T321" s="9" t="str">
        <f t="shared" si="37"/>
        <v>OBSERVADO</v>
      </c>
      <c r="V321" s="10"/>
      <c r="W321" s="19">
        <v>0</v>
      </c>
      <c r="X321" s="9" t="str">
        <f t="shared" si="35"/>
        <v>OBSERVADO</v>
      </c>
      <c r="Y321" s="11">
        <f t="shared" si="38"/>
        <v>0</v>
      </c>
      <c r="Z321" s="9" t="str">
        <f t="shared" si="39"/>
        <v>OBSERVADO</v>
      </c>
    </row>
    <row r="322" spans="1:26" hidden="1" x14ac:dyDescent="0.25">
      <c r="A322" s="20" t="s">
        <v>459</v>
      </c>
      <c r="B322" s="20" t="s">
        <v>400</v>
      </c>
      <c r="C322" s="20" t="s">
        <v>429</v>
      </c>
      <c r="D322" s="15"/>
      <c r="E322" s="10"/>
      <c r="F322" s="10"/>
      <c r="I322" s="17">
        <v>0</v>
      </c>
      <c r="J322" s="9" t="str">
        <f t="shared" si="36"/>
        <v>OBSERVADO</v>
      </c>
      <c r="L322" s="9">
        <v>1</v>
      </c>
      <c r="M322" s="9">
        <v>0</v>
      </c>
      <c r="N322" s="10"/>
      <c r="O322" s="18">
        <f t="shared" si="33"/>
        <v>0</v>
      </c>
      <c r="P322" s="9" t="str">
        <f t="shared" si="34"/>
        <v>OBSERVADO</v>
      </c>
      <c r="R322" s="10"/>
      <c r="S322" s="21">
        <v>0</v>
      </c>
      <c r="T322" s="9" t="str">
        <f t="shared" si="37"/>
        <v>OBSERVADO</v>
      </c>
      <c r="V322" s="10"/>
      <c r="W322" s="19">
        <v>0</v>
      </c>
      <c r="X322" s="9" t="str">
        <f t="shared" si="35"/>
        <v>OBSERVADO</v>
      </c>
      <c r="Y322" s="11">
        <f t="shared" si="38"/>
        <v>0</v>
      </c>
      <c r="Z322" s="9" t="str">
        <f t="shared" si="39"/>
        <v>OBSERVADO</v>
      </c>
    </row>
    <row r="323" spans="1:26" hidden="1" x14ac:dyDescent="0.25">
      <c r="A323" s="20" t="s">
        <v>459</v>
      </c>
      <c r="B323" s="20" t="s">
        <v>420</v>
      </c>
      <c r="C323" s="20" t="s">
        <v>430</v>
      </c>
      <c r="D323" s="15"/>
      <c r="E323" s="10"/>
      <c r="F323" s="10"/>
      <c r="I323" s="17">
        <v>0</v>
      </c>
      <c r="J323" s="9" t="str">
        <f t="shared" si="36"/>
        <v>OBSERVADO</v>
      </c>
      <c r="L323" s="9">
        <v>1</v>
      </c>
      <c r="M323" s="9">
        <v>0</v>
      </c>
      <c r="N323" s="10"/>
      <c r="O323" s="18">
        <f t="shared" ref="O323:O344" si="40">M323/L323</f>
        <v>0</v>
      </c>
      <c r="P323" s="9" t="str">
        <f t="shared" ref="P323:P344" si="41">IF(O323=100%,"FINALIZADO", IF(O323&gt;=75%, "EN PROCESO", IF(O323 &gt;=50%, "RETRASADO","OBSERVADO")))</f>
        <v>OBSERVADO</v>
      </c>
      <c r="R323" s="10"/>
      <c r="S323" s="21">
        <v>0</v>
      </c>
      <c r="T323" s="9" t="str">
        <f t="shared" si="37"/>
        <v>OBSERVADO</v>
      </c>
      <c r="V323" s="10"/>
      <c r="W323" s="19">
        <v>0</v>
      </c>
      <c r="X323" s="9" t="str">
        <f t="shared" ref="X323:X344" si="42">IF(W323=100%,"FINALIZADO", IF(W323&gt;=75%, "EN PROCESO", IF(W323 &gt;=50%, "RETRASADO","OBSERVADO")))</f>
        <v>OBSERVADO</v>
      </c>
      <c r="Y323" s="11">
        <f t="shared" si="38"/>
        <v>0</v>
      </c>
      <c r="Z323" s="9" t="str">
        <f t="shared" si="39"/>
        <v>OBSERVADO</v>
      </c>
    </row>
    <row r="324" spans="1:26" hidden="1" x14ac:dyDescent="0.25">
      <c r="A324" s="20" t="s">
        <v>459</v>
      </c>
      <c r="B324" s="20" t="s">
        <v>431</v>
      </c>
      <c r="C324" s="20" t="s">
        <v>432</v>
      </c>
      <c r="D324" s="15"/>
      <c r="E324" s="10"/>
      <c r="F324" s="10"/>
      <c r="I324" s="17">
        <v>0</v>
      </c>
      <c r="J324" s="9" t="str">
        <f t="shared" si="36"/>
        <v>OBSERVADO</v>
      </c>
      <c r="L324" s="9">
        <v>1</v>
      </c>
      <c r="M324" s="9">
        <v>0</v>
      </c>
      <c r="N324" s="10"/>
      <c r="O324" s="18">
        <f t="shared" si="40"/>
        <v>0</v>
      </c>
      <c r="P324" s="9" t="str">
        <f t="shared" si="41"/>
        <v>OBSERVADO</v>
      </c>
      <c r="R324" s="10"/>
      <c r="S324" s="21">
        <v>0</v>
      </c>
      <c r="T324" s="9" t="str">
        <f t="shared" si="37"/>
        <v>OBSERVADO</v>
      </c>
      <c r="V324" s="10"/>
      <c r="W324" s="19">
        <v>0</v>
      </c>
      <c r="X324" s="9" t="str">
        <f t="shared" si="42"/>
        <v>OBSERVADO</v>
      </c>
      <c r="Y324" s="11">
        <f t="shared" si="38"/>
        <v>0</v>
      </c>
      <c r="Z324" s="9" t="str">
        <f t="shared" si="39"/>
        <v>OBSERVADO</v>
      </c>
    </row>
    <row r="325" spans="1:26" hidden="1" x14ac:dyDescent="0.25">
      <c r="A325" s="20" t="s">
        <v>459</v>
      </c>
      <c r="B325" s="20" t="s">
        <v>392</v>
      </c>
      <c r="C325" s="20" t="s">
        <v>433</v>
      </c>
      <c r="D325" s="15"/>
      <c r="E325" s="10"/>
      <c r="F325" s="10"/>
      <c r="I325" s="17">
        <v>0</v>
      </c>
      <c r="J325" s="9" t="str">
        <f t="shared" si="36"/>
        <v>OBSERVADO</v>
      </c>
      <c r="L325" s="9">
        <v>1</v>
      </c>
      <c r="M325" s="9">
        <v>0</v>
      </c>
      <c r="N325" s="10"/>
      <c r="O325" s="18">
        <f t="shared" si="40"/>
        <v>0</v>
      </c>
      <c r="P325" s="9" t="str">
        <f t="shared" si="41"/>
        <v>OBSERVADO</v>
      </c>
      <c r="R325" s="10"/>
      <c r="S325" s="21">
        <v>0</v>
      </c>
      <c r="T325" s="9" t="str">
        <f t="shared" si="37"/>
        <v>OBSERVADO</v>
      </c>
      <c r="V325" s="10"/>
      <c r="W325" s="19">
        <v>0</v>
      </c>
      <c r="X325" s="9" t="str">
        <f t="shared" si="42"/>
        <v>OBSERVADO</v>
      </c>
      <c r="Y325" s="11">
        <f t="shared" si="38"/>
        <v>0</v>
      </c>
      <c r="Z325" s="9" t="str">
        <f t="shared" si="39"/>
        <v>OBSERVADO</v>
      </c>
    </row>
    <row r="326" spans="1:26" hidden="1" x14ac:dyDescent="0.25">
      <c r="A326" s="20" t="s">
        <v>459</v>
      </c>
      <c r="B326" s="20" t="s">
        <v>431</v>
      </c>
      <c r="C326" s="20" t="s">
        <v>434</v>
      </c>
      <c r="D326" s="15"/>
      <c r="E326" s="10"/>
      <c r="F326" s="10"/>
      <c r="I326" s="17">
        <v>0</v>
      </c>
      <c r="J326" s="9" t="str">
        <f t="shared" si="36"/>
        <v>OBSERVADO</v>
      </c>
      <c r="L326" s="9">
        <v>1</v>
      </c>
      <c r="M326" s="9">
        <v>0</v>
      </c>
      <c r="N326" s="10"/>
      <c r="O326" s="18">
        <f t="shared" si="40"/>
        <v>0</v>
      </c>
      <c r="P326" s="9" t="str">
        <f t="shared" si="41"/>
        <v>OBSERVADO</v>
      </c>
      <c r="R326" s="10"/>
      <c r="S326" s="21">
        <v>0</v>
      </c>
      <c r="T326" s="9" t="str">
        <f t="shared" si="37"/>
        <v>OBSERVADO</v>
      </c>
      <c r="V326" s="10"/>
      <c r="W326" s="19">
        <v>0</v>
      </c>
      <c r="X326" s="9" t="str">
        <f t="shared" si="42"/>
        <v>OBSERVADO</v>
      </c>
      <c r="Y326" s="11">
        <f t="shared" si="38"/>
        <v>0</v>
      </c>
      <c r="Z326" s="9" t="str">
        <f t="shared" si="39"/>
        <v>OBSERVADO</v>
      </c>
    </row>
    <row r="327" spans="1:26" hidden="1" x14ac:dyDescent="0.25">
      <c r="A327" s="20" t="s">
        <v>459</v>
      </c>
      <c r="B327" s="20" t="s">
        <v>405</v>
      </c>
      <c r="C327" s="20" t="s">
        <v>435</v>
      </c>
      <c r="D327" s="15"/>
      <c r="E327" s="10"/>
      <c r="F327" s="10"/>
      <c r="I327" s="17">
        <v>0</v>
      </c>
      <c r="J327" s="9" t="str">
        <f t="shared" si="36"/>
        <v>OBSERVADO</v>
      </c>
      <c r="L327" s="9">
        <v>1</v>
      </c>
      <c r="M327" s="9">
        <v>0</v>
      </c>
      <c r="N327" s="10"/>
      <c r="O327" s="18">
        <f t="shared" si="40"/>
        <v>0</v>
      </c>
      <c r="P327" s="9" t="str">
        <f t="shared" si="41"/>
        <v>OBSERVADO</v>
      </c>
      <c r="R327" s="10"/>
      <c r="S327" s="21">
        <v>0</v>
      </c>
      <c r="T327" s="9" t="str">
        <f t="shared" si="37"/>
        <v>OBSERVADO</v>
      </c>
      <c r="V327" s="10"/>
      <c r="W327" s="19">
        <v>0</v>
      </c>
      <c r="X327" s="9" t="str">
        <f t="shared" si="42"/>
        <v>OBSERVADO</v>
      </c>
      <c r="Y327" s="11">
        <f t="shared" si="38"/>
        <v>0</v>
      </c>
      <c r="Z327" s="9" t="str">
        <f t="shared" si="39"/>
        <v>OBSERVADO</v>
      </c>
    </row>
    <row r="328" spans="1:26" hidden="1" x14ac:dyDescent="0.25">
      <c r="A328" s="20" t="s">
        <v>459</v>
      </c>
      <c r="B328" s="20" t="s">
        <v>436</v>
      </c>
      <c r="C328" s="20" t="s">
        <v>437</v>
      </c>
      <c r="D328" s="15"/>
      <c r="E328" s="10"/>
      <c r="F328" s="10"/>
      <c r="I328" s="17">
        <v>0</v>
      </c>
      <c r="J328" s="9" t="str">
        <f t="shared" si="36"/>
        <v>OBSERVADO</v>
      </c>
      <c r="L328" s="9">
        <v>1</v>
      </c>
      <c r="M328" s="9">
        <v>0</v>
      </c>
      <c r="N328" s="10"/>
      <c r="O328" s="18">
        <f t="shared" si="40"/>
        <v>0</v>
      </c>
      <c r="P328" s="9" t="str">
        <f t="shared" si="41"/>
        <v>OBSERVADO</v>
      </c>
      <c r="R328" s="10"/>
      <c r="S328" s="21">
        <v>0</v>
      </c>
      <c r="T328" s="9" t="str">
        <f t="shared" si="37"/>
        <v>OBSERVADO</v>
      </c>
      <c r="V328" s="10"/>
      <c r="W328" s="19">
        <v>0</v>
      </c>
      <c r="X328" s="9" t="str">
        <f t="shared" si="42"/>
        <v>OBSERVADO</v>
      </c>
      <c r="Y328" s="11">
        <f t="shared" si="38"/>
        <v>0</v>
      </c>
      <c r="Z328" s="9" t="str">
        <f t="shared" si="39"/>
        <v>OBSERVADO</v>
      </c>
    </row>
    <row r="329" spans="1:26" hidden="1" x14ac:dyDescent="0.25">
      <c r="A329" s="20" t="s">
        <v>459</v>
      </c>
      <c r="B329" s="20" t="s">
        <v>422</v>
      </c>
      <c r="C329" s="20" t="s">
        <v>438</v>
      </c>
      <c r="D329" s="15"/>
      <c r="E329" s="10"/>
      <c r="F329" s="10"/>
      <c r="I329" s="17">
        <v>0</v>
      </c>
      <c r="J329" s="9" t="str">
        <f t="shared" si="36"/>
        <v>OBSERVADO</v>
      </c>
      <c r="L329" s="9">
        <v>1</v>
      </c>
      <c r="M329" s="9">
        <v>0</v>
      </c>
      <c r="N329" s="10"/>
      <c r="O329" s="18">
        <f t="shared" si="40"/>
        <v>0</v>
      </c>
      <c r="P329" s="9" t="str">
        <f t="shared" si="41"/>
        <v>OBSERVADO</v>
      </c>
      <c r="R329" s="10"/>
      <c r="S329" s="21">
        <v>0</v>
      </c>
      <c r="T329" s="9" t="str">
        <f t="shared" si="37"/>
        <v>OBSERVADO</v>
      </c>
      <c r="V329" s="10"/>
      <c r="W329" s="19">
        <v>0</v>
      </c>
      <c r="X329" s="9" t="str">
        <f t="shared" si="42"/>
        <v>OBSERVADO</v>
      </c>
      <c r="Y329" s="11">
        <f t="shared" si="38"/>
        <v>0</v>
      </c>
      <c r="Z329" s="9" t="str">
        <f t="shared" si="39"/>
        <v>OBSERVADO</v>
      </c>
    </row>
    <row r="330" spans="1:26" hidden="1" x14ac:dyDescent="0.25">
      <c r="A330" s="20" t="s">
        <v>459</v>
      </c>
      <c r="B330" s="20" t="s">
        <v>403</v>
      </c>
      <c r="C330" s="20" t="s">
        <v>439</v>
      </c>
      <c r="D330" s="15"/>
      <c r="E330" s="10"/>
      <c r="F330" s="10"/>
      <c r="I330" s="17">
        <v>0</v>
      </c>
      <c r="J330" s="9" t="str">
        <f t="shared" si="36"/>
        <v>OBSERVADO</v>
      </c>
      <c r="L330" s="9">
        <v>1</v>
      </c>
      <c r="M330" s="9">
        <v>0</v>
      </c>
      <c r="N330" s="10"/>
      <c r="O330" s="18">
        <f t="shared" si="40"/>
        <v>0</v>
      </c>
      <c r="P330" s="9" t="str">
        <f t="shared" si="41"/>
        <v>OBSERVADO</v>
      </c>
      <c r="R330" s="10"/>
      <c r="S330" s="21">
        <v>0</v>
      </c>
      <c r="T330" s="9" t="str">
        <f t="shared" si="37"/>
        <v>OBSERVADO</v>
      </c>
      <c r="V330" s="10"/>
      <c r="W330" s="19">
        <v>0</v>
      </c>
      <c r="X330" s="9" t="str">
        <f t="shared" si="42"/>
        <v>OBSERVADO</v>
      </c>
      <c r="Y330" s="11">
        <f t="shared" si="38"/>
        <v>0</v>
      </c>
      <c r="Z330" s="9" t="str">
        <f t="shared" si="39"/>
        <v>OBSERVADO</v>
      </c>
    </row>
    <row r="331" spans="1:26" hidden="1" x14ac:dyDescent="0.25">
      <c r="A331" s="20" t="s">
        <v>459</v>
      </c>
      <c r="B331" s="20" t="s">
        <v>422</v>
      </c>
      <c r="C331" s="20" t="s">
        <v>440</v>
      </c>
      <c r="D331" s="15"/>
      <c r="E331" s="10"/>
      <c r="F331" s="10"/>
      <c r="I331" s="17">
        <v>0</v>
      </c>
      <c r="J331" s="9" t="str">
        <f t="shared" si="36"/>
        <v>OBSERVADO</v>
      </c>
      <c r="L331" s="9">
        <v>1</v>
      </c>
      <c r="M331" s="9">
        <v>0</v>
      </c>
      <c r="N331" s="10"/>
      <c r="O331" s="18">
        <f t="shared" si="40"/>
        <v>0</v>
      </c>
      <c r="P331" s="9" t="str">
        <f t="shared" si="41"/>
        <v>OBSERVADO</v>
      </c>
      <c r="R331" s="10"/>
      <c r="S331" s="21">
        <v>0</v>
      </c>
      <c r="T331" s="9" t="str">
        <f t="shared" si="37"/>
        <v>OBSERVADO</v>
      </c>
      <c r="V331" s="10"/>
      <c r="W331" s="19">
        <v>0</v>
      </c>
      <c r="X331" s="9" t="str">
        <f t="shared" si="42"/>
        <v>OBSERVADO</v>
      </c>
      <c r="Y331" s="11">
        <f t="shared" si="38"/>
        <v>0</v>
      </c>
      <c r="Z331" s="9" t="str">
        <f t="shared" si="39"/>
        <v>OBSERVADO</v>
      </c>
    </row>
    <row r="332" spans="1:26" hidden="1" x14ac:dyDescent="0.25">
      <c r="A332" s="20" t="s">
        <v>459</v>
      </c>
      <c r="B332" s="20" t="s">
        <v>413</v>
      </c>
      <c r="C332" s="20" t="s">
        <v>441</v>
      </c>
      <c r="D332" s="15"/>
      <c r="E332" s="10"/>
      <c r="F332" s="10"/>
      <c r="I332" s="17">
        <v>0</v>
      </c>
      <c r="J332" s="9" t="str">
        <f t="shared" si="36"/>
        <v>OBSERVADO</v>
      </c>
      <c r="L332" s="9">
        <v>1</v>
      </c>
      <c r="M332" s="9">
        <v>0</v>
      </c>
      <c r="N332" s="10"/>
      <c r="O332" s="18">
        <f t="shared" si="40"/>
        <v>0</v>
      </c>
      <c r="P332" s="9" t="str">
        <f t="shared" si="41"/>
        <v>OBSERVADO</v>
      </c>
      <c r="R332" s="10"/>
      <c r="S332" s="21">
        <v>0</v>
      </c>
      <c r="T332" s="9" t="str">
        <f t="shared" si="37"/>
        <v>OBSERVADO</v>
      </c>
      <c r="V332" s="10"/>
      <c r="W332" s="19">
        <v>0</v>
      </c>
      <c r="X332" s="9" t="str">
        <f t="shared" si="42"/>
        <v>OBSERVADO</v>
      </c>
      <c r="Y332" s="11">
        <f t="shared" si="38"/>
        <v>0</v>
      </c>
      <c r="Z332" s="9" t="str">
        <f t="shared" si="39"/>
        <v>OBSERVADO</v>
      </c>
    </row>
    <row r="333" spans="1:26" hidden="1" x14ac:dyDescent="0.25">
      <c r="A333" s="20" t="s">
        <v>459</v>
      </c>
      <c r="B333" s="20" t="s">
        <v>422</v>
      </c>
      <c r="C333" s="20" t="s">
        <v>442</v>
      </c>
      <c r="D333" s="15"/>
      <c r="E333" s="10"/>
      <c r="F333" s="10"/>
      <c r="I333" s="17">
        <v>0</v>
      </c>
      <c r="J333" s="9" t="str">
        <f t="shared" si="36"/>
        <v>OBSERVADO</v>
      </c>
      <c r="L333" s="9">
        <v>1</v>
      </c>
      <c r="M333" s="9">
        <v>0</v>
      </c>
      <c r="N333" s="10"/>
      <c r="O333" s="18">
        <f t="shared" si="40"/>
        <v>0</v>
      </c>
      <c r="P333" s="9" t="str">
        <f t="shared" si="41"/>
        <v>OBSERVADO</v>
      </c>
      <c r="R333" s="10"/>
      <c r="S333" s="21">
        <v>0</v>
      </c>
      <c r="T333" s="9" t="str">
        <f t="shared" si="37"/>
        <v>OBSERVADO</v>
      </c>
      <c r="V333" s="10"/>
      <c r="W333" s="19">
        <v>0</v>
      </c>
      <c r="X333" s="9" t="str">
        <f t="shared" si="42"/>
        <v>OBSERVADO</v>
      </c>
      <c r="Y333" s="11">
        <f t="shared" si="38"/>
        <v>0</v>
      </c>
      <c r="Z333" s="9" t="str">
        <f t="shared" si="39"/>
        <v>OBSERVADO</v>
      </c>
    </row>
    <row r="334" spans="1:26" hidden="1" x14ac:dyDescent="0.25">
      <c r="A334" s="22" t="s">
        <v>453</v>
      </c>
      <c r="B334" s="23" t="s">
        <v>443</v>
      </c>
      <c r="C334" s="23" t="s">
        <v>444</v>
      </c>
      <c r="D334" s="15"/>
      <c r="E334" s="10"/>
      <c r="F334" s="10"/>
      <c r="I334" s="17">
        <v>0</v>
      </c>
      <c r="J334" s="9" t="str">
        <f t="shared" ref="J334:J344" si="43">IF(I334=100%,"FINALIZADO", IF(I334&gt;=75%, "EN PROCESO", IF(I334 &gt;=50%, "RETRASADO","OBSERVADO")))</f>
        <v>OBSERVADO</v>
      </c>
      <c r="L334" s="9">
        <v>1</v>
      </c>
      <c r="M334" s="9">
        <v>0</v>
      </c>
      <c r="N334" s="10"/>
      <c r="O334" s="18">
        <f t="shared" si="40"/>
        <v>0</v>
      </c>
      <c r="P334" s="9" t="str">
        <f t="shared" si="41"/>
        <v>OBSERVADO</v>
      </c>
      <c r="R334" s="10"/>
      <c r="S334" s="21">
        <v>0</v>
      </c>
      <c r="T334" s="9" t="str">
        <f t="shared" ref="T334:T344" si="44">IF(S334=100%,"FINALIZADO", IF(S334&gt;=75%, "EN PROCESO", IF(S334 &gt;=50%, "RETRASADO","OBSERVADO")))</f>
        <v>OBSERVADO</v>
      </c>
      <c r="V334" s="10"/>
      <c r="W334" s="19">
        <v>0</v>
      </c>
      <c r="X334" s="9" t="str">
        <f t="shared" si="42"/>
        <v>OBSERVADO</v>
      </c>
      <c r="Y334" s="11">
        <f t="shared" ref="Y334:Y344" si="45">AVERAGE(I334,O334,S334,W334)</f>
        <v>0</v>
      </c>
      <c r="Z334" s="9" t="str">
        <f t="shared" ref="Z334:Z344" si="46">IF(Y334=100%,"FINALIZADO", IF(Y334&gt;=75%, "EN PROCESO", IF(Y334 &gt;=50%, "RETRASADO","OBSERVADO")))</f>
        <v>OBSERVADO</v>
      </c>
    </row>
    <row r="335" spans="1:26" hidden="1" x14ac:dyDescent="0.25">
      <c r="A335" s="22" t="s">
        <v>453</v>
      </c>
      <c r="B335" s="23" t="s">
        <v>445</v>
      </c>
      <c r="C335" s="23" t="s">
        <v>446</v>
      </c>
      <c r="D335" s="15"/>
      <c r="E335" s="10"/>
      <c r="F335" s="10"/>
      <c r="I335" s="17">
        <v>0</v>
      </c>
      <c r="J335" s="9" t="str">
        <f t="shared" si="43"/>
        <v>OBSERVADO</v>
      </c>
      <c r="L335" s="9">
        <v>1</v>
      </c>
      <c r="M335" s="9">
        <v>0</v>
      </c>
      <c r="N335" s="10"/>
      <c r="O335" s="18">
        <f t="shared" si="40"/>
        <v>0</v>
      </c>
      <c r="P335" s="9" t="str">
        <f t="shared" si="41"/>
        <v>OBSERVADO</v>
      </c>
      <c r="R335" s="10"/>
      <c r="S335" s="21">
        <v>0</v>
      </c>
      <c r="T335" s="9" t="str">
        <f t="shared" si="44"/>
        <v>OBSERVADO</v>
      </c>
      <c r="V335" s="10"/>
      <c r="W335" s="19">
        <v>0</v>
      </c>
      <c r="X335" s="9" t="str">
        <f t="shared" si="42"/>
        <v>OBSERVADO</v>
      </c>
      <c r="Y335" s="11">
        <f t="shared" si="45"/>
        <v>0</v>
      </c>
      <c r="Z335" s="9" t="str">
        <f t="shared" si="46"/>
        <v>OBSERVADO</v>
      </c>
    </row>
    <row r="336" spans="1:26" hidden="1" x14ac:dyDescent="0.25">
      <c r="A336" s="22" t="s">
        <v>453</v>
      </c>
      <c r="B336" s="23" t="s">
        <v>445</v>
      </c>
      <c r="C336" s="23" t="s">
        <v>447</v>
      </c>
      <c r="D336" s="15"/>
      <c r="E336" s="10"/>
      <c r="F336" s="10"/>
      <c r="I336" s="17">
        <v>0</v>
      </c>
      <c r="J336" s="9" t="str">
        <f t="shared" si="43"/>
        <v>OBSERVADO</v>
      </c>
      <c r="L336" s="9">
        <v>1</v>
      </c>
      <c r="M336" s="9">
        <v>0</v>
      </c>
      <c r="N336" s="10"/>
      <c r="O336" s="18">
        <f t="shared" si="40"/>
        <v>0</v>
      </c>
      <c r="P336" s="9" t="str">
        <f t="shared" si="41"/>
        <v>OBSERVADO</v>
      </c>
      <c r="R336" s="10"/>
      <c r="S336" s="21">
        <v>0</v>
      </c>
      <c r="T336" s="9" t="str">
        <f t="shared" si="44"/>
        <v>OBSERVADO</v>
      </c>
      <c r="V336" s="10"/>
      <c r="W336" s="19">
        <v>0</v>
      </c>
      <c r="X336" s="9" t="str">
        <f t="shared" si="42"/>
        <v>OBSERVADO</v>
      </c>
      <c r="Y336" s="11">
        <f t="shared" si="45"/>
        <v>0</v>
      </c>
      <c r="Z336" s="9" t="str">
        <f t="shared" si="46"/>
        <v>OBSERVADO</v>
      </c>
    </row>
    <row r="337" spans="1:26" hidden="1" x14ac:dyDescent="0.25">
      <c r="A337" s="22" t="s">
        <v>453</v>
      </c>
      <c r="B337" s="23" t="s">
        <v>448</v>
      </c>
      <c r="C337" s="23" t="s">
        <v>449</v>
      </c>
      <c r="D337" s="15"/>
      <c r="E337" s="10"/>
      <c r="F337" s="10"/>
      <c r="I337" s="17">
        <v>0</v>
      </c>
      <c r="J337" s="9" t="str">
        <f t="shared" si="43"/>
        <v>OBSERVADO</v>
      </c>
      <c r="L337" s="9">
        <v>1</v>
      </c>
      <c r="M337" s="9">
        <v>0</v>
      </c>
      <c r="N337" s="10"/>
      <c r="O337" s="18">
        <f t="shared" si="40"/>
        <v>0</v>
      </c>
      <c r="P337" s="9" t="str">
        <f t="shared" si="41"/>
        <v>OBSERVADO</v>
      </c>
      <c r="R337" s="10"/>
      <c r="S337" s="21">
        <v>0</v>
      </c>
      <c r="T337" s="9" t="str">
        <f t="shared" si="44"/>
        <v>OBSERVADO</v>
      </c>
      <c r="V337" s="10"/>
      <c r="W337" s="19">
        <v>0</v>
      </c>
      <c r="X337" s="9" t="str">
        <f t="shared" si="42"/>
        <v>OBSERVADO</v>
      </c>
      <c r="Y337" s="11">
        <f t="shared" si="45"/>
        <v>0</v>
      </c>
      <c r="Z337" s="9" t="str">
        <f t="shared" si="46"/>
        <v>OBSERVADO</v>
      </c>
    </row>
    <row r="338" spans="1:26" hidden="1" x14ac:dyDescent="0.25">
      <c r="A338" s="22" t="s">
        <v>453</v>
      </c>
      <c r="B338" s="23" t="s">
        <v>450</v>
      </c>
      <c r="C338" s="23" t="s">
        <v>378</v>
      </c>
      <c r="D338" s="15"/>
      <c r="E338" s="10"/>
      <c r="F338" s="10"/>
      <c r="I338" s="17">
        <v>0</v>
      </c>
      <c r="J338" s="9" t="str">
        <f t="shared" si="43"/>
        <v>OBSERVADO</v>
      </c>
      <c r="L338" s="9">
        <v>1</v>
      </c>
      <c r="M338" s="9">
        <v>0</v>
      </c>
      <c r="N338" s="10"/>
      <c r="O338" s="18">
        <f t="shared" si="40"/>
        <v>0</v>
      </c>
      <c r="P338" s="9" t="str">
        <f t="shared" si="41"/>
        <v>OBSERVADO</v>
      </c>
      <c r="R338" s="10"/>
      <c r="S338" s="21">
        <v>0</v>
      </c>
      <c r="T338" s="9" t="str">
        <f t="shared" si="44"/>
        <v>OBSERVADO</v>
      </c>
      <c r="V338" s="10"/>
      <c r="W338" s="19">
        <v>0</v>
      </c>
      <c r="X338" s="9" t="str">
        <f t="shared" si="42"/>
        <v>OBSERVADO</v>
      </c>
      <c r="Y338" s="11">
        <f t="shared" si="45"/>
        <v>0</v>
      </c>
      <c r="Z338" s="9" t="str">
        <f t="shared" si="46"/>
        <v>OBSERVADO</v>
      </c>
    </row>
    <row r="339" spans="1:26" hidden="1" x14ac:dyDescent="0.25">
      <c r="A339" s="22" t="s">
        <v>453</v>
      </c>
      <c r="B339" s="23" t="s">
        <v>450</v>
      </c>
      <c r="C339" s="23" t="s">
        <v>74</v>
      </c>
      <c r="D339" s="15"/>
      <c r="E339" s="10"/>
      <c r="F339" s="10"/>
      <c r="I339" s="17">
        <v>0</v>
      </c>
      <c r="J339" s="9" t="str">
        <f t="shared" si="43"/>
        <v>OBSERVADO</v>
      </c>
      <c r="L339" s="9">
        <v>1</v>
      </c>
      <c r="M339" s="9">
        <v>0</v>
      </c>
      <c r="N339" s="10"/>
      <c r="O339" s="18">
        <f t="shared" si="40"/>
        <v>0</v>
      </c>
      <c r="P339" s="9" t="str">
        <f t="shared" si="41"/>
        <v>OBSERVADO</v>
      </c>
      <c r="R339" s="10"/>
      <c r="S339" s="21">
        <v>0</v>
      </c>
      <c r="T339" s="9" t="str">
        <f t="shared" si="44"/>
        <v>OBSERVADO</v>
      </c>
      <c r="V339" s="10"/>
      <c r="W339" s="19">
        <v>0</v>
      </c>
      <c r="X339" s="9" t="str">
        <f t="shared" si="42"/>
        <v>OBSERVADO</v>
      </c>
      <c r="Y339" s="11">
        <f t="shared" si="45"/>
        <v>0</v>
      </c>
      <c r="Z339" s="9" t="str">
        <f t="shared" si="46"/>
        <v>OBSERVADO</v>
      </c>
    </row>
    <row r="340" spans="1:26" hidden="1" x14ac:dyDescent="0.25">
      <c r="A340" s="22" t="s">
        <v>453</v>
      </c>
      <c r="B340" s="23" t="s">
        <v>451</v>
      </c>
      <c r="C340" s="23" t="s">
        <v>211</v>
      </c>
      <c r="D340" s="15"/>
      <c r="E340" s="10"/>
      <c r="F340" s="10"/>
      <c r="I340" s="17">
        <v>0</v>
      </c>
      <c r="J340" s="9" t="str">
        <f t="shared" si="43"/>
        <v>OBSERVADO</v>
      </c>
      <c r="L340" s="9">
        <v>1</v>
      </c>
      <c r="M340" s="9">
        <v>0</v>
      </c>
      <c r="N340" s="10"/>
      <c r="O340" s="18">
        <f t="shared" si="40"/>
        <v>0</v>
      </c>
      <c r="P340" s="9" t="str">
        <f t="shared" si="41"/>
        <v>OBSERVADO</v>
      </c>
      <c r="R340" s="10"/>
      <c r="S340" s="21">
        <v>0</v>
      </c>
      <c r="T340" s="9" t="str">
        <f t="shared" si="44"/>
        <v>OBSERVADO</v>
      </c>
      <c r="V340" s="10"/>
      <c r="W340" s="19">
        <v>0</v>
      </c>
      <c r="X340" s="9" t="str">
        <f t="shared" si="42"/>
        <v>OBSERVADO</v>
      </c>
      <c r="Y340" s="11">
        <f t="shared" si="45"/>
        <v>0</v>
      </c>
      <c r="Z340" s="9" t="str">
        <f t="shared" si="46"/>
        <v>OBSERVADO</v>
      </c>
    </row>
    <row r="341" spans="1:26" hidden="1" x14ac:dyDescent="0.25">
      <c r="A341" s="22" t="s">
        <v>453</v>
      </c>
      <c r="B341" s="23" t="s">
        <v>448</v>
      </c>
      <c r="C341" s="23" t="s">
        <v>452</v>
      </c>
      <c r="D341" s="15"/>
      <c r="E341" s="10"/>
      <c r="F341" s="10"/>
      <c r="I341" s="17">
        <v>0</v>
      </c>
      <c r="J341" s="9" t="str">
        <f t="shared" si="43"/>
        <v>OBSERVADO</v>
      </c>
      <c r="L341" s="9">
        <v>1</v>
      </c>
      <c r="M341" s="9">
        <v>0</v>
      </c>
      <c r="N341" s="10"/>
      <c r="O341" s="18">
        <f t="shared" si="40"/>
        <v>0</v>
      </c>
      <c r="P341" s="9" t="str">
        <f t="shared" si="41"/>
        <v>OBSERVADO</v>
      </c>
      <c r="R341" s="10"/>
      <c r="S341" s="21">
        <v>0</v>
      </c>
      <c r="T341" s="9" t="str">
        <f t="shared" si="44"/>
        <v>OBSERVADO</v>
      </c>
      <c r="V341" s="10"/>
      <c r="W341" s="19">
        <v>0</v>
      </c>
      <c r="X341" s="9" t="str">
        <f t="shared" si="42"/>
        <v>OBSERVADO</v>
      </c>
      <c r="Y341" s="11">
        <f t="shared" si="45"/>
        <v>0</v>
      </c>
      <c r="Z341" s="9" t="str">
        <f t="shared" si="46"/>
        <v>OBSERVADO</v>
      </c>
    </row>
    <row r="342" spans="1:26" hidden="1" x14ac:dyDescent="0.25">
      <c r="A342" s="22" t="s">
        <v>453</v>
      </c>
      <c r="B342" s="23" t="s">
        <v>111</v>
      </c>
      <c r="C342" s="23" t="s">
        <v>453</v>
      </c>
      <c r="D342" s="15"/>
      <c r="E342" s="10"/>
      <c r="F342" s="10"/>
      <c r="I342" s="17">
        <v>0</v>
      </c>
      <c r="J342" s="9" t="str">
        <f t="shared" si="43"/>
        <v>OBSERVADO</v>
      </c>
      <c r="L342" s="9">
        <v>1</v>
      </c>
      <c r="M342" s="9">
        <v>0</v>
      </c>
      <c r="N342" s="10"/>
      <c r="O342" s="18">
        <f t="shared" si="40"/>
        <v>0</v>
      </c>
      <c r="P342" s="9" t="str">
        <f t="shared" si="41"/>
        <v>OBSERVADO</v>
      </c>
      <c r="R342" s="10"/>
      <c r="S342" s="21">
        <v>0</v>
      </c>
      <c r="T342" s="9" t="str">
        <f t="shared" si="44"/>
        <v>OBSERVADO</v>
      </c>
      <c r="V342" s="10"/>
      <c r="W342" s="19">
        <v>0</v>
      </c>
      <c r="X342" s="9" t="str">
        <f t="shared" si="42"/>
        <v>OBSERVADO</v>
      </c>
      <c r="Y342" s="11">
        <f t="shared" si="45"/>
        <v>0</v>
      </c>
      <c r="Z342" s="9" t="str">
        <f t="shared" si="46"/>
        <v>OBSERVADO</v>
      </c>
    </row>
    <row r="343" spans="1:26" hidden="1" x14ac:dyDescent="0.25">
      <c r="A343" s="22" t="s">
        <v>453</v>
      </c>
      <c r="B343" s="23" t="s">
        <v>443</v>
      </c>
      <c r="C343" s="23" t="s">
        <v>454</v>
      </c>
      <c r="D343" s="15"/>
      <c r="E343" s="10"/>
      <c r="F343" s="10"/>
      <c r="I343" s="17">
        <v>0</v>
      </c>
      <c r="J343" s="9" t="str">
        <f t="shared" si="43"/>
        <v>OBSERVADO</v>
      </c>
      <c r="L343" s="9">
        <v>1</v>
      </c>
      <c r="M343" s="9">
        <v>0</v>
      </c>
      <c r="N343" s="10"/>
      <c r="O343" s="18">
        <f t="shared" si="40"/>
        <v>0</v>
      </c>
      <c r="P343" s="9" t="str">
        <f t="shared" si="41"/>
        <v>OBSERVADO</v>
      </c>
      <c r="R343" s="10"/>
      <c r="S343" s="21">
        <v>0</v>
      </c>
      <c r="T343" s="9" t="str">
        <f t="shared" si="44"/>
        <v>OBSERVADO</v>
      </c>
      <c r="V343" s="10"/>
      <c r="W343" s="19">
        <v>0</v>
      </c>
      <c r="X343" s="9" t="str">
        <f t="shared" si="42"/>
        <v>OBSERVADO</v>
      </c>
      <c r="Y343" s="11">
        <f t="shared" si="45"/>
        <v>0</v>
      </c>
      <c r="Z343" s="9" t="str">
        <f t="shared" si="46"/>
        <v>OBSERVADO</v>
      </c>
    </row>
    <row r="344" spans="1:26" hidden="1" x14ac:dyDescent="0.25">
      <c r="A344" s="22" t="s">
        <v>453</v>
      </c>
      <c r="B344" s="23" t="s">
        <v>445</v>
      </c>
      <c r="C344" s="23" t="s">
        <v>455</v>
      </c>
      <c r="D344" s="15"/>
      <c r="E344" s="10"/>
      <c r="F344" s="10"/>
      <c r="I344" s="17">
        <v>0</v>
      </c>
      <c r="J344" s="9" t="str">
        <f t="shared" si="43"/>
        <v>OBSERVADO</v>
      </c>
      <c r="L344" s="9">
        <v>1</v>
      </c>
      <c r="M344" s="9">
        <v>0</v>
      </c>
      <c r="N344" s="10"/>
      <c r="O344" s="18">
        <f t="shared" si="40"/>
        <v>0</v>
      </c>
      <c r="P344" s="9" t="str">
        <f t="shared" si="41"/>
        <v>OBSERVADO</v>
      </c>
      <c r="R344" s="10"/>
      <c r="S344" s="21">
        <v>0</v>
      </c>
      <c r="T344" s="9" t="str">
        <f t="shared" si="44"/>
        <v>OBSERVADO</v>
      </c>
      <c r="V344" s="10"/>
      <c r="W344" s="19">
        <v>0</v>
      </c>
      <c r="X344" s="9" t="str">
        <f t="shared" si="42"/>
        <v>OBSERVADO</v>
      </c>
      <c r="Y344" s="11">
        <f t="shared" si="45"/>
        <v>0</v>
      </c>
      <c r="Z344" s="9" t="str">
        <f t="shared" si="46"/>
        <v>OBSERVADO</v>
      </c>
    </row>
  </sheetData>
  <conditionalFormatting sqref="I2:I34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{3C19240F-228A-4A68-A8C2-8CDB0418DCE6}</x14:id>
        </ext>
      </extLst>
    </cfRule>
  </conditionalFormatting>
  <conditionalFormatting sqref="J2:J3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4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{8594D266-4070-45A4-93AD-BF8419D92877}</x14:id>
        </ext>
      </extLst>
    </cfRule>
  </conditionalFormatting>
  <conditionalFormatting sqref="P2:P3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{79B567A7-47EF-4C08-88FD-DE14BABD6196}</x14:id>
        </ext>
      </extLst>
    </cfRule>
  </conditionalFormatting>
  <conditionalFormatting sqref="T2:T3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44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{BEED96B2-C3BC-4BB0-941F-3FA9FCA4C711}</x14:id>
        </ext>
      </extLst>
    </cfRule>
  </conditionalFormatting>
  <conditionalFormatting sqref="X2:X3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9240F-228A-4A68-A8C2-8CDB0418DC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I2:I344</xm:sqref>
        </x14:conditionalFormatting>
        <x14:conditionalFormatting xmlns:xm="http://schemas.microsoft.com/office/excel/2006/main">
          <x14:cfRule type="dataBar" id="{8594D266-4070-45A4-93AD-BF8419D928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O2:O344</xm:sqref>
        </x14:conditionalFormatting>
        <x14:conditionalFormatting xmlns:xm="http://schemas.microsoft.com/office/excel/2006/main">
          <x14:cfRule type="dataBar" id="{79B567A7-47EF-4C08-88FD-DE14BABD6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S2:S344</xm:sqref>
        </x14:conditionalFormatting>
        <x14:conditionalFormatting xmlns:xm="http://schemas.microsoft.com/office/excel/2006/main">
          <x14:cfRule type="dataBar" id="{BEED96B2-C3BC-4BB0-941F-3FA9FCA4C7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W2:W344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A96B04-AE27-42CB-8ACA-7DF4FF29701B}">
          <x14:formula1>
            <xm:f>ANALISIS!$C$26:$C$27</xm:f>
          </x14:formula1>
          <xm:sqref>K2:K344 Q2:Q344 U2:U344</xm:sqref>
        </x14:dataValidation>
        <x14:dataValidation type="list" allowBlank="1" showInputMessage="1" showErrorMessage="1" xr:uid="{090A2478-0CBF-4F98-99BD-0DCAFA68C71C}">
          <x14:formula1>
            <xm:f>ANALISIS!$B$60:$B$68</xm:f>
          </x14:formula1>
          <xm:sqref>D2:D344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D0B4-513E-4AE2-B1E9-46A2BBD518A6}">
  <dimension ref="A1:C68"/>
  <sheetViews>
    <sheetView zoomScale="85" zoomScaleNormal="85"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29.7109375" bestFit="1" customWidth="1"/>
    <col min="3" max="3" width="23.28515625" bestFit="1" customWidth="1"/>
  </cols>
  <sheetData>
    <row r="1" spans="1:2" x14ac:dyDescent="0.25">
      <c r="A1" s="2" t="s">
        <v>98</v>
      </c>
      <c r="B1" t="s">
        <v>100</v>
      </c>
    </row>
    <row r="2" spans="1:2" x14ac:dyDescent="0.25">
      <c r="A2" s="3" t="s">
        <v>481</v>
      </c>
      <c r="B2" s="1">
        <v>0.96</v>
      </c>
    </row>
    <row r="3" spans="1:2" x14ac:dyDescent="0.25">
      <c r="A3" s="3" t="s">
        <v>480</v>
      </c>
      <c r="B3" s="1">
        <v>0.71250000000000002</v>
      </c>
    </row>
    <row r="4" spans="1:2" x14ac:dyDescent="0.25">
      <c r="A4" s="3" t="s">
        <v>479</v>
      </c>
      <c r="B4" s="1">
        <v>0.71</v>
      </c>
    </row>
    <row r="5" spans="1:2" x14ac:dyDescent="0.25">
      <c r="A5" s="3" t="s">
        <v>484</v>
      </c>
      <c r="B5" s="1">
        <v>0.64166666666666661</v>
      </c>
    </row>
    <row r="6" spans="1:2" x14ac:dyDescent="0.25">
      <c r="A6" s="3" t="s">
        <v>485</v>
      </c>
      <c r="B6" s="1">
        <v>0.56666666666666676</v>
      </c>
    </row>
    <row r="7" spans="1:2" x14ac:dyDescent="0.25">
      <c r="A7" s="3" t="s">
        <v>483</v>
      </c>
      <c r="B7" s="1">
        <v>0.34444444444444439</v>
      </c>
    </row>
    <row r="8" spans="1:2" x14ac:dyDescent="0.25">
      <c r="A8" s="3" t="s">
        <v>478</v>
      </c>
      <c r="B8" s="1">
        <v>0.27500000000000002</v>
      </c>
    </row>
    <row r="9" spans="1:2" x14ac:dyDescent="0.25">
      <c r="A9" s="3" t="s">
        <v>486</v>
      </c>
      <c r="B9" s="1">
        <v>0</v>
      </c>
    </row>
    <row r="10" spans="1:2" x14ac:dyDescent="0.25">
      <c r="A10" s="3" t="s">
        <v>482</v>
      </c>
      <c r="B10" s="1">
        <v>0</v>
      </c>
    </row>
    <row r="11" spans="1:2" x14ac:dyDescent="0.25">
      <c r="A11" s="3" t="s">
        <v>99</v>
      </c>
      <c r="B11" s="1">
        <v>0.46517857142857133</v>
      </c>
    </row>
    <row r="16" spans="1:2" x14ac:dyDescent="0.25">
      <c r="A16" t="s">
        <v>100</v>
      </c>
    </row>
    <row r="17" spans="1:3" x14ac:dyDescent="0.25">
      <c r="A17" s="1">
        <v>0.46517857142857144</v>
      </c>
    </row>
    <row r="18" spans="1:3" x14ac:dyDescent="0.25">
      <c r="A18" s="1"/>
    </row>
    <row r="21" spans="1:3" x14ac:dyDescent="0.25">
      <c r="A21" t="s">
        <v>461</v>
      </c>
    </row>
    <row r="22" spans="1:3" x14ac:dyDescent="0.25">
      <c r="A22" s="1">
        <v>0.55714285714285694</v>
      </c>
    </row>
    <row r="23" spans="1:3" x14ac:dyDescent="0.25">
      <c r="A23" s="1"/>
    </row>
    <row r="24" spans="1:3" x14ac:dyDescent="0.25">
      <c r="A24" s="1"/>
    </row>
    <row r="26" spans="1:3" x14ac:dyDescent="0.25">
      <c r="A26" t="s">
        <v>462</v>
      </c>
      <c r="C26" t="s">
        <v>93</v>
      </c>
    </row>
    <row r="27" spans="1:3" x14ac:dyDescent="0.25">
      <c r="A27" s="1">
        <v>0.45714285714285713</v>
      </c>
      <c r="C27" t="s">
        <v>94</v>
      </c>
    </row>
    <row r="28" spans="1:3" x14ac:dyDescent="0.25">
      <c r="A28" s="1"/>
    </row>
    <row r="29" spans="1:3" x14ac:dyDescent="0.25">
      <c r="A29" t="s">
        <v>460</v>
      </c>
    </row>
    <row r="30" spans="1:3" x14ac:dyDescent="0.25">
      <c r="A30" s="1">
        <v>0.41607142857142859</v>
      </c>
    </row>
    <row r="31" spans="1:3" x14ac:dyDescent="0.25">
      <c r="A31" s="1"/>
    </row>
    <row r="32" spans="1:3" x14ac:dyDescent="0.25">
      <c r="A32" t="s">
        <v>463</v>
      </c>
    </row>
    <row r="33" spans="1:2" x14ac:dyDescent="0.25">
      <c r="A33" s="1">
        <v>0.43035714285714294</v>
      </c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2" t="s">
        <v>98</v>
      </c>
      <c r="B37" t="s">
        <v>100</v>
      </c>
    </row>
    <row r="38" spans="1:2" x14ac:dyDescent="0.25">
      <c r="A38" s="3" t="s">
        <v>97</v>
      </c>
      <c r="B38" s="1">
        <v>0.46517857142857144</v>
      </c>
    </row>
    <row r="39" spans="1:2" x14ac:dyDescent="0.25">
      <c r="A39" s="3" t="s">
        <v>99</v>
      </c>
      <c r="B39" s="1">
        <v>0.46517857142857144</v>
      </c>
    </row>
    <row r="60" spans="2:2" x14ac:dyDescent="0.25">
      <c r="B60" t="s">
        <v>478</v>
      </c>
    </row>
    <row r="61" spans="2:2" x14ac:dyDescent="0.25">
      <c r="B61" t="s">
        <v>479</v>
      </c>
    </row>
    <row r="62" spans="2:2" x14ac:dyDescent="0.25">
      <c r="B62" t="s">
        <v>480</v>
      </c>
    </row>
    <row r="63" spans="2:2" x14ac:dyDescent="0.25">
      <c r="B63" t="s">
        <v>481</v>
      </c>
    </row>
    <row r="64" spans="2:2" x14ac:dyDescent="0.25">
      <c r="B64" t="s">
        <v>482</v>
      </c>
    </row>
    <row r="65" spans="2:2" x14ac:dyDescent="0.25">
      <c r="B65" t="s">
        <v>483</v>
      </c>
    </row>
    <row r="66" spans="2:2" x14ac:dyDescent="0.25">
      <c r="B66" t="s">
        <v>484</v>
      </c>
    </row>
    <row r="67" spans="2:2" x14ac:dyDescent="0.25">
      <c r="B67" t="s">
        <v>485</v>
      </c>
    </row>
    <row r="68" spans="2:2" x14ac:dyDescent="0.25">
      <c r="B68" t="s">
        <v>486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230A-158B-43DE-9438-E417DB266212}">
  <dimension ref="B3:Y39"/>
  <sheetViews>
    <sheetView tabSelected="1" topLeftCell="A7" zoomScale="85" zoomScaleNormal="85" workbookViewId="0">
      <selection activeCell="AB29" sqref="AB29"/>
    </sheetView>
  </sheetViews>
  <sheetFormatPr baseColWidth="10" defaultRowHeight="15" x14ac:dyDescent="0.25"/>
  <cols>
    <col min="1" max="6" width="11.42578125" style="4"/>
    <col min="7" max="7" width="6.140625" style="4" customWidth="1"/>
    <col min="8" max="8" width="7.28515625" style="4" customWidth="1"/>
    <col min="9" max="10" width="11.42578125" style="4"/>
    <col min="11" max="11" width="11.42578125" style="4" customWidth="1"/>
    <col min="12" max="12" width="10.7109375" style="4" customWidth="1"/>
    <col min="13" max="13" width="11.42578125" style="4" customWidth="1"/>
    <col min="14" max="14" width="11.42578125" style="4"/>
    <col min="15" max="15" width="5.5703125" style="4" customWidth="1"/>
    <col min="16" max="16384" width="11.42578125" style="4"/>
  </cols>
  <sheetData>
    <row r="3" spans="2:25" ht="15" customHeight="1" x14ac:dyDescent="0.25">
      <c r="B3" s="59" t="s">
        <v>464</v>
      </c>
      <c r="C3" s="59"/>
      <c r="D3" s="55" t="s">
        <v>101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2:25" ht="15" customHeight="1" x14ac:dyDescent="0.25">
      <c r="B4" s="60">
        <f>GETPIVOTDATA("%  CONTROL FINAL",ANALISIS!$A$16)</f>
        <v>0.46517857142857144</v>
      </c>
      <c r="C4" s="60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ht="15" customHeight="1" x14ac:dyDescent="0.25">
      <c r="B5" s="60"/>
      <c r="C5" s="60"/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12" spans="2:25" x14ac:dyDescent="0.25">
      <c r="B12" s="57" t="s">
        <v>469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4" spans="2:25" ht="18" x14ac:dyDescent="0.25">
      <c r="B14" s="59" t="s">
        <v>465</v>
      </c>
      <c r="C14" s="59"/>
      <c r="E14" s="59" t="s">
        <v>466</v>
      </c>
      <c r="F14" s="59"/>
      <c r="I14" s="59" t="s">
        <v>467</v>
      </c>
      <c r="J14" s="59"/>
      <c r="M14" s="59" t="s">
        <v>468</v>
      </c>
      <c r="N14" s="59"/>
    </row>
    <row r="15" spans="2:25" ht="15" customHeight="1" x14ac:dyDescent="0.25">
      <c r="B15" s="60">
        <f>GETPIVOTDATA("% AVANCE DIGITALIZACION",ANALISIS!$A$21)</f>
        <v>0.55714285714285694</v>
      </c>
      <c r="C15" s="60"/>
      <c r="E15" s="60">
        <f>GETPIVOTDATA("% AVANCE TOPOLOGIA",ANALISIS!$A$26)</f>
        <v>0.45714285714285713</v>
      </c>
      <c r="F15" s="60"/>
      <c r="I15" s="60">
        <f>GETPIVOTDATA("% AVANCE CONTROL ESTRUCTURA",ANALISIS!$A$29)</f>
        <v>0.41607142857142859</v>
      </c>
      <c r="J15" s="60"/>
      <c r="M15" s="60">
        <f>GETPIVOTDATA("% AVANCE CONTROL SISTEMA",ANALISIS!$A$32)</f>
        <v>0.43035714285714294</v>
      </c>
      <c r="N15" s="60"/>
    </row>
    <row r="16" spans="2:25" ht="15" customHeight="1" x14ac:dyDescent="0.25">
      <c r="B16" s="60"/>
      <c r="C16" s="60"/>
      <c r="E16" s="60"/>
      <c r="F16" s="60"/>
      <c r="I16" s="60"/>
      <c r="J16" s="60"/>
      <c r="M16" s="60"/>
      <c r="N16" s="60"/>
    </row>
    <row r="23" spans="16:25" ht="15.75" x14ac:dyDescent="0.25">
      <c r="P23" s="58" t="s">
        <v>470</v>
      </c>
      <c r="Q23" s="58"/>
      <c r="R23" s="58"/>
      <c r="S23" s="58"/>
      <c r="T23" s="58"/>
      <c r="U23" s="58"/>
      <c r="V23" s="58"/>
      <c r="W23" s="58"/>
      <c r="X23" s="58"/>
      <c r="Y23" s="58"/>
    </row>
    <row r="26" spans="16:25" ht="18" x14ac:dyDescent="0.25">
      <c r="Q26" s="52" t="s">
        <v>471</v>
      </c>
      <c r="R26" s="53" t="str">
        <f>ANALISIS!A2</f>
        <v>Roxana N. Mamani Ch.</v>
      </c>
      <c r="S26" s="53"/>
      <c r="T26" s="53"/>
      <c r="U26" s="53"/>
      <c r="V26" s="53"/>
      <c r="W26" s="5"/>
      <c r="X26" s="54">
        <f>ANALISIS!B2</f>
        <v>0.96</v>
      </c>
      <c r="Y26" s="54"/>
    </row>
    <row r="27" spans="16:25" ht="18" x14ac:dyDescent="0.25">
      <c r="Q27" s="52"/>
      <c r="R27" s="53"/>
      <c r="S27" s="53"/>
      <c r="T27" s="53"/>
      <c r="U27" s="53"/>
      <c r="V27" s="53"/>
      <c r="W27" s="5"/>
      <c r="X27" s="54"/>
      <c r="Y27" s="54"/>
    </row>
    <row r="28" spans="16:25" ht="22.5" x14ac:dyDescent="0.25">
      <c r="Q28" s="8"/>
      <c r="R28"/>
    </row>
    <row r="29" spans="16:25" ht="18" x14ac:dyDescent="0.25">
      <c r="Q29" s="52" t="s">
        <v>472</v>
      </c>
      <c r="R29" s="53" t="str">
        <f>ANALISIS!A3</f>
        <v>Carlos R. Maceda L.</v>
      </c>
      <c r="S29" s="53"/>
      <c r="T29" s="53"/>
      <c r="U29" s="53"/>
      <c r="V29" s="53"/>
      <c r="W29" s="5"/>
      <c r="X29" s="54">
        <f>ANALISIS!B3</f>
        <v>0.71250000000000002</v>
      </c>
      <c r="Y29" s="54"/>
    </row>
    <row r="30" spans="16:25" ht="18" x14ac:dyDescent="0.25">
      <c r="Q30" s="52"/>
      <c r="R30" s="53"/>
      <c r="S30" s="53"/>
      <c r="T30" s="53"/>
      <c r="U30" s="53"/>
      <c r="V30" s="53"/>
      <c r="W30" s="5"/>
      <c r="X30" s="54"/>
      <c r="Y30" s="54"/>
    </row>
    <row r="31" spans="16:25" ht="22.5" x14ac:dyDescent="0.25">
      <c r="Q31" s="8"/>
    </row>
    <row r="32" spans="16:25" ht="18" x14ac:dyDescent="0.25">
      <c r="Q32" s="52" t="s">
        <v>473</v>
      </c>
      <c r="R32" s="53" t="str">
        <f>ANALISIS!A4</f>
        <v>Carlos S. Flores V.</v>
      </c>
      <c r="S32" s="53"/>
      <c r="T32" s="53"/>
      <c r="U32" s="53"/>
      <c r="V32" s="53"/>
      <c r="W32" s="5"/>
      <c r="X32" s="54">
        <f>ANALISIS!B4</f>
        <v>0.71</v>
      </c>
      <c r="Y32" s="54"/>
    </row>
    <row r="33" spans="17:25" ht="18" x14ac:dyDescent="0.25">
      <c r="Q33" s="52"/>
      <c r="R33" s="53"/>
      <c r="S33" s="53"/>
      <c r="T33" s="53"/>
      <c r="U33" s="53"/>
      <c r="V33" s="53"/>
      <c r="W33" s="5"/>
      <c r="X33" s="54"/>
      <c r="Y33" s="54"/>
    </row>
    <row r="34" spans="17:25" ht="22.5" x14ac:dyDescent="0.25">
      <c r="Q34" s="8"/>
      <c r="R34" s="6"/>
      <c r="S34" s="6"/>
      <c r="T34" s="6"/>
      <c r="U34" s="6"/>
      <c r="V34" s="6"/>
      <c r="W34" s="5"/>
      <c r="X34" s="7"/>
      <c r="Y34" s="7"/>
    </row>
    <row r="35" spans="17:25" ht="18" x14ac:dyDescent="0.25">
      <c r="Q35" s="52" t="s">
        <v>474</v>
      </c>
      <c r="R35" s="53" t="str">
        <f>ANALISIS!A5</f>
        <v>Camilo B. Suarez R.</v>
      </c>
      <c r="S35" s="53"/>
      <c r="T35" s="53"/>
      <c r="U35" s="53"/>
      <c r="V35" s="53"/>
      <c r="W35" s="5"/>
      <c r="X35" s="54">
        <f>ANALISIS!B5</f>
        <v>0.64166666666666661</v>
      </c>
      <c r="Y35" s="54"/>
    </row>
    <row r="36" spans="17:25" ht="18" x14ac:dyDescent="0.25">
      <c r="Q36" s="52"/>
      <c r="R36" s="53"/>
      <c r="S36" s="53"/>
      <c r="T36" s="53"/>
      <c r="U36" s="53"/>
      <c r="V36" s="53"/>
      <c r="W36" s="5"/>
      <c r="X36" s="54"/>
      <c r="Y36" s="54"/>
    </row>
    <row r="37" spans="17:25" ht="22.5" x14ac:dyDescent="0.25">
      <c r="Q37" s="8"/>
    </row>
    <row r="38" spans="17:25" ht="18" x14ac:dyDescent="0.25">
      <c r="Q38" s="52" t="s">
        <v>475</v>
      </c>
      <c r="R38" s="53" t="str">
        <f>ANALISIS!A6</f>
        <v>Diana E. Teran F.</v>
      </c>
      <c r="S38" s="53"/>
      <c r="T38" s="53"/>
      <c r="U38" s="53"/>
      <c r="V38" s="53"/>
      <c r="W38" s="5"/>
      <c r="X38" s="54">
        <f>ANALISIS!B6</f>
        <v>0.56666666666666676</v>
      </c>
      <c r="Y38" s="54"/>
    </row>
    <row r="39" spans="17:25" ht="18" x14ac:dyDescent="0.25">
      <c r="Q39" s="52"/>
      <c r="R39" s="53"/>
      <c r="S39" s="53"/>
      <c r="T39" s="53"/>
      <c r="U39" s="53"/>
      <c r="V39" s="53"/>
      <c r="W39" s="5"/>
      <c r="X39" s="54"/>
      <c r="Y39" s="54"/>
    </row>
  </sheetData>
  <mergeCells count="28">
    <mergeCell ref="R29:V30"/>
    <mergeCell ref="X29:Y30"/>
    <mergeCell ref="Q26:Q27"/>
    <mergeCell ref="Q29:Q30"/>
    <mergeCell ref="M14:N14"/>
    <mergeCell ref="M15:N16"/>
    <mergeCell ref="D3:Y5"/>
    <mergeCell ref="B12:N12"/>
    <mergeCell ref="P23:Y23"/>
    <mergeCell ref="R26:V27"/>
    <mergeCell ref="X26:Y27"/>
    <mergeCell ref="I14:J14"/>
    <mergeCell ref="I15:J16"/>
    <mergeCell ref="B4:C5"/>
    <mergeCell ref="B3:C3"/>
    <mergeCell ref="B14:C14"/>
    <mergeCell ref="B15:C16"/>
    <mergeCell ref="E14:F14"/>
    <mergeCell ref="E15:F16"/>
    <mergeCell ref="Q32:Q33"/>
    <mergeCell ref="Q35:Q36"/>
    <mergeCell ref="Q38:Q39"/>
    <mergeCell ref="R38:V39"/>
    <mergeCell ref="X38:Y39"/>
    <mergeCell ref="R32:V33"/>
    <mergeCell ref="X32:Y33"/>
    <mergeCell ref="R35:V36"/>
    <mergeCell ref="X35:Y3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D. Rivera Thola</dc:creator>
  <cp:lastModifiedBy>Vicente D. Rivera Thola</cp:lastModifiedBy>
  <dcterms:created xsi:type="dcterms:W3CDTF">2025-04-25T13:03:27Z</dcterms:created>
  <dcterms:modified xsi:type="dcterms:W3CDTF">2025-05-16T22:10:35Z</dcterms:modified>
</cp:coreProperties>
</file>