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Default Extension="jpeg" ContentType="image/jpeg"/>
  <Override PartName="/xl/drawings/drawing2.xml" ContentType="application/vnd.openxmlformats-officedocument.drawing+xml"/>
  <Override PartName="/xl/drawings/drawing7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120" yWindow="1080" windowWidth="21600" windowHeight="13380" tabRatio="500" activeTab="4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Z7" i="1"/>
  <c r="AZ11"/>
  <c r="BC11"/>
  <c r="AZ10"/>
  <c r="BC10"/>
  <c r="AZ9"/>
  <c r="BC9"/>
  <c r="AZ8"/>
  <c r="BC8"/>
  <c r="AY5"/>
  <c r="AY11"/>
  <c r="BB11"/>
  <c r="AY10"/>
  <c r="BB10"/>
  <c r="AY9"/>
  <c r="BB9"/>
  <c r="AY8"/>
  <c r="BB8"/>
  <c r="AY7"/>
  <c r="BB7"/>
  <c r="AY6"/>
  <c r="BB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J11"/>
  <c r="D10"/>
  <c r="J10"/>
  <c r="D9"/>
  <c r="J9"/>
  <c r="B5"/>
  <c r="B8"/>
  <c r="H8"/>
  <c r="D8"/>
  <c r="J8"/>
  <c r="B11"/>
  <c r="H11"/>
  <c r="B10"/>
  <c r="H10"/>
  <c r="B9"/>
  <c r="H9"/>
  <c r="B7"/>
  <c r="H7"/>
  <c r="B6"/>
  <c r="H6"/>
  <c r="C5"/>
  <c r="C11"/>
  <c r="I11"/>
  <c r="C10"/>
  <c r="I10"/>
  <c r="C9"/>
  <c r="I9"/>
  <c r="C8"/>
  <c r="I8"/>
  <c r="C7"/>
  <c r="I7"/>
  <c r="C6"/>
  <c r="I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<sst xmlns="http://schemas.openxmlformats.org/spreadsheetml/2006/main" count="71" uniqueCount="53">
  <si>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</si>
  <si>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</si>
  <si>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</si>
  <si>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</si>
  <si>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</si>
  <si>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</si>
  <si>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</si>
  <si>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</si>
  <si>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</si>
  <si>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</si>
  <si>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</si>
  <si>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</si>
  <si>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</si>
  <si>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</si>
  <si>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</si>
  <si>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</si>
  <si>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</si>
  <si>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</si>
  <si>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</si>
  <si>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</si>
  <si>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</si>
  <si>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</si>
  <si>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</si>
  <si>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</si>
  <si>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</si>
  <si>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</si>
  <si>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</si>
  <si>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</si>
  <si>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</si>
  <si>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</si>
  <si>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</si>
  <si>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</si>
  <si>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</si>
  <si>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</si>
  <si>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</si>
  <si>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</si>
  <si>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</si>
  <si>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</si>
  <si>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</si>
  <si>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</si>
  <si>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</si>
  <si>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</si>
  <si>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</si>
  <si>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</si>
  <si>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</si>
  <si>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</si>
  <si>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</si>
  <si>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</si>
  <si>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</si>
  <si>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</si>
  <si>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R-MAT 24</t>
    <phoneticPr fontId="4" type="noConversion"/>
  </si>
  <si>
    <t>R-MAT 20</t>
    <phoneticPr fontId="4" type="noConversion"/>
  </si>
  <si>
    <t>R-MAT 28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</si>
</sst>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chartsheet" Target="chartsheets/sheet4.xml"/><Relationship Id="rId10" Type="http://schemas.openxmlformats.org/officeDocument/2006/relationships/styles" Target="styles.xml"/><Relationship Id="rId5" Type="http://schemas.openxmlformats.org/officeDocument/2006/relationships/chartsheet" Target="chartsheets/sheet5.xml"/><Relationship Id="rId7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9" Type="http://schemas.openxmlformats.org/officeDocument/2006/relationships/connections" Target="connections.xml"/><Relationship Id="rId3" Type="http://schemas.openxmlformats.org/officeDocument/2006/relationships/chartsheet" Target="chartsheets/sheet3.xml"/><Relationship Id="rId6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754933416"/>
        <c:axId val="754919912"/>
      </c:scatterChart>
      <c:valAx>
        <c:axId val="75493341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54919912"/>
        <c:crossesAt val="0.1"/>
        <c:crossBetween val="midCat"/>
      </c:valAx>
      <c:valAx>
        <c:axId val="75491991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</c:title>
        <c:numFmt formatCode="General" sourceLinked="1"/>
        <c:minorTickMark val="in"/>
        <c:tickLblPos val="nextTo"/>
        <c:crossAx val="754933416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788695352"/>
        <c:axId val="788701320"/>
      </c:scatterChart>
      <c:valAx>
        <c:axId val="78869535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788701320"/>
        <c:crossesAt val="0.0"/>
        <c:crossBetween val="midCat"/>
      </c:valAx>
      <c:valAx>
        <c:axId val="78870132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788695352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788758808"/>
        <c:axId val="788764808"/>
      </c:scatterChart>
      <c:valAx>
        <c:axId val="78875880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88764808"/>
        <c:crosses val="autoZero"/>
        <c:crossBetween val="midCat"/>
      </c:valAx>
      <c:valAx>
        <c:axId val="78876480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788758808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788805256"/>
        <c:axId val="788815384"/>
      </c:scatterChart>
      <c:valAx>
        <c:axId val="7888052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88815384"/>
        <c:crosses val="autoZero"/>
        <c:crossBetween val="midCat"/>
      </c:valAx>
      <c:valAx>
        <c:axId val="78881538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788805256"/>
        <c:crosses val="autoZero"/>
        <c:crossBetween val="midCat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4201.97</c:v>
                </c:pt>
              </c:numCache>
            </c:numRef>
          </c:yVal>
        </c:ser>
        <c:axId val="788857400"/>
        <c:axId val="788867528"/>
      </c:scatterChart>
      <c:valAx>
        <c:axId val="78885740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8867528"/>
        <c:crosses val="autoZero"/>
        <c:crossBetween val="midCat"/>
      </c:valAx>
      <c:valAx>
        <c:axId val="7888675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885740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788904696"/>
        <c:axId val="788917096"/>
      </c:scatterChart>
      <c:valAx>
        <c:axId val="7889046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88917096"/>
        <c:crosses val="autoZero"/>
        <c:crossBetween val="midCat"/>
      </c:valAx>
      <c:valAx>
        <c:axId val="78891709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788904696"/>
        <c:crosses val="autoZero"/>
        <c:crossBetween val="midCat"/>
      </c:valAx>
    </c:plotArea>
    <c:legend>
      <c:legendPos val="r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789038120"/>
        <c:axId val="789043896"/>
      </c:scatterChart>
      <c:valAx>
        <c:axId val="78903812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9043896"/>
        <c:crossesAt val="0.001"/>
        <c:crossBetween val="midCat"/>
        <c:minorUnit val="10.0"/>
      </c:valAx>
      <c:valAx>
        <c:axId val="78904389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789038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789078776"/>
        <c:axId val="789084776"/>
      </c:scatterChart>
      <c:valAx>
        <c:axId val="78907877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89084776"/>
        <c:crosses val="autoZero"/>
        <c:crossBetween val="midCat"/>
      </c:valAx>
      <c:valAx>
        <c:axId val="78908477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789078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O85"/>
  <sheetViews>
    <sheetView view="pageLayout" topLeftCell="X1" workbookViewId="0">
      <selection activeCell="AC50" sqref="AC50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21</v>
      </c>
      <c r="N1" t="s">
        <v>9</v>
      </c>
      <c r="T1" t="s">
        <v>20</v>
      </c>
      <c r="Z1" t="s">
        <v>17</v>
      </c>
      <c r="AL1" t="s">
        <v>18</v>
      </c>
      <c r="AX1" t="s">
        <v>19</v>
      </c>
      <c r="BD1" t="s">
        <v>2</v>
      </c>
    </row>
    <row r="2" spans="1:67">
      <c r="A2" t="s">
        <v>22</v>
      </c>
      <c r="N2" t="s">
        <v>5</v>
      </c>
      <c r="P2" t="s">
        <v>12</v>
      </c>
      <c r="BD2" t="s">
        <v>5</v>
      </c>
    </row>
    <row r="3" spans="1:67">
      <c r="C3" t="s">
        <v>49</v>
      </c>
      <c r="F3" t="s">
        <v>11</v>
      </c>
      <c r="G3" t="s">
        <v>13</v>
      </c>
      <c r="O3" t="s">
        <v>44</v>
      </c>
      <c r="S3" t="s">
        <v>14</v>
      </c>
      <c r="U3" t="s">
        <v>15</v>
      </c>
      <c r="V3" t="s">
        <v>16</v>
      </c>
      <c r="W3" t="s">
        <v>16</v>
      </c>
      <c r="AM3" t="s">
        <v>38</v>
      </c>
      <c r="AR3" t="s">
        <v>25</v>
      </c>
      <c r="AU3" t="s">
        <v>26</v>
      </c>
      <c r="BJ3" t="s">
        <v>23</v>
      </c>
      <c r="BK3" t="s">
        <v>24</v>
      </c>
      <c r="BL3" t="s">
        <v>23</v>
      </c>
    </row>
    <row r="4" spans="1:67">
      <c r="A4" t="s">
        <v>6</v>
      </c>
      <c r="B4" t="s">
        <v>51</v>
      </c>
      <c r="C4" t="s">
        <v>50</v>
      </c>
      <c r="D4" t="s">
        <v>52</v>
      </c>
      <c r="E4" t="s">
        <v>8</v>
      </c>
      <c r="F4" t="s">
        <v>48</v>
      </c>
      <c r="G4" t="s">
        <v>31</v>
      </c>
      <c r="N4" t="s">
        <v>6</v>
      </c>
      <c r="O4" t="s">
        <v>45</v>
      </c>
      <c r="P4" t="s">
        <v>0</v>
      </c>
      <c r="Q4" t="s">
        <v>1</v>
      </c>
      <c r="R4" t="s">
        <v>8</v>
      </c>
      <c r="S4" t="s">
        <v>30</v>
      </c>
      <c r="U4" t="s">
        <v>33</v>
      </c>
      <c r="V4" t="s">
        <v>34</v>
      </c>
      <c r="W4" t="s">
        <v>35</v>
      </c>
      <c r="Z4" t="s">
        <v>6</v>
      </c>
      <c r="AA4" t="s">
        <v>46</v>
      </c>
      <c r="AB4" t="s">
        <v>47</v>
      </c>
      <c r="AC4" t="s">
        <v>1</v>
      </c>
      <c r="AD4" t="s">
        <v>8</v>
      </c>
      <c r="AL4" t="s">
        <v>6</v>
      </c>
      <c r="AM4" t="s">
        <v>37</v>
      </c>
      <c r="AN4" t="s">
        <v>39</v>
      </c>
      <c r="AO4" t="s">
        <v>40</v>
      </c>
      <c r="AP4" t="s">
        <v>8</v>
      </c>
      <c r="AR4" t="s">
        <v>36</v>
      </c>
      <c r="AS4" t="s">
        <v>3</v>
      </c>
      <c r="AT4" t="s">
        <v>4</v>
      </c>
      <c r="AU4" t="s">
        <v>41</v>
      </c>
      <c r="AV4" t="s">
        <v>42</v>
      </c>
      <c r="AW4" t="s">
        <v>43</v>
      </c>
      <c r="AX4" t="s">
        <v>6</v>
      </c>
      <c r="AY4" t="s">
        <v>37</v>
      </c>
      <c r="AZ4" t="s">
        <v>0</v>
      </c>
      <c r="BA4" t="s">
        <v>7</v>
      </c>
      <c r="BD4" t="s">
        <v>6</v>
      </c>
      <c r="BE4" t="s">
        <v>27</v>
      </c>
      <c r="BF4" t="s">
        <v>28</v>
      </c>
      <c r="BG4" t="s">
        <v>29</v>
      </c>
      <c r="BH4" t="s">
        <v>8</v>
      </c>
      <c r="BJ4" t="s">
        <v>32</v>
      </c>
      <c r="BK4" t="s">
        <v>30</v>
      </c>
      <c r="BL4" t="s">
        <v>31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J5" s="5"/>
      <c r="K5" s="5"/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f t="shared" ref="H6:I11" si="1">B$5/(B6*$A6)</f>
        <v>1.2320568390955431</v>
      </c>
      <c r="I6">
        <f t="shared" si="1"/>
        <v>1.1743878905836482</v>
      </c>
      <c r="J6" s="5"/>
      <c r="K6" s="5"/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2">(AA$5*$Z5)/(AA6*$Z6)</f>
        <v>0.7079279516171445</v>
      </c>
      <c r="AG6">
        <f t="shared" si="2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 t="shared" ref="BB6:BB11" si="3">(AY$5*$AX$5)/(AY6*$AX6)</f>
        <v>0.79990004895561351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f t="shared" si="1"/>
        <v>2.4370477732062477</v>
      </c>
      <c r="I7">
        <f t="shared" si="1"/>
        <v>1.834988539043976</v>
      </c>
      <c r="K7" s="5"/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2"/>
        <v>1.3977856603801577</v>
      </c>
      <c r="AG7">
        <f t="shared" si="2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 t="shared" si="3"/>
        <v>0.85643181619638331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f t="shared" si="1"/>
        <v>2.6869566052063516</v>
      </c>
      <c r="I8">
        <f t="shared" si="1"/>
        <v>2.6884118988752106</v>
      </c>
      <c r="J8" s="5">
        <f>(D$7*$A$7)/(D8*$A8)</f>
        <v>0.97449866673980812</v>
      </c>
      <c r="K8" s="5"/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2"/>
        <v>4.1193571479313871</v>
      </c>
      <c r="AG8">
        <f t="shared" si="2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 t="shared" si="3"/>
        <v>1.138333089493766</v>
      </c>
      <c r="BC8">
        <f>(AZ$7*$AX$7)/(AZ8*$AX8)</f>
        <v>1.2009885412999006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f t="shared" si="1"/>
        <v>2.3772703082184026</v>
      </c>
      <c r="I9">
        <f t="shared" si="1"/>
        <v>1.7193409896209899</v>
      </c>
      <c r="J9" s="5">
        <f>(D$7*$A$7)/(D9*$A9)</f>
        <v>0.51505469079147037</v>
      </c>
      <c r="K9" s="5"/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2"/>
        <v>18.268723242038597</v>
      </c>
      <c r="AG9">
        <f t="shared" si="2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 t="shared" si="3"/>
        <v>1.4396893507947242</v>
      </c>
      <c r="BC9">
        <f>(AZ$7*$AX$7)/(AZ9*$AX9)</f>
        <v>0.84800386598651889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f t="shared" si="1"/>
        <v>1.7282102864898932</v>
      </c>
      <c r="I10">
        <f t="shared" si="1"/>
        <v>1.5160162495182494</v>
      </c>
      <c r="J10" s="5">
        <f>(D$7*$A$7)/(D10*$A10)</f>
        <v>0.6019144138182233</v>
      </c>
      <c r="K10" s="5"/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2"/>
        <v>35.612781919366583</v>
      </c>
      <c r="AG10">
        <f t="shared" si="2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 t="shared" si="3"/>
        <v>0.94104095928752096</v>
      </c>
      <c r="BC10">
        <f>(AZ$7*$AX$7)/(AZ10*$AX10)</f>
        <v>0.51729199282129623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f t="shared" si="1"/>
        <v>1.0986964902487528</v>
      </c>
      <c r="I11">
        <f t="shared" si="1"/>
        <v>3.9262590909711141</v>
      </c>
      <c r="J11" s="5">
        <f>(D$7*$A$7)/(D11*$A11)</f>
        <v>0.7633459174906827</v>
      </c>
      <c r="K11" s="5"/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4201.97</v>
      </c>
      <c r="AF11">
        <f t="shared" si="2"/>
        <v>68.011014133963201</v>
      </c>
      <c r="AG11">
        <f t="shared" si="2"/>
        <v>41.537992064686243</v>
      </c>
      <c r="AH11">
        <f>(AC$8*$Z$8)/(AC11*$Z11)</f>
        <v>0.69113415850184556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 t="shared" si="3"/>
        <v>0.82060896244280601</v>
      </c>
      <c r="BC11">
        <f>(AZ$7*$AX$7)/(AZ11*$AX11)</f>
        <v>0.49961012659279264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10</v>
      </c>
      <c r="E12" s="3"/>
      <c r="F12" s="3"/>
      <c r="G12" s="3"/>
      <c r="J12" s="3"/>
      <c r="K12" s="3"/>
      <c r="L12" s="3"/>
      <c r="M12" s="3"/>
      <c r="N12">
        <v>124</v>
      </c>
      <c r="O12" s="1"/>
      <c r="P12" s="1"/>
      <c r="Q12" s="1" t="s">
        <v>10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N15">
        <v>1</v>
      </c>
      <c r="O15">
        <f>O41/6</f>
        <v>29.257333333333335</v>
      </c>
      <c r="P15">
        <f t="shared" ref="P15:P35" si="4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N16">
        <v>1</v>
      </c>
      <c r="O16">
        <f t="shared" ref="O16:O35" si="5">O42/6</f>
        <v>28.227666666666668</v>
      </c>
      <c r="P16">
        <f t="shared" si="4"/>
        <v>1534.99</v>
      </c>
      <c r="T16">
        <v>1</v>
      </c>
      <c r="U16">
        <f t="shared" ref="U16:V49" si="6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N17">
        <v>1</v>
      </c>
      <c r="O17">
        <f t="shared" si="5"/>
        <v>28.108999999999998</v>
      </c>
      <c r="P17">
        <f t="shared" si="4"/>
        <v>1527.7416666666668</v>
      </c>
      <c r="T17">
        <v>1</v>
      </c>
      <c r="U17">
        <f t="shared" si="6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N18">
        <v>2</v>
      </c>
      <c r="O18">
        <f t="shared" si="5"/>
        <v>15.786033333333334</v>
      </c>
      <c r="P18">
        <f t="shared" si="4"/>
        <v>822.11833333333334</v>
      </c>
      <c r="T18">
        <v>1</v>
      </c>
      <c r="U18">
        <f t="shared" si="6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N19">
        <v>2</v>
      </c>
      <c r="O19">
        <f t="shared" si="5"/>
        <v>15.785266666666667</v>
      </c>
      <c r="P19">
        <f t="shared" si="4"/>
        <v>818.54333333333341</v>
      </c>
      <c r="T19">
        <v>1</v>
      </c>
      <c r="U19">
        <f t="shared" si="6"/>
        <v>0.30421333333333334</v>
      </c>
      <c r="Z19">
        <v>1</v>
      </c>
      <c r="AL19">
        <v>1</v>
      </c>
      <c r="AR19">
        <v>333.995</v>
      </c>
      <c r="AX19">
        <v>1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N20">
        <v>2</v>
      </c>
      <c r="O20">
        <f t="shared" si="5"/>
        <v>16.871333333333332</v>
      </c>
      <c r="P20">
        <f t="shared" si="4"/>
        <v>817.12166666666656</v>
      </c>
      <c r="T20">
        <v>2</v>
      </c>
      <c r="U20">
        <f t="shared" si="6"/>
        <v>0.12201433333333334</v>
      </c>
      <c r="V20">
        <f t="shared" si="6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N21">
        <v>4</v>
      </c>
      <c r="O21">
        <f t="shared" si="5"/>
        <v>4.3326666666666664</v>
      </c>
      <c r="P21">
        <f t="shared" si="4"/>
        <v>318.48833333333334</v>
      </c>
      <c r="S21">
        <f t="shared" ref="S21:S35" si="7">S47/6</f>
        <v>353.12833333333333</v>
      </c>
      <c r="T21">
        <v>2</v>
      </c>
      <c r="U21">
        <f t="shared" si="6"/>
        <v>0.12170983333333334</v>
      </c>
      <c r="V21">
        <f t="shared" si="6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N22">
        <v>4</v>
      </c>
      <c r="O22">
        <f t="shared" si="5"/>
        <v>4.0477166666666671</v>
      </c>
      <c r="P22">
        <f t="shared" si="4"/>
        <v>319.59499999999997</v>
      </c>
      <c r="S22">
        <f t="shared" si="7"/>
        <v>354.64166666666665</v>
      </c>
      <c r="T22">
        <v>2</v>
      </c>
      <c r="U22">
        <f t="shared" si="6"/>
        <v>0.12155266666666666</v>
      </c>
      <c r="V22">
        <f t="shared" si="6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N23">
        <v>4</v>
      </c>
      <c r="O23">
        <f t="shared" si="5"/>
        <v>4.3674333333333335</v>
      </c>
      <c r="P23">
        <f t="shared" si="4"/>
        <v>341.35500000000002</v>
      </c>
      <c r="S23">
        <f t="shared" si="7"/>
        <v>353.95166666666665</v>
      </c>
      <c r="T23">
        <v>2</v>
      </c>
      <c r="U23">
        <f t="shared" si="6"/>
        <v>0.1214755</v>
      </c>
      <c r="V23">
        <f t="shared" si="6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N24">
        <v>8</v>
      </c>
      <c r="O24">
        <f t="shared" si="5"/>
        <v>1.4921433333333332</v>
      </c>
      <c r="P24">
        <f t="shared" si="4"/>
        <v>118.63850000000001</v>
      </c>
      <c r="Q24">
        <f>Q50/5</f>
        <v>3873.4800000000005</v>
      </c>
      <c r="S24">
        <f t="shared" si="7"/>
        <v>188.99666666666667</v>
      </c>
      <c r="T24">
        <v>2</v>
      </c>
      <c r="U24">
        <f t="shared" si="6"/>
        <v>0.12145466666666667</v>
      </c>
      <c r="V24">
        <f t="shared" si="6"/>
        <v>3.6889333333333334</v>
      </c>
      <c r="Z24">
        <v>2</v>
      </c>
      <c r="AL24">
        <v>2</v>
      </c>
      <c r="AR24">
        <v>229.93</v>
      </c>
      <c r="AX24">
        <v>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N25">
        <v>8</v>
      </c>
      <c r="O25">
        <f t="shared" si="5"/>
        <v>1.4532866666666668</v>
      </c>
      <c r="P25">
        <f t="shared" si="4"/>
        <v>117.52050000000001</v>
      </c>
      <c r="S25">
        <f t="shared" si="7"/>
        <v>182.02500000000001</v>
      </c>
      <c r="T25">
        <v>4</v>
      </c>
      <c r="U25">
        <f t="shared" si="6"/>
        <v>7.0817333333333329E-2</v>
      </c>
      <c r="V25">
        <f t="shared" si="6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N26">
        <v>8</v>
      </c>
      <c r="O26">
        <f t="shared" si="5"/>
        <v>1.4858616666666666</v>
      </c>
      <c r="P26">
        <f t="shared" si="4"/>
        <v>117.2675</v>
      </c>
      <c r="S26">
        <f t="shared" si="7"/>
        <v>201.66333333333333</v>
      </c>
      <c r="T26">
        <v>4</v>
      </c>
      <c r="U26">
        <f t="shared" si="6"/>
        <v>7.0219999999999991E-2</v>
      </c>
      <c r="V26">
        <f t="shared" si="6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N27">
        <v>16</v>
      </c>
      <c r="O27">
        <f t="shared" si="5"/>
        <v>0.68832833333333332</v>
      </c>
      <c r="P27">
        <f t="shared" si="4"/>
        <v>48.26</v>
      </c>
      <c r="Q27">
        <f t="shared" ref="Q27:Q35" si="8">Q53/5</f>
        <v>2026.2</v>
      </c>
      <c r="S27">
        <f t="shared" si="7"/>
        <v>46.771999999999998</v>
      </c>
      <c r="T27">
        <v>4</v>
      </c>
      <c r="U27">
        <f t="shared" si="6"/>
        <v>7.0446500000000009E-2</v>
      </c>
      <c r="V27">
        <f t="shared" si="6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N28">
        <v>16</v>
      </c>
      <c r="O28">
        <f t="shared" si="5"/>
        <v>0.70209500000000002</v>
      </c>
      <c r="P28">
        <f t="shared" si="4"/>
        <v>40.335999999999999</v>
      </c>
      <c r="Q28">
        <f t="shared" si="8"/>
        <v>2057.16</v>
      </c>
      <c r="S28">
        <f t="shared" si="7"/>
        <v>46.135666666666673</v>
      </c>
      <c r="T28">
        <v>4</v>
      </c>
      <c r="U28">
        <f t="shared" si="6"/>
        <v>7.0028833333333332E-2</v>
      </c>
      <c r="V28">
        <f t="shared" si="6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N29">
        <v>16</v>
      </c>
      <c r="O29">
        <f t="shared" si="5"/>
        <v>0.67072000000000009</v>
      </c>
      <c r="P29">
        <f t="shared" si="4"/>
        <v>42.962833333333329</v>
      </c>
      <c r="S29">
        <f t="shared" si="7"/>
        <v>47.12833333333333</v>
      </c>
      <c r="T29">
        <v>4</v>
      </c>
      <c r="U29">
        <f t="shared" si="6"/>
        <v>7.0458333333333331E-2</v>
      </c>
      <c r="V29">
        <f t="shared" si="6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N30">
        <v>32</v>
      </c>
      <c r="O30">
        <f t="shared" si="5"/>
        <v>0.36327333333333334</v>
      </c>
      <c r="P30">
        <f t="shared" si="4"/>
        <v>23.622333333333334</v>
      </c>
      <c r="Q30">
        <f t="shared" si="8"/>
        <v>1018.1420000000001</v>
      </c>
      <c r="S30">
        <f t="shared" si="7"/>
        <v>21.552000000000003</v>
      </c>
      <c r="T30">
        <v>8</v>
      </c>
      <c r="U30">
        <f t="shared" si="6"/>
        <v>3.5843E-2</v>
      </c>
      <c r="V30">
        <f t="shared" si="6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N31">
        <v>32</v>
      </c>
      <c r="O31">
        <f t="shared" si="5"/>
        <v>0.37943333333333334</v>
      </c>
      <c r="Q31">
        <f t="shared" si="8"/>
        <v>921.78199999999993</v>
      </c>
      <c r="T31">
        <v>8</v>
      </c>
      <c r="U31">
        <f t="shared" si="6"/>
        <v>3.5554666666666665E-2</v>
      </c>
      <c r="V31">
        <f t="shared" si="6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N32">
        <v>32</v>
      </c>
      <c r="O32">
        <f t="shared" si="5"/>
        <v>0.36234000000000005</v>
      </c>
      <c r="Q32">
        <f t="shared" si="8"/>
        <v>926.99799999999993</v>
      </c>
      <c r="T32">
        <v>8</v>
      </c>
      <c r="U32">
        <f t="shared" si="6"/>
        <v>3.5790166666666665E-2</v>
      </c>
      <c r="V32">
        <f t="shared" si="6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N33">
        <v>64</v>
      </c>
      <c r="O33">
        <f t="shared" si="5"/>
        <v>0.17820499999999997</v>
      </c>
      <c r="P33">
        <f t="shared" si="4"/>
        <v>5.1360166666666665</v>
      </c>
      <c r="Q33">
        <f t="shared" si="8"/>
        <v>391.11599999999999</v>
      </c>
      <c r="S33">
        <f t="shared" si="7"/>
        <v>5.3251999999999997</v>
      </c>
      <c r="T33">
        <v>8</v>
      </c>
      <c r="U33">
        <f t="shared" si="6"/>
        <v>3.5815E-2</v>
      </c>
      <c r="V33">
        <f t="shared" si="6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N34">
        <v>64</v>
      </c>
      <c r="O34">
        <f t="shared" si="5"/>
        <v>0.19303666666666666</v>
      </c>
      <c r="P34">
        <f t="shared" si="4"/>
        <v>4.9707833333333333</v>
      </c>
      <c r="Q34">
        <f t="shared" si="8"/>
        <v>393.416</v>
      </c>
      <c r="S34">
        <f t="shared" si="7"/>
        <v>5.3508500000000003</v>
      </c>
      <c r="T34">
        <v>8</v>
      </c>
      <c r="U34">
        <f t="shared" si="6"/>
        <v>3.5753666666666663E-2</v>
      </c>
      <c r="V34">
        <f t="shared" si="6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N35">
        <v>64</v>
      </c>
      <c r="O35">
        <f t="shared" si="5"/>
        <v>0.18193499999999999</v>
      </c>
      <c r="P35">
        <f t="shared" si="4"/>
        <v>4.9496500000000001</v>
      </c>
      <c r="Q35">
        <f t="shared" si="8"/>
        <v>389.666</v>
      </c>
      <c r="S35">
        <f t="shared" si="7"/>
        <v>5.3311999999999999</v>
      </c>
      <c r="T35">
        <v>16</v>
      </c>
      <c r="U35">
        <f t="shared" si="6"/>
        <v>1.8580333333333334E-2</v>
      </c>
      <c r="V35">
        <f t="shared" si="6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6"/>
        <v>1.847E-2</v>
      </c>
      <c r="V36">
        <f t="shared" si="6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6"/>
        <v>1.8494E-2</v>
      </c>
      <c r="V37">
        <f t="shared" si="6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6"/>
        <v>1.8281666666666665E-2</v>
      </c>
      <c r="V38">
        <f t="shared" si="6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6"/>
        <v>1.8302666666666665E-2</v>
      </c>
      <c r="V39">
        <f t="shared" si="6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6"/>
        <v>9.3031666666666662E-3</v>
      </c>
      <c r="V40">
        <f t="shared" si="6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6"/>
        <v>9.3416833333333331E-3</v>
      </c>
      <c r="V41">
        <f t="shared" si="6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6"/>
        <v>9.3135000000000006E-3</v>
      </c>
      <c r="V42">
        <f t="shared" si="6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6"/>
        <v>9.3267000000000003E-3</v>
      </c>
      <c r="V43">
        <f t="shared" si="6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6"/>
        <v>9.3301500000000006E-3</v>
      </c>
      <c r="V44">
        <f t="shared" si="6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6"/>
        <v>4.9721833333333338E-3</v>
      </c>
      <c r="V45">
        <f t="shared" si="6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6"/>
        <v>4.9183333333333336E-3</v>
      </c>
      <c r="V46">
        <f t="shared" si="6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6"/>
        <v>4.9338333333333335E-3</v>
      </c>
      <c r="V47">
        <f t="shared" si="6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6"/>
        <v>4.9621666666666668E-3</v>
      </c>
      <c r="V48">
        <f t="shared" si="6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6"/>
        <v>4.9443166666666661E-3</v>
      </c>
      <c r="V49">
        <f t="shared" si="6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2010-05-28T18:33:00Z</cp:lastPrinted>
  <dcterms:created xsi:type="dcterms:W3CDTF">2010-05-04T16:35:40Z</dcterms:created>
  <dcterms:modified xsi:type="dcterms:W3CDTF">2010-05-28T18:33:24Z</dcterms:modified>
</cp:coreProperties>
</file>