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Default Extension="jpeg" ContentType="image/jpeg"/>
  <Override PartName="/xl/drawings/drawing2.xml" ContentType="application/vnd.openxmlformats-officedocument.drawing+xml"/>
  <Override PartName="/xl/drawings/drawing7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0" yWindow="-120" windowWidth="21600" windowHeight="13380" tabRatio="500" activeTab="6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C11" i="1"/>
  <c r="BC10"/>
  <c r="BC9"/>
  <c r="BC8"/>
  <c r="BC7"/>
  <c r="BC6"/>
  <c r="BC5"/>
  <c r="BB11"/>
  <c r="BB10"/>
  <c r="BB9"/>
  <c r="BB8"/>
  <c r="BB7"/>
  <c r="BB6"/>
  <c r="BB5"/>
  <c r="K11"/>
  <c r="K10"/>
  <c r="K9"/>
  <c r="K8"/>
  <c r="K7"/>
  <c r="K6"/>
  <c r="K5"/>
  <c r="J11"/>
  <c r="J10"/>
  <c r="J9"/>
  <c r="J8"/>
  <c r="J7"/>
  <c r="J6"/>
  <c r="J5"/>
  <c r="I11"/>
  <c r="I10"/>
  <c r="I9"/>
  <c r="I8"/>
  <c r="I7"/>
  <c r="I6"/>
  <c r="I5"/>
  <c r="AZ7"/>
  <c r="AZ11"/>
  <c r="AZ10"/>
  <c r="AZ9"/>
  <c r="AZ8"/>
  <c r="AY5"/>
  <c r="AY11"/>
  <c r="AY10"/>
  <c r="AY9"/>
  <c r="AY8"/>
  <c r="AY7"/>
  <c r="AY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D10"/>
  <c r="D9"/>
  <c r="B5"/>
  <c r="B8"/>
  <c r="D8"/>
  <c r="B11"/>
  <c r="B10"/>
  <c r="B9"/>
  <c r="B7"/>
  <c r="B6"/>
  <c r="C5"/>
  <c r="C11"/>
  <c r="C10"/>
  <c r="C9"/>
  <c r="C8"/>
  <c r="C7"/>
  <c r="C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<sst xmlns="http://schemas.openxmlformats.org/spreadsheetml/2006/main" count="77" uniqueCount="57">
  <si>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</si>
  <si>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</si>
  <si>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</si>
  <si>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</si>
  <si>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</si>
  <si>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</si>
  <si>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</si>
  <si>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</si>
  <si>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</si>
  <si>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</si>
  <si>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</si>
  <si>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</si>
  <si>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</si>
  <si>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</si>
  <si>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</si>
  <si>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</si>
  <si>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</si>
  <si>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</si>
  <si>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</si>
  <si>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</si>
  <si>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</si>
  <si>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</si>
  <si>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</si>
  <si>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</si>
  <si>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</si>
  <si>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</si>
  <si>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</si>
  <si>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</si>
  <si>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</si>
  <si>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</si>
  <si>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</si>
  <si>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</si>
  <si>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</si>
  <si>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</si>
  <si>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</si>
  <si>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</si>
  <si>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</si>
  <si>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</si>
  <si>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</si>
  <si>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</si>
  <si>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</si>
  <si>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</si>
  <si>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</si>
  <si>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</si>
  <si>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</si>
  <si>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</si>
  <si>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</si>
  <si>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</si>
  <si>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</si>
  <si>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R-MAT 24</t>
    <phoneticPr fontId="4" type="noConversion"/>
  </si>
  <si>
    <t>R-MAT 20</t>
    <phoneticPr fontId="4" type="noConversion"/>
  </si>
  <si>
    <t>R-MAT 28</t>
    <phoneticPr fontId="4" type="noConversion"/>
  </si>
  <si>
    <t>XMT</t>
    <phoneticPr fontId="4" type="noConversion"/>
  </si>
  <si>
    <t>R-MAT 20 (XMT)</t>
    <phoneticPr fontId="4" type="noConversion"/>
  </si>
  <si>
    <t>R-MAT 24 (XMT)</t>
    <phoneticPr fontId="4" type="noConversion"/>
  </si>
  <si>
    <t>R-MAT 28 (XMT)</t>
    <phoneticPr fontId="4" type="noConversion"/>
  </si>
  <si>
    <t>XMT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</si>
</sst>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chartsheet" Target="chartsheets/sheet4.xml"/><Relationship Id="rId10" Type="http://schemas.openxmlformats.org/officeDocument/2006/relationships/styles" Target="styles.xml"/><Relationship Id="rId5" Type="http://schemas.openxmlformats.org/officeDocument/2006/relationships/chartsheet" Target="chartsheets/sheet5.xml"/><Relationship Id="rId7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9" Type="http://schemas.openxmlformats.org/officeDocument/2006/relationships/connections" Target="connections.xml"/><Relationship Id="rId3" Type="http://schemas.openxmlformats.org/officeDocument/2006/relationships/chartsheet" Target="chartsheets/sheet3.xml"/><Relationship Id="rId6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91463880"/>
        <c:axId val="591457800"/>
      </c:scatterChart>
      <c:valAx>
        <c:axId val="59146388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457800"/>
        <c:crossesAt val="0.1"/>
        <c:crossBetween val="midCat"/>
      </c:valAx>
      <c:valAx>
        <c:axId val="59145780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46388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91655064"/>
        <c:axId val="591661032"/>
      </c:scatterChart>
      <c:valAx>
        <c:axId val="5916550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591661032"/>
        <c:crossesAt val="0.0"/>
        <c:crossBetween val="midCat"/>
      </c:valAx>
      <c:valAx>
        <c:axId val="59166103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591655064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591718264"/>
        <c:axId val="591724264"/>
      </c:scatterChart>
      <c:valAx>
        <c:axId val="5917182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1724264"/>
        <c:crosses val="autoZero"/>
        <c:crossBetween val="midCat"/>
      </c:valAx>
      <c:valAx>
        <c:axId val="59172426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591718264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591763560"/>
        <c:axId val="591773656"/>
      </c:scatterChart>
      <c:valAx>
        <c:axId val="59176356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773656"/>
        <c:crosses val="autoZero"/>
        <c:crossBetween val="midCat"/>
      </c:valAx>
      <c:valAx>
        <c:axId val="59177365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5917635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4201.97</c:v>
                </c:pt>
              </c:numCache>
            </c:numRef>
          </c:yVal>
        </c:ser>
        <c:axId val="591817128"/>
        <c:axId val="591827256"/>
      </c:scatterChart>
      <c:valAx>
        <c:axId val="59181712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827256"/>
        <c:crosses val="autoZero"/>
        <c:crossBetween val="midCat"/>
      </c:valAx>
      <c:valAx>
        <c:axId val="59182725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18171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591863912"/>
        <c:axId val="591876376"/>
      </c:scatterChart>
      <c:valAx>
        <c:axId val="59186391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591876376"/>
        <c:crosses val="autoZero"/>
        <c:crossBetween val="midCat"/>
      </c:valAx>
      <c:valAx>
        <c:axId val="59187637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591863912"/>
        <c:crosses val="autoZero"/>
        <c:crossBetween val="midCat"/>
      </c:valAx>
    </c:plotArea>
    <c:legend>
      <c:legendPos val="r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91996904"/>
        <c:axId val="592002680"/>
      </c:scatterChart>
      <c:valAx>
        <c:axId val="59199690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2002680"/>
        <c:crossesAt val="0.001"/>
        <c:crossBetween val="midCat"/>
        <c:minorUnit val="10.0"/>
      </c:valAx>
      <c:valAx>
        <c:axId val="59200268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591996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592037000"/>
        <c:axId val="592043000"/>
      </c:scatterChart>
      <c:valAx>
        <c:axId val="59203700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2043000"/>
        <c:crosses val="autoZero"/>
        <c:crossBetween val="midCat"/>
      </c:valAx>
      <c:valAx>
        <c:axId val="59204300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92037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published="0"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O85"/>
  <sheetViews>
    <sheetView tabSelected="1" view="pageLayout" workbookViewId="0">
      <selection activeCell="I17" sqref="I17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20</v>
      </c>
      <c r="N1" t="s">
        <v>8</v>
      </c>
      <c r="T1" t="s">
        <v>19</v>
      </c>
      <c r="Z1" t="s">
        <v>16</v>
      </c>
      <c r="AL1" t="s">
        <v>17</v>
      </c>
      <c r="AX1" t="s">
        <v>18</v>
      </c>
      <c r="BD1" t="s">
        <v>2</v>
      </c>
    </row>
    <row r="2" spans="1:67">
      <c r="A2" t="s">
        <v>21</v>
      </c>
      <c r="N2" t="s">
        <v>5</v>
      </c>
      <c r="P2" t="s">
        <v>11</v>
      </c>
      <c r="BD2" t="s">
        <v>5</v>
      </c>
    </row>
    <row r="3" spans="1:67">
      <c r="C3" t="s">
        <v>48</v>
      </c>
      <c r="F3" t="s">
        <v>10</v>
      </c>
      <c r="G3" t="s">
        <v>12</v>
      </c>
      <c r="I3" t="s">
        <v>52</v>
      </c>
      <c r="O3" t="s">
        <v>43</v>
      </c>
      <c r="S3" t="s">
        <v>13</v>
      </c>
      <c r="U3" t="s">
        <v>14</v>
      </c>
      <c r="V3" t="s">
        <v>15</v>
      </c>
      <c r="W3" t="s">
        <v>15</v>
      </c>
      <c r="AM3" t="s">
        <v>37</v>
      </c>
      <c r="AR3" t="s">
        <v>24</v>
      </c>
      <c r="AU3" t="s">
        <v>25</v>
      </c>
      <c r="BB3" t="s">
        <v>56</v>
      </c>
      <c r="BJ3" t="s">
        <v>22</v>
      </c>
      <c r="BK3" t="s">
        <v>23</v>
      </c>
      <c r="BL3" t="s">
        <v>22</v>
      </c>
    </row>
    <row r="4" spans="1:67">
      <c r="A4" t="s">
        <v>6</v>
      </c>
      <c r="B4" t="s">
        <v>50</v>
      </c>
      <c r="C4" t="s">
        <v>49</v>
      </c>
      <c r="D4" t="s">
        <v>51</v>
      </c>
      <c r="E4" t="s">
        <v>7</v>
      </c>
      <c r="F4" t="s">
        <v>47</v>
      </c>
      <c r="G4" t="s">
        <v>30</v>
      </c>
      <c r="I4" t="s">
        <v>53</v>
      </c>
      <c r="J4" t="s">
        <v>54</v>
      </c>
      <c r="K4" t="s">
        <v>55</v>
      </c>
      <c r="N4" t="s">
        <v>6</v>
      </c>
      <c r="O4" t="s">
        <v>44</v>
      </c>
      <c r="P4" t="s">
        <v>0</v>
      </c>
      <c r="Q4" t="s">
        <v>1</v>
      </c>
      <c r="R4" t="s">
        <v>7</v>
      </c>
      <c r="S4" t="s">
        <v>29</v>
      </c>
      <c r="U4" t="s">
        <v>32</v>
      </c>
      <c r="V4" t="s">
        <v>33</v>
      </c>
      <c r="W4" t="s">
        <v>34</v>
      </c>
      <c r="Z4" t="s">
        <v>6</v>
      </c>
      <c r="AA4" t="s">
        <v>45</v>
      </c>
      <c r="AB4" t="s">
        <v>46</v>
      </c>
      <c r="AC4" t="s">
        <v>1</v>
      </c>
      <c r="AD4" t="s">
        <v>7</v>
      </c>
      <c r="AL4" t="s">
        <v>6</v>
      </c>
      <c r="AM4" t="s">
        <v>36</v>
      </c>
      <c r="AN4" t="s">
        <v>38</v>
      </c>
      <c r="AO4" t="s">
        <v>39</v>
      </c>
      <c r="AP4" t="s">
        <v>7</v>
      </c>
      <c r="AR4" t="s">
        <v>35</v>
      </c>
      <c r="AS4" t="s">
        <v>3</v>
      </c>
      <c r="AT4" t="s">
        <v>4</v>
      </c>
      <c r="AU4" t="s">
        <v>40</v>
      </c>
      <c r="AV4" t="s">
        <v>41</v>
      </c>
      <c r="AW4" t="s">
        <v>42</v>
      </c>
      <c r="AX4" t="s">
        <v>6</v>
      </c>
      <c r="AY4" t="s">
        <v>36</v>
      </c>
      <c r="AZ4" t="s">
        <v>0</v>
      </c>
      <c r="BB4" t="s">
        <v>53</v>
      </c>
      <c r="BC4" t="s">
        <v>54</v>
      </c>
      <c r="BD4" t="s">
        <v>6</v>
      </c>
      <c r="BE4" t="s">
        <v>26</v>
      </c>
      <c r="BF4" t="s">
        <v>27</v>
      </c>
      <c r="BG4" t="s">
        <v>28</v>
      </c>
      <c r="BH4" t="s">
        <v>7</v>
      </c>
      <c r="BJ4" t="s">
        <v>31</v>
      </c>
      <c r="BK4" t="s">
        <v>29</v>
      </c>
      <c r="BL4" t="s">
        <v>30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 s="5"/>
      <c r="I5">
        <f>AVERAGE(I15:I17)</f>
        <v>1078.9452739999999</v>
      </c>
      <c r="J5" t="e">
        <f>AVERAGE(J15:J17)</f>
        <v>#DIV/0!</v>
      </c>
      <c r="K5" t="e">
        <f>AVERAGE(K15:K17)</f>
        <v>#DIV/0!</v>
      </c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B5" t="e">
        <f>AVERAGE(BB15:BB17)</f>
        <v>#DIV/0!</v>
      </c>
      <c r="BC5" t="e">
        <f>AVERAGE(BC15:BC17)</f>
        <v>#DIV/0!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 s="5"/>
      <c r="I6">
        <f>AVERAGE(I18:I20)</f>
        <v>547.77801666666664</v>
      </c>
      <c r="J6" t="e">
        <f>AVERAGE(J18:J20)</f>
        <v>#DIV/0!</v>
      </c>
      <c r="K6" t="e">
        <f>AVERAGE(K18:K20)</f>
        <v>#DIV/0!</v>
      </c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1">(AA$5*$Z5)/(AA6*$Z6)</f>
        <v>0.7079279516171445</v>
      </c>
      <c r="AG6">
        <f t="shared" si="1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 t="e">
        <f>AVERAGE(BB18:BB20)</f>
        <v>#DIV/0!</v>
      </c>
      <c r="BC6" t="e">
        <f>AVERAGE(BC18:BC20)</f>
        <v>#DIV/0!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 s="5"/>
      <c r="I7">
        <f>AVERAGE(I21:I23)</f>
        <v>283.11835533333334</v>
      </c>
      <c r="J7" t="e">
        <f>AVERAGE(J21:J23)</f>
        <v>#DIV/0!</v>
      </c>
      <c r="K7" t="e">
        <f>AVERAGE(K21:K23)</f>
        <v>#DIV/0!</v>
      </c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1"/>
        <v>1.3977856603801577</v>
      </c>
      <c r="AG7">
        <f t="shared" si="1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 t="e">
        <f>AVERAGE(BB21:BB23)</f>
        <v>#DIV/0!</v>
      </c>
      <c r="BC7" t="e">
        <f>AVERAGE(BC21:BC23)</f>
        <v>#DIV/0!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 s="5"/>
      <c r="I8">
        <f>AVERAGE(I24:I26)</f>
        <v>148.15255566666667</v>
      </c>
      <c r="J8" t="e">
        <f>AVERAGE(J24:J26)</f>
        <v>#DIV/0!</v>
      </c>
      <c r="K8" t="e">
        <f>AVERAGE(K24:K26)</f>
        <v>#DIV/0!</v>
      </c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1"/>
        <v>4.1193571479313871</v>
      </c>
      <c r="AG8">
        <f t="shared" si="1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 t="e">
        <f>AVERAGE(BB24:BB26)</f>
        <v>#DIV/0!</v>
      </c>
      <c r="BC8" t="e">
        <f>AVERAGE(BC24:BC26)</f>
        <v>#DIV/0!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 s="5"/>
      <c r="I9">
        <f>AVERAGE(I27:I29)</f>
        <v>81.215220666666653</v>
      </c>
      <c r="J9" t="e">
        <f>AVERAGE(J27:J29)</f>
        <v>#DIV/0!</v>
      </c>
      <c r="K9" t="e">
        <f>AVERAGE(K27:K29)</f>
        <v>#DIV/0!</v>
      </c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1"/>
        <v>18.268723242038597</v>
      </c>
      <c r="AG9">
        <f t="shared" si="1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 t="e">
        <f>AVERAGE(BB27:BB29)</f>
        <v>#DIV/0!</v>
      </c>
      <c r="BC9" t="e">
        <f>AVERAGE(BC27:BC29)</f>
        <v>#DIV/0!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 s="5"/>
      <c r="I10">
        <f>AVERAGE(I30:I32)</f>
        <v>53.875178000000005</v>
      </c>
      <c r="J10" t="e">
        <f>AVERAGE(J30:J32)</f>
        <v>#DIV/0!</v>
      </c>
      <c r="K10" t="e">
        <f>AVERAGE(K30:K32)</f>
        <v>#DIV/0!</v>
      </c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1"/>
        <v>35.612781919366583</v>
      </c>
      <c r="AG10">
        <f t="shared" si="1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 t="e">
        <f>AVERAGE(BB30:BB32)</f>
        <v>#DIV/0!</v>
      </c>
      <c r="BC10" t="e">
        <f>AVERAGE(BC30:BC32)</f>
        <v>#DIV/0!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 s="5"/>
      <c r="I11">
        <f>AVERAGE(I33:I35)</f>
        <v>42.362321000000001</v>
      </c>
      <c r="J11" t="e">
        <f>AVERAGE(J33:J35)</f>
        <v>#DIV/0!</v>
      </c>
      <c r="K11" t="e">
        <f>AVERAGE(K33:K35)</f>
        <v>#DIV/0!</v>
      </c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4201.97</v>
      </c>
      <c r="AF11">
        <f t="shared" si="1"/>
        <v>68.011014133963201</v>
      </c>
      <c r="AG11">
        <f t="shared" si="1"/>
        <v>41.537992064686243</v>
      </c>
      <c r="AH11">
        <f>(AC$8*$Z$8)/(AC11*$Z11)</f>
        <v>0.69113415850184556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 t="e">
        <f>AVERAGE(BB33:BB35)</f>
        <v>#DIV/0!</v>
      </c>
      <c r="BC11" t="e">
        <f>AVERAGE(BC33:BC35)</f>
        <v>#DIV/0!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9</v>
      </c>
      <c r="E12" s="3"/>
      <c r="F12" s="3"/>
      <c r="G12" s="3"/>
      <c r="H12" s="3"/>
      <c r="K12" s="3"/>
      <c r="L12" s="3"/>
      <c r="M12" s="3"/>
      <c r="N12">
        <v>124</v>
      </c>
      <c r="O12" s="1"/>
      <c r="P12" s="1"/>
      <c r="Q12" s="1" t="s">
        <v>9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v>1079.593286</v>
      </c>
      <c r="N15">
        <v>1</v>
      </c>
      <c r="O15">
        <f>O41/6</f>
        <v>29.257333333333335</v>
      </c>
      <c r="P15">
        <f t="shared" ref="P15:P35" si="2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A15">
        <v>1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v>1077.4435309999999</v>
      </c>
      <c r="N16">
        <v>1</v>
      </c>
      <c r="O16">
        <f t="shared" ref="O16:O35" si="3">O42/6</f>
        <v>28.227666666666668</v>
      </c>
      <c r="P16">
        <f t="shared" si="2"/>
        <v>1534.99</v>
      </c>
      <c r="T16">
        <v>1</v>
      </c>
      <c r="U16">
        <f t="shared" ref="U16:V49" si="4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A16">
        <v>1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v>1079.7990050000001</v>
      </c>
      <c r="N17">
        <v>1</v>
      </c>
      <c r="O17">
        <f t="shared" si="3"/>
        <v>28.108999999999998</v>
      </c>
      <c r="P17">
        <f t="shared" si="2"/>
        <v>1527.7416666666668</v>
      </c>
      <c r="T17">
        <v>1</v>
      </c>
      <c r="U17">
        <f t="shared" si="4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A17">
        <v>1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v>549.52244399999995</v>
      </c>
      <c r="N18">
        <v>2</v>
      </c>
      <c r="O18">
        <f t="shared" si="3"/>
        <v>15.786033333333334</v>
      </c>
      <c r="P18">
        <f t="shared" si="2"/>
        <v>822.11833333333334</v>
      </c>
      <c r="T18">
        <v>1</v>
      </c>
      <c r="U18">
        <f t="shared" si="4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A18">
        <v>2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H19">
        <v>2</v>
      </c>
      <c r="I19">
        <v>548.068759</v>
      </c>
      <c r="N19">
        <v>2</v>
      </c>
      <c r="O19">
        <f t="shared" si="3"/>
        <v>15.785266666666667</v>
      </c>
      <c r="P19">
        <f t="shared" si="2"/>
        <v>818.54333333333341</v>
      </c>
      <c r="T19">
        <v>1</v>
      </c>
      <c r="U19">
        <f t="shared" si="4"/>
        <v>0.30421333333333334</v>
      </c>
      <c r="Z19">
        <v>1</v>
      </c>
      <c r="AL19">
        <v>1</v>
      </c>
      <c r="AR19">
        <v>333.995</v>
      </c>
      <c r="AX19">
        <v>1</v>
      </c>
      <c r="BA19">
        <v>2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H20">
        <v>2</v>
      </c>
      <c r="I20">
        <v>545.74284699999998</v>
      </c>
      <c r="N20">
        <v>2</v>
      </c>
      <c r="O20">
        <f t="shared" si="3"/>
        <v>16.871333333333332</v>
      </c>
      <c r="P20">
        <f t="shared" si="2"/>
        <v>817.12166666666656</v>
      </c>
      <c r="T20">
        <v>2</v>
      </c>
      <c r="U20">
        <f t="shared" si="4"/>
        <v>0.12201433333333334</v>
      </c>
      <c r="V20">
        <f t="shared" si="4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A20">
        <v>2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v>282.240116</v>
      </c>
      <c r="N21">
        <v>4</v>
      </c>
      <c r="O21">
        <f t="shared" si="3"/>
        <v>4.3326666666666664</v>
      </c>
      <c r="P21">
        <f t="shared" si="2"/>
        <v>318.48833333333334</v>
      </c>
      <c r="S21">
        <f t="shared" ref="S21:S35" si="5">S47/6</f>
        <v>353.12833333333333</v>
      </c>
      <c r="T21">
        <v>2</v>
      </c>
      <c r="U21">
        <f t="shared" si="4"/>
        <v>0.12170983333333334</v>
      </c>
      <c r="V21">
        <f t="shared" si="4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A21">
        <v>4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v>282.75658600000003</v>
      </c>
      <c r="N22">
        <v>4</v>
      </c>
      <c r="O22">
        <f t="shared" si="3"/>
        <v>4.0477166666666671</v>
      </c>
      <c r="P22">
        <f t="shared" si="2"/>
        <v>319.59499999999997</v>
      </c>
      <c r="S22">
        <f t="shared" si="5"/>
        <v>354.64166666666665</v>
      </c>
      <c r="T22">
        <v>2</v>
      </c>
      <c r="U22">
        <f t="shared" si="4"/>
        <v>0.12155266666666666</v>
      </c>
      <c r="V22">
        <f t="shared" si="4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A22">
        <v>4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v>284.35836399999999</v>
      </c>
      <c r="N23">
        <v>4</v>
      </c>
      <c r="O23">
        <f t="shared" si="3"/>
        <v>4.3674333333333335</v>
      </c>
      <c r="P23">
        <f t="shared" si="2"/>
        <v>341.35500000000002</v>
      </c>
      <c r="S23">
        <f t="shared" si="5"/>
        <v>353.95166666666665</v>
      </c>
      <c r="T23">
        <v>2</v>
      </c>
      <c r="U23">
        <f t="shared" si="4"/>
        <v>0.1214755</v>
      </c>
      <c r="V23">
        <f t="shared" si="4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A23">
        <v>4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v>149.199085</v>
      </c>
      <c r="N24">
        <v>8</v>
      </c>
      <c r="O24">
        <f t="shared" si="3"/>
        <v>1.4921433333333332</v>
      </c>
      <c r="P24">
        <f t="shared" si="2"/>
        <v>118.63850000000001</v>
      </c>
      <c r="Q24">
        <f>Q50/5</f>
        <v>3873.4800000000005</v>
      </c>
      <c r="S24">
        <f t="shared" si="5"/>
        <v>188.99666666666667</v>
      </c>
      <c r="T24">
        <v>2</v>
      </c>
      <c r="U24">
        <f t="shared" si="4"/>
        <v>0.12145466666666667</v>
      </c>
      <c r="V24">
        <f t="shared" si="4"/>
        <v>3.6889333333333334</v>
      </c>
      <c r="Z24">
        <v>2</v>
      </c>
      <c r="AL24">
        <v>2</v>
      </c>
      <c r="AR24">
        <v>229.93</v>
      </c>
      <c r="AX24">
        <v>2</v>
      </c>
      <c r="BA24">
        <v>8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v>146.720304</v>
      </c>
      <c r="N25">
        <v>8</v>
      </c>
      <c r="O25">
        <f t="shared" si="3"/>
        <v>1.4532866666666668</v>
      </c>
      <c r="P25">
        <f t="shared" si="2"/>
        <v>117.52050000000001</v>
      </c>
      <c r="S25">
        <f t="shared" si="5"/>
        <v>182.02500000000001</v>
      </c>
      <c r="T25">
        <v>4</v>
      </c>
      <c r="U25">
        <f t="shared" si="4"/>
        <v>7.0817333333333329E-2</v>
      </c>
      <c r="V25">
        <f t="shared" si="4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A25">
        <v>8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v>148.53827799999999</v>
      </c>
      <c r="N26">
        <v>8</v>
      </c>
      <c r="O26">
        <f t="shared" si="3"/>
        <v>1.4858616666666666</v>
      </c>
      <c r="P26">
        <f t="shared" si="2"/>
        <v>117.2675</v>
      </c>
      <c r="S26">
        <f t="shared" si="5"/>
        <v>201.66333333333333</v>
      </c>
      <c r="T26">
        <v>4</v>
      </c>
      <c r="U26">
        <f t="shared" si="4"/>
        <v>7.0219999999999991E-2</v>
      </c>
      <c r="V26">
        <f t="shared" si="4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A26">
        <v>8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v>81.227279999999993</v>
      </c>
      <c r="N27">
        <v>16</v>
      </c>
      <c r="O27">
        <f t="shared" si="3"/>
        <v>0.68832833333333332</v>
      </c>
      <c r="P27">
        <f t="shared" si="2"/>
        <v>48.26</v>
      </c>
      <c r="Q27">
        <f t="shared" ref="Q27:Q35" si="6">Q53/5</f>
        <v>2026.2</v>
      </c>
      <c r="S27">
        <f t="shared" si="5"/>
        <v>46.771999999999998</v>
      </c>
      <c r="T27">
        <v>4</v>
      </c>
      <c r="U27">
        <f t="shared" si="4"/>
        <v>7.0446500000000009E-2</v>
      </c>
      <c r="V27">
        <f t="shared" si="4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A27">
        <v>16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v>81.025633999999997</v>
      </c>
      <c r="N28">
        <v>16</v>
      </c>
      <c r="O28">
        <f t="shared" si="3"/>
        <v>0.70209500000000002</v>
      </c>
      <c r="P28">
        <f t="shared" si="2"/>
        <v>40.335999999999999</v>
      </c>
      <c r="Q28">
        <f t="shared" si="6"/>
        <v>2057.16</v>
      </c>
      <c r="S28">
        <f t="shared" si="5"/>
        <v>46.135666666666673</v>
      </c>
      <c r="T28">
        <v>4</v>
      </c>
      <c r="U28">
        <f t="shared" si="4"/>
        <v>7.0028833333333332E-2</v>
      </c>
      <c r="V28">
        <f t="shared" si="4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A28">
        <v>16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v>81.392747999999997</v>
      </c>
      <c r="N29">
        <v>16</v>
      </c>
      <c r="O29">
        <f t="shared" si="3"/>
        <v>0.67072000000000009</v>
      </c>
      <c r="P29">
        <f t="shared" si="2"/>
        <v>42.962833333333329</v>
      </c>
      <c r="S29">
        <f t="shared" si="5"/>
        <v>47.12833333333333</v>
      </c>
      <c r="T29">
        <v>4</v>
      </c>
      <c r="U29">
        <f t="shared" si="4"/>
        <v>7.0458333333333331E-2</v>
      </c>
      <c r="V29">
        <f t="shared" si="4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A29">
        <v>16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v>54.579166999999998</v>
      </c>
      <c r="N30">
        <v>32</v>
      </c>
      <c r="O30">
        <f t="shared" si="3"/>
        <v>0.36327333333333334</v>
      </c>
      <c r="P30">
        <f t="shared" si="2"/>
        <v>23.622333333333334</v>
      </c>
      <c r="Q30">
        <f t="shared" si="6"/>
        <v>1018.1420000000001</v>
      </c>
      <c r="S30">
        <f t="shared" si="5"/>
        <v>21.552000000000003</v>
      </c>
      <c r="T30">
        <v>8</v>
      </c>
      <c r="U30">
        <f t="shared" si="4"/>
        <v>3.5843E-2</v>
      </c>
      <c r="V30">
        <f t="shared" si="4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A30">
        <v>32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v>52.603828</v>
      </c>
      <c r="N31">
        <v>32</v>
      </c>
      <c r="O31">
        <f t="shared" si="3"/>
        <v>0.37943333333333334</v>
      </c>
      <c r="Q31">
        <f t="shared" si="6"/>
        <v>921.78199999999993</v>
      </c>
      <c r="T31">
        <v>8</v>
      </c>
      <c r="U31">
        <f t="shared" si="4"/>
        <v>3.5554666666666665E-2</v>
      </c>
      <c r="V31">
        <f t="shared" si="4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A31">
        <v>32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v>54.442538999999996</v>
      </c>
      <c r="N32">
        <v>32</v>
      </c>
      <c r="O32">
        <f t="shared" si="3"/>
        <v>0.36234000000000005</v>
      </c>
      <c r="Q32">
        <f t="shared" si="6"/>
        <v>926.99799999999993</v>
      </c>
      <c r="T32">
        <v>8</v>
      </c>
      <c r="U32">
        <f t="shared" si="4"/>
        <v>3.5790166666666665E-2</v>
      </c>
      <c r="V32">
        <f t="shared" si="4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A32">
        <v>32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v>42.766230999999998</v>
      </c>
      <c r="N33">
        <v>64</v>
      </c>
      <c r="O33">
        <f t="shared" si="3"/>
        <v>0.17820499999999997</v>
      </c>
      <c r="P33">
        <f t="shared" si="2"/>
        <v>5.1360166666666665</v>
      </c>
      <c r="Q33">
        <f t="shared" si="6"/>
        <v>391.11599999999999</v>
      </c>
      <c r="S33">
        <f t="shared" si="5"/>
        <v>5.3251999999999997</v>
      </c>
      <c r="T33">
        <v>8</v>
      </c>
      <c r="U33">
        <f t="shared" si="4"/>
        <v>3.5815E-2</v>
      </c>
      <c r="V33">
        <f t="shared" si="4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A33">
        <v>64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v>41.716487000000001</v>
      </c>
      <c r="N34">
        <v>64</v>
      </c>
      <c r="O34">
        <f t="shared" si="3"/>
        <v>0.19303666666666666</v>
      </c>
      <c r="P34">
        <f t="shared" si="2"/>
        <v>4.9707833333333333</v>
      </c>
      <c r="Q34">
        <f t="shared" si="6"/>
        <v>393.416</v>
      </c>
      <c r="S34">
        <f t="shared" si="5"/>
        <v>5.3508500000000003</v>
      </c>
      <c r="T34">
        <v>8</v>
      </c>
      <c r="U34">
        <f t="shared" si="4"/>
        <v>3.5753666666666663E-2</v>
      </c>
      <c r="V34">
        <f t="shared" si="4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A34">
        <v>64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v>42.604244999999999</v>
      </c>
      <c r="N35">
        <v>64</v>
      </c>
      <c r="O35">
        <f t="shared" si="3"/>
        <v>0.18193499999999999</v>
      </c>
      <c r="P35">
        <f t="shared" si="2"/>
        <v>4.9496500000000001</v>
      </c>
      <c r="Q35">
        <f t="shared" si="6"/>
        <v>389.666</v>
      </c>
      <c r="S35">
        <f t="shared" si="5"/>
        <v>5.3311999999999999</v>
      </c>
      <c r="T35">
        <v>16</v>
      </c>
      <c r="U35">
        <f t="shared" si="4"/>
        <v>1.8580333333333334E-2</v>
      </c>
      <c r="V35">
        <f t="shared" si="4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A35">
        <v>64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4"/>
        <v>1.847E-2</v>
      </c>
      <c r="V36">
        <f t="shared" si="4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4"/>
        <v>1.8494E-2</v>
      </c>
      <c r="V37">
        <f t="shared" si="4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4"/>
        <v>1.8281666666666665E-2</v>
      </c>
      <c r="V38">
        <f t="shared" si="4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4"/>
        <v>1.8302666666666665E-2</v>
      </c>
      <c r="V39">
        <f t="shared" si="4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4"/>
        <v>9.3031666666666662E-3</v>
      </c>
      <c r="V40">
        <f t="shared" si="4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4"/>
        <v>9.3416833333333331E-3</v>
      </c>
      <c r="V41">
        <f t="shared" si="4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4"/>
        <v>9.3135000000000006E-3</v>
      </c>
      <c r="V42">
        <f t="shared" si="4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4"/>
        <v>9.3267000000000003E-3</v>
      </c>
      <c r="V43">
        <f t="shared" si="4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4"/>
        <v>9.3301500000000006E-3</v>
      </c>
      <c r="V44">
        <f t="shared" si="4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4"/>
        <v>4.9721833333333338E-3</v>
      </c>
      <c r="V45">
        <f t="shared" si="4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4"/>
        <v>4.9183333333333336E-3</v>
      </c>
      <c r="V46">
        <f t="shared" si="4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4"/>
        <v>4.9338333333333335E-3</v>
      </c>
      <c r="V47">
        <f t="shared" si="4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4"/>
        <v>4.9621666666666668E-3</v>
      </c>
      <c r="V48">
        <f t="shared" si="4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4"/>
        <v>4.9443166666666661E-3</v>
      </c>
      <c r="V49">
        <f t="shared" si="4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2010-05-28T18:33:00Z</cp:lastPrinted>
  <dcterms:created xsi:type="dcterms:W3CDTF">2010-05-04T16:35:40Z</dcterms:created>
  <dcterms:modified xsi:type="dcterms:W3CDTF">2010-06-05T04:58:00Z</dcterms:modified>
</cp:coreProperties>
</file>