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onnections.xml" ContentType="application/vnd.openxmlformats-officedocument.spreadsheetml.connections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2.xml" ContentType="application/vnd.openxmlformats-officedocument.spreadsheetml.queryTable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queryTables/queryTable1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220" yWindow="60" windowWidth="23240" windowHeight="21660" tabRatio="500"/>
  </bookViews>
  <sheets>
    <sheet name="Sheet1" sheetId="1" r:id="rId1"/>
  </sheets>
  <definedNames>
    <definedName name="jj" localSheetId="0">Sheet1!$A$15:$B$38</definedName>
    <definedName name="jj_1" localSheetId="0">Sheet1!$H$41:$I$64</definedName>
    <definedName name="jjj" localSheetId="0">Sheet1!$N$15:$O$84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9" i="1"/>
  <c r="G8"/>
  <c r="G10"/>
  <c r="G11"/>
  <c r="C11"/>
  <c r="B11"/>
  <c r="I32"/>
  <c r="I31"/>
  <c r="I30"/>
  <c r="K27"/>
  <c r="K28"/>
  <c r="K9"/>
  <c r="K31"/>
  <c r="K30"/>
  <c r="K33"/>
  <c r="D11"/>
  <c r="D10"/>
  <c r="D9"/>
  <c r="D8"/>
  <c r="D7"/>
  <c r="D6"/>
  <c r="D5"/>
  <c r="F5"/>
  <c r="B10"/>
  <c r="B9"/>
  <c r="B8"/>
  <c r="B7"/>
  <c r="F11"/>
  <c r="F10"/>
  <c r="F9"/>
  <c r="F8"/>
  <c r="F7"/>
  <c r="F6"/>
  <c r="C10"/>
  <c r="C9"/>
  <c r="C8"/>
  <c r="C7"/>
  <c r="I35"/>
  <c r="I34"/>
  <c r="I33"/>
  <c r="J35"/>
  <c r="J34"/>
  <c r="J33"/>
  <c r="K34"/>
  <c r="C6"/>
  <c r="C5"/>
  <c r="B6"/>
  <c r="B5"/>
  <c r="K35"/>
  <c r="J17"/>
  <c r="P11"/>
  <c r="P10"/>
  <c r="P9"/>
  <c r="P8"/>
  <c r="P7"/>
  <c r="P6"/>
  <c r="P5"/>
  <c r="O11"/>
  <c r="O10"/>
  <c r="O9"/>
  <c r="O8"/>
  <c r="O7"/>
  <c r="O6"/>
  <c r="O5"/>
  <c r="J20"/>
  <c r="J19"/>
  <c r="J16"/>
  <c r="J15"/>
  <c r="J38"/>
  <c r="J37"/>
  <c r="J36"/>
  <c r="J32"/>
  <c r="J31"/>
  <c r="J30"/>
  <c r="J29"/>
  <c r="J28"/>
  <c r="J27"/>
  <c r="J26"/>
  <c r="J25"/>
  <c r="J24"/>
  <c r="J23"/>
  <c r="J22"/>
  <c r="J21"/>
  <c r="J18"/>
  <c r="K11"/>
  <c r="K10"/>
  <c r="J12"/>
  <c r="J11"/>
  <c r="J10"/>
  <c r="J9"/>
  <c r="J8"/>
  <c r="J7"/>
  <c r="J6"/>
  <c r="J5"/>
  <c r="I36"/>
  <c r="I37"/>
  <c r="I38"/>
  <c r="I12"/>
  <c r="I11"/>
  <c r="I10"/>
  <c r="I27"/>
  <c r="I28"/>
  <c r="I29"/>
  <c r="I9"/>
  <c r="I24"/>
  <c r="I25"/>
  <c r="I26"/>
  <c r="I8"/>
  <c r="I21"/>
  <c r="I22"/>
  <c r="I23"/>
  <c r="I7"/>
  <c r="I18"/>
  <c r="I19"/>
  <c r="I20"/>
  <c r="I6"/>
  <c r="I15"/>
  <c r="I16"/>
  <c r="I17"/>
  <c r="I5"/>
  <c r="C12"/>
  <c r="B1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LeopardOSX:Users:kddevin:jj.txt" space="1" consecutive="1">
      <textFields count="2">
        <textField/>
        <textField/>
      </textFields>
    </textPr>
  </connection>
  <connection id="2" name="Connection2" type="6" refreshedVersion="0">
    <textPr fileType="mac" sourceFile="LeopardOSX:Users:kddevin:jjj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<sst xmlns="http://schemas.openxmlformats.org/spreadsheetml/2006/main" count="39" uniqueCount="20">
  <si>
    <t>RMAT Generation</t>
    <phoneticPr fontId="6" type="noConversion"/>
  </si>
  <si>
    <t>All runs on odin, pernode mode</t>
    <phoneticPr fontId="6" type="noConversion"/>
  </si>
  <si>
    <t>Number of Processors</t>
    <phoneticPr fontId="6" type="noConversion"/>
  </si>
  <si>
    <t>R-MAT 20</t>
    <phoneticPr fontId="6" type="noConversion"/>
  </si>
  <si>
    <t>R-MAT 24</t>
    <phoneticPr fontId="6" type="noConversion"/>
  </si>
  <si>
    <t>R-MAT 28</t>
    <phoneticPr fontId="6" type="noConversion"/>
  </si>
  <si>
    <t>R-MAT 32</t>
    <phoneticPr fontId="6" type="noConversion"/>
  </si>
  <si>
    <t>PageRank</t>
    <phoneticPr fontId="6" type="noConversion"/>
  </si>
  <si>
    <t xml:space="preserve"> </t>
    <phoneticPr fontId="6" type="noConversion"/>
  </si>
  <si>
    <t xml:space="preserve"> </t>
    <phoneticPr fontId="6" type="noConversion"/>
  </si>
  <si>
    <t xml:space="preserve"> </t>
    <phoneticPr fontId="6" type="noConversion"/>
  </si>
  <si>
    <t xml:space="preserve"> </t>
    <phoneticPr fontId="6" type="noConversion"/>
  </si>
  <si>
    <t>SSSP</t>
    <phoneticPr fontId="6" type="noConversion"/>
  </si>
  <si>
    <t>BOLD VALUES are updated to include only edge generation time.</t>
    <phoneticPr fontId="6" type="noConversion"/>
  </si>
  <si>
    <t>BOLD TIMES have 0.002 tolerance</t>
    <phoneticPr fontId="6" type="noConversion"/>
  </si>
  <si>
    <t>ORIG ALG</t>
    <phoneticPr fontId="6" type="noConversion"/>
  </si>
  <si>
    <t>R-MAT 24</t>
    <phoneticPr fontId="6" type="noConversion"/>
  </si>
  <si>
    <t>Times per iteration</t>
    <phoneticPr fontId="6" type="noConversion"/>
  </si>
  <si>
    <t>ORIG ALG</t>
    <phoneticPr fontId="6" type="noConversion"/>
  </si>
  <si>
    <t>RMAT-28</t>
    <phoneticPr fontId="6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</si>
</sst>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0"/>
      <name val="Verdana"/>
    </font>
    <font>
      <b/>
      <sz val="10"/>
      <name val="Verdana"/>
    </font>
    <font>
      <i/>
      <sz val="10"/>
      <name val="Verdana"/>
    </font>
    <font>
      <b/>
      <sz val="10"/>
      <name val="Verdana"/>
    </font>
    <font>
      <i/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5" fillId="0" borderId="0" xfId="0" applyFont="1"/>
    <xf numFmtId="0" fontId="3" fillId="0" borderId="0" xfId="0" applyFont="1"/>
    <xf numFmtId="2" fontId="4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connections" Target="connections.xml"/><Relationship Id="rId5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jjj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j_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jj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84"/>
  <sheetViews>
    <sheetView tabSelected="1" view="pageLayout" workbookViewId="0">
      <selection activeCell="G8" sqref="G8:G9"/>
    </sheetView>
  </sheetViews>
  <sheetFormatPr baseColWidth="10" defaultRowHeight="13"/>
  <cols>
    <col min="1" max="1" width="16.42578125" customWidth="1"/>
    <col min="2" max="2" width="8" customWidth="1"/>
    <col min="8" max="8" width="16.5703125" customWidth="1"/>
    <col min="14" max="14" width="16.140625" customWidth="1"/>
    <col min="15" max="15" width="8" customWidth="1"/>
  </cols>
  <sheetData>
    <row r="1" spans="1:18">
      <c r="A1" t="s">
        <v>0</v>
      </c>
      <c r="H1" t="s">
        <v>7</v>
      </c>
      <c r="N1" t="s">
        <v>12</v>
      </c>
    </row>
    <row r="2" spans="1:18">
      <c r="A2" t="s">
        <v>1</v>
      </c>
      <c r="H2" t="s">
        <v>1</v>
      </c>
      <c r="J2" t="s">
        <v>17</v>
      </c>
      <c r="N2" t="s">
        <v>1</v>
      </c>
    </row>
    <row r="3" spans="1:18">
      <c r="F3" t="s">
        <v>15</v>
      </c>
      <c r="G3" t="s">
        <v>18</v>
      </c>
    </row>
    <row r="4" spans="1:18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16</v>
      </c>
      <c r="G4" t="s">
        <v>19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N4" t="s">
        <v>2</v>
      </c>
      <c r="O4" t="s">
        <v>3</v>
      </c>
      <c r="P4" t="s">
        <v>4</v>
      </c>
      <c r="Q4" t="s">
        <v>5</v>
      </c>
      <c r="R4" t="s">
        <v>6</v>
      </c>
    </row>
    <row r="5" spans="1:18">
      <c r="A5">
        <v>1</v>
      </c>
      <c r="B5" s="4">
        <f>AVERAGE(B45:B49)</f>
        <v>77.772759999999991</v>
      </c>
      <c r="C5" s="4">
        <f>AVERAGE(C45:C49)</f>
        <v>1665.6020000000001</v>
      </c>
      <c r="D5" s="4">
        <f>AVERAGE(D45:D49)</f>
        <v>35589.9</v>
      </c>
      <c r="E5" s="5"/>
      <c r="F5" s="4">
        <f>AVERAGE(F45:F49)</f>
        <v>1726.4380000000001</v>
      </c>
      <c r="G5" s="4"/>
      <c r="H5">
        <v>1</v>
      </c>
      <c r="I5" s="1">
        <f>AVERAGE(I15:I17)</f>
        <v>29.667527777777778</v>
      </c>
      <c r="J5" s="1">
        <f>AVERAGE(J15:J17)</f>
        <v>1523.9025641025644</v>
      </c>
      <c r="K5" s="1" t="s">
        <v>9</v>
      </c>
      <c r="L5" s="1"/>
      <c r="N5">
        <v>1</v>
      </c>
      <c r="O5" s="1">
        <f>AVERAGE(O15:O24)</f>
        <v>98.959870000000024</v>
      </c>
      <c r="P5" s="1">
        <f>AVERAGE(P15:P24)</f>
        <v>5763.19</v>
      </c>
      <c r="Q5" s="1"/>
      <c r="R5" s="1"/>
    </row>
    <row r="6" spans="1:18">
      <c r="A6">
        <v>2</v>
      </c>
      <c r="B6" s="4">
        <f>AVERAGE(B50:B54)</f>
        <v>31.010299999999994</v>
      </c>
      <c r="C6" s="6">
        <f>AVERAGE(C50:C54)</f>
        <v>648.01340000000005</v>
      </c>
      <c r="D6" s="6">
        <f>AVERAGE(D50:D54)</f>
        <v>17422.400000000001</v>
      </c>
      <c r="E6" s="5"/>
      <c r="F6" s="6">
        <f>AVERAGE(F50:F54)</f>
        <v>680.96640000000002</v>
      </c>
      <c r="G6" s="6"/>
      <c r="H6">
        <v>2</v>
      </c>
      <c r="I6" s="1">
        <f>AVERAGE(I18:I20)</f>
        <v>16.621694444444444</v>
      </c>
      <c r="J6" s="1">
        <f>AVERAGE(J18:J20)</f>
        <v>792.54615384615374</v>
      </c>
      <c r="K6" s="1" t="s">
        <v>10</v>
      </c>
      <c r="L6" s="1"/>
      <c r="N6">
        <v>2</v>
      </c>
      <c r="O6" s="1">
        <f>AVERAGE(O25:O34)</f>
        <v>56.68085</v>
      </c>
      <c r="P6" s="1">
        <f>AVERAGE(P25:P34)</f>
        <v>2426.3740000000003</v>
      </c>
      <c r="Q6" s="1"/>
      <c r="R6" s="1"/>
    </row>
    <row r="7" spans="1:18">
      <c r="A7">
        <v>4</v>
      </c>
      <c r="B7" s="6">
        <f>AVERAGE(B55:B59)</f>
        <v>12.74222</v>
      </c>
      <c r="C7" s="6">
        <f>AVERAGE(C55:C59)</f>
        <v>333.67740000000003</v>
      </c>
      <c r="D7" s="6">
        <f>AVERAGE(D55:D59)</f>
        <v>8961.0066666666662</v>
      </c>
      <c r="E7" s="5"/>
      <c r="F7" s="6">
        <f>AVERAGE(F55:F59)</f>
        <v>368.64599999999996</v>
      </c>
      <c r="G7" s="6"/>
      <c r="H7">
        <v>4</v>
      </c>
      <c r="I7" s="1">
        <f>AVERAGE(I21:I23)</f>
        <v>4.1770749999999994</v>
      </c>
      <c r="J7" s="1">
        <f>AVERAGE(J21:J23)</f>
        <v>359.25871794871796</v>
      </c>
      <c r="K7" s="1" t="s">
        <v>11</v>
      </c>
      <c r="L7" s="1"/>
      <c r="N7">
        <v>4</v>
      </c>
      <c r="O7" s="1">
        <f>AVERAGE(O35:O44)</f>
        <v>13.016690000000001</v>
      </c>
      <c r="P7" s="1">
        <f>AVERAGE(P35:P44)</f>
        <v>924.60090000000002</v>
      </c>
      <c r="Q7" s="1"/>
      <c r="R7" s="1"/>
    </row>
    <row r="8" spans="1:18">
      <c r="A8">
        <v>8</v>
      </c>
      <c r="B8" s="6">
        <f>AVERAGE(B60:B64)</f>
        <v>5.5719900000000004</v>
      </c>
      <c r="C8" s="6">
        <f>AVERAGE(C60:C64)</f>
        <v>290.37060000000008</v>
      </c>
      <c r="D8" s="6">
        <f>AVERAGE(D60:D64)</f>
        <v>4990.9125000000004</v>
      </c>
      <c r="E8" s="5"/>
      <c r="F8" s="6">
        <f>AVERAGE(F60:F64)</f>
        <v>194.54080000000002</v>
      </c>
      <c r="G8" s="6">
        <f>AVERAGE(G60:G64)</f>
        <v>5838.6566666666668</v>
      </c>
      <c r="H8">
        <v>8</v>
      </c>
      <c r="I8" s="1">
        <f>AVERAGE(I24:I26)</f>
        <v>1.4050277777777778</v>
      </c>
      <c r="J8" s="1">
        <f>AVERAGE(J24:J26)</f>
        <v>120.5551282051282</v>
      </c>
      <c r="K8" s="1" t="s">
        <v>10</v>
      </c>
      <c r="L8" s="1"/>
      <c r="N8">
        <v>8</v>
      </c>
      <c r="O8" s="1">
        <f>AVERAGE(O45:O54)</f>
        <v>4.0994849999999996</v>
      </c>
      <c r="P8" s="1">
        <f>AVERAGE(P45:P54)</f>
        <v>409.97899999999998</v>
      </c>
      <c r="Q8" s="1"/>
      <c r="R8" s="1"/>
    </row>
    <row r="9" spans="1:18">
      <c r="A9">
        <v>16</v>
      </c>
      <c r="B9" s="6">
        <f>AVERAGE(B65:B69)</f>
        <v>3.1590979999999997</v>
      </c>
      <c r="C9" s="6">
        <f>AVERAGE(C65:C69)</f>
        <v>180.2516</v>
      </c>
      <c r="D9" s="6">
        <f>AVERAGE(D65:D69)</f>
        <v>4862.8880000000008</v>
      </c>
      <c r="E9" s="5"/>
      <c r="F9" s="6">
        <f>AVERAGE(F65:F69)</f>
        <v>199.28340000000003</v>
      </c>
      <c r="G9" s="6">
        <f>AVERAGE(G65:G69)</f>
        <v>5544.2724999999991</v>
      </c>
      <c r="H9">
        <v>16</v>
      </c>
      <c r="I9" s="1">
        <f>AVERAGE(I27:I29)</f>
        <v>0.67409111111111109</v>
      </c>
      <c r="J9" s="1">
        <f>AVERAGE(J27:J29)</f>
        <v>45.144256410256411</v>
      </c>
      <c r="K9" s="1">
        <f>AVERAGE(K27:K29)</f>
        <v>2005.3</v>
      </c>
      <c r="L9" s="1"/>
      <c r="N9">
        <v>16</v>
      </c>
      <c r="O9" s="1">
        <f>AVERAGE(O55:O64)</f>
        <v>2.3383849999999997</v>
      </c>
      <c r="P9" s="1">
        <f>AVERAGE(P55:P64)</f>
        <v>423.61710000000005</v>
      </c>
      <c r="Q9" s="1"/>
      <c r="R9" s="1"/>
    </row>
    <row r="10" spans="1:18">
      <c r="A10">
        <v>32</v>
      </c>
      <c r="B10" s="6">
        <f>AVERAGE(B70:B74)</f>
        <v>2.1852</v>
      </c>
      <c r="C10" s="6">
        <f>AVERAGE(C70:C74)</f>
        <v>72.055959999999999</v>
      </c>
      <c r="D10" s="6">
        <f>AVERAGE(D70:D74)</f>
        <v>1711.5819999999999</v>
      </c>
      <c r="E10" s="5"/>
      <c r="F10" s="6">
        <f>AVERAGE(F70:F74)</f>
        <v>90.752319999999997</v>
      </c>
      <c r="G10" s="6">
        <f>AVERAGE(G70:G74)</f>
        <v>1948.845</v>
      </c>
      <c r="H10">
        <v>32</v>
      </c>
      <c r="I10" s="1">
        <f>AVERAGE(I30:I32)</f>
        <v>0.33328555555555556</v>
      </c>
      <c r="J10" s="1">
        <f>AVERAGE(J30:J32)</f>
        <v>36.216076923076919</v>
      </c>
      <c r="K10" s="1">
        <f>AVERAGE(K30:K32)</f>
        <v>2006.79</v>
      </c>
      <c r="L10" s="1"/>
      <c r="N10">
        <v>32</v>
      </c>
      <c r="O10" s="1">
        <f>AVERAGE(O65:O74)</f>
        <v>1.509998</v>
      </c>
      <c r="P10" s="1">
        <f>AVERAGE(P65:P74)</f>
        <v>212.72780000000003</v>
      </c>
      <c r="Q10" s="1"/>
      <c r="R10" s="1"/>
    </row>
    <row r="11" spans="1:18">
      <c r="A11">
        <v>64</v>
      </c>
      <c r="B11" s="6">
        <f>AVERAGE(B75:B79)</f>
        <v>1.7162280000000003</v>
      </c>
      <c r="C11" s="6">
        <f>AVERAGE(C75:C79)</f>
        <v>15.513859999999999</v>
      </c>
      <c r="D11" s="6">
        <f>AVERAGE(D75:D79)</f>
        <v>802.61519999999996</v>
      </c>
      <c r="E11" s="5"/>
      <c r="F11" s="6">
        <f>AVERAGE(F75:F79)</f>
        <v>14.404679999999999</v>
      </c>
      <c r="G11" s="6">
        <f>AVERAGE(G75:G79)</f>
        <v>869.62379999999996</v>
      </c>
      <c r="H11">
        <v>64</v>
      </c>
      <c r="I11" s="1">
        <f>AVERAGE(I33:I35)</f>
        <v>0.16751722222222223</v>
      </c>
      <c r="J11" s="1">
        <f>AVERAGE(J33:J35)</f>
        <v>4.9898277777777782</v>
      </c>
      <c r="K11" s="1">
        <f>AVERAGE(K33:K35)</f>
        <v>942.84133333333341</v>
      </c>
      <c r="L11" s="1"/>
      <c r="N11">
        <v>64</v>
      </c>
      <c r="O11" s="1">
        <f>AVERAGE(O75:O84)</f>
        <v>1.3839149999999996</v>
      </c>
      <c r="P11" s="1">
        <f>AVERAGE(P75:P84)</f>
        <v>43.537410000000001</v>
      </c>
      <c r="Q11" s="1"/>
      <c r="R11" s="1"/>
    </row>
    <row r="12" spans="1:18">
      <c r="A12">
        <v>124</v>
      </c>
      <c r="B12" s="5">
        <f>AVERAGE(B36:B38)</f>
        <v>3.230116666666667</v>
      </c>
      <c r="C12" s="5">
        <f>AVERAGE(C36:C38)</f>
        <v>14.657500000000001</v>
      </c>
      <c r="D12" s="5" t="s">
        <v>10</v>
      </c>
      <c r="E12" s="5"/>
      <c r="F12" s="5"/>
      <c r="G12" s="5"/>
      <c r="H12">
        <v>124</v>
      </c>
      <c r="I12" s="1">
        <f>AVERAGE(I36:I38)</f>
        <v>0.15289361111111111</v>
      </c>
      <c r="J12" s="1">
        <f>AVERAGE(J36:J38)</f>
        <v>3.1249666666666669</v>
      </c>
      <c r="K12" s="1" t="s">
        <v>10</v>
      </c>
      <c r="L12" s="1"/>
      <c r="N12">
        <v>124</v>
      </c>
      <c r="O12" s="1"/>
      <c r="P12" s="1"/>
      <c r="Q12" s="1"/>
      <c r="R12" s="1"/>
    </row>
    <row r="15" spans="1:18">
      <c r="A15">
        <v>1</v>
      </c>
      <c r="B15">
        <v>127.503</v>
      </c>
      <c r="C15">
        <v>3413.29</v>
      </c>
      <c r="H15">
        <v>1</v>
      </c>
      <c r="I15">
        <f>I41/12</f>
        <v>29.925416666666667</v>
      </c>
      <c r="J15">
        <f t="shared" ref="J15:J38" si="0">J41/13</f>
        <v>1533.5769230769231</v>
      </c>
      <c r="N15">
        <v>1</v>
      </c>
      <c r="O15">
        <v>101.836</v>
      </c>
      <c r="P15">
        <v>5763.19</v>
      </c>
    </row>
    <row r="16" spans="1:18">
      <c r="A16">
        <v>1</v>
      </c>
      <c r="B16">
        <v>115.398</v>
      </c>
      <c r="C16" t="s">
        <v>8</v>
      </c>
      <c r="H16">
        <v>1</v>
      </c>
      <c r="I16">
        <f t="shared" ref="I16:I38" si="1">I42/12</f>
        <v>29.40625</v>
      </c>
      <c r="J16">
        <f t="shared" si="0"/>
        <v>1499.5923076923077</v>
      </c>
      <c r="N16">
        <v>1</v>
      </c>
      <c r="O16">
        <v>97.226200000000006</v>
      </c>
    </row>
    <row r="17" spans="1:16">
      <c r="A17">
        <v>1</v>
      </c>
      <c r="B17">
        <v>110.443</v>
      </c>
      <c r="C17" t="s">
        <v>8</v>
      </c>
      <c r="H17">
        <v>1</v>
      </c>
      <c r="I17">
        <f t="shared" si="1"/>
        <v>29.670916666666667</v>
      </c>
      <c r="J17">
        <f t="shared" si="0"/>
        <v>1538.5384615384614</v>
      </c>
      <c r="N17">
        <v>1</v>
      </c>
      <c r="O17">
        <v>99.859300000000005</v>
      </c>
    </row>
    <row r="18" spans="1:16">
      <c r="A18">
        <v>2</v>
      </c>
      <c r="B18">
        <v>66.5154</v>
      </c>
      <c r="C18">
        <v>1552.55</v>
      </c>
      <c r="H18">
        <v>2</v>
      </c>
      <c r="I18">
        <f t="shared" si="1"/>
        <v>16.761583333333334</v>
      </c>
      <c r="J18">
        <f t="shared" si="0"/>
        <v>799.93076923076922</v>
      </c>
      <c r="N18">
        <v>1</v>
      </c>
      <c r="O18">
        <v>94.698499999999996</v>
      </c>
    </row>
    <row r="19" spans="1:16">
      <c r="A19">
        <v>2</v>
      </c>
      <c r="B19">
        <v>57.317599999999999</v>
      </c>
      <c r="C19">
        <v>1535.8</v>
      </c>
      <c r="H19">
        <v>2</v>
      </c>
      <c r="I19">
        <f t="shared" si="1"/>
        <v>16.135333333333332</v>
      </c>
      <c r="J19">
        <f t="shared" si="0"/>
        <v>786.72307692307686</v>
      </c>
      <c r="N19">
        <v>1</v>
      </c>
      <c r="O19">
        <v>100.968</v>
      </c>
    </row>
    <row r="20" spans="1:16">
      <c r="A20">
        <v>2</v>
      </c>
      <c r="B20">
        <v>73.784400000000005</v>
      </c>
      <c r="C20" t="s">
        <v>8</v>
      </c>
      <c r="H20">
        <v>2</v>
      </c>
      <c r="I20">
        <f t="shared" si="1"/>
        <v>16.968166666666665</v>
      </c>
      <c r="J20">
        <f t="shared" si="0"/>
        <v>790.98461538461538</v>
      </c>
      <c r="N20">
        <v>1</v>
      </c>
      <c r="O20">
        <v>85.743200000000002</v>
      </c>
    </row>
    <row r="21" spans="1:16">
      <c r="A21">
        <v>4</v>
      </c>
      <c r="B21">
        <v>26.821100000000001</v>
      </c>
      <c r="C21">
        <v>571.48199999999997</v>
      </c>
      <c r="D21" s="3">
        <v>15524.5</v>
      </c>
      <c r="H21">
        <v>4</v>
      </c>
      <c r="I21">
        <f t="shared" si="1"/>
        <v>3.5380916666666664</v>
      </c>
      <c r="J21">
        <f t="shared" si="0"/>
        <v>356.00076923076927</v>
      </c>
      <c r="N21">
        <v>1</v>
      </c>
      <c r="O21">
        <v>104.277</v>
      </c>
    </row>
    <row r="22" spans="1:16">
      <c r="A22">
        <v>4</v>
      </c>
      <c r="B22">
        <v>28.021899999999999</v>
      </c>
      <c r="C22">
        <v>657.15200000000004</v>
      </c>
      <c r="H22">
        <v>4</v>
      </c>
      <c r="I22">
        <f t="shared" si="1"/>
        <v>4.1913999999999998</v>
      </c>
      <c r="J22">
        <f t="shared" si="0"/>
        <v>363.77692307692308</v>
      </c>
      <c r="N22">
        <v>1</v>
      </c>
      <c r="O22">
        <v>101.43600000000001</v>
      </c>
    </row>
    <row r="23" spans="1:16">
      <c r="A23">
        <v>4</v>
      </c>
      <c r="B23">
        <v>24.4193</v>
      </c>
      <c r="C23" t="s">
        <v>8</v>
      </c>
      <c r="H23">
        <v>4</v>
      </c>
      <c r="I23">
        <f t="shared" si="1"/>
        <v>4.8017333333333339</v>
      </c>
      <c r="J23">
        <f t="shared" si="0"/>
        <v>357.99846153846153</v>
      </c>
      <c r="N23">
        <v>1</v>
      </c>
      <c r="O23">
        <v>99.882499999999993</v>
      </c>
    </row>
    <row r="24" spans="1:16">
      <c r="A24">
        <v>8</v>
      </c>
      <c r="B24">
        <v>10.536</v>
      </c>
      <c r="C24">
        <v>341.88799999999998</v>
      </c>
      <c r="H24">
        <v>8</v>
      </c>
      <c r="I24">
        <f t="shared" si="1"/>
        <v>1.4049750000000001</v>
      </c>
      <c r="J24">
        <f t="shared" si="0"/>
        <v>124.16615384615385</v>
      </c>
      <c r="N24">
        <v>1</v>
      </c>
      <c r="O24">
        <v>103.672</v>
      </c>
    </row>
    <row r="25" spans="1:16">
      <c r="A25">
        <v>8</v>
      </c>
      <c r="B25">
        <v>9.8073200000000007</v>
      </c>
      <c r="C25">
        <v>344.428</v>
      </c>
      <c r="H25">
        <v>8</v>
      </c>
      <c r="I25">
        <f t="shared" si="1"/>
        <v>1.4050083333333332</v>
      </c>
      <c r="J25">
        <f t="shared" si="0"/>
        <v>119.43538461538462</v>
      </c>
      <c r="N25">
        <v>2</v>
      </c>
      <c r="O25">
        <v>55.442999999999998</v>
      </c>
      <c r="P25">
        <v>2431.34</v>
      </c>
    </row>
    <row r="26" spans="1:16">
      <c r="A26">
        <v>8</v>
      </c>
      <c r="B26">
        <v>10.481999999999999</v>
      </c>
      <c r="C26">
        <v>294.42700000000002</v>
      </c>
      <c r="H26">
        <v>8</v>
      </c>
      <c r="I26">
        <f t="shared" si="1"/>
        <v>1.4051</v>
      </c>
      <c r="J26">
        <f t="shared" si="0"/>
        <v>118.06384615384614</v>
      </c>
      <c r="N26">
        <v>2</v>
      </c>
      <c r="O26">
        <v>58.367600000000003</v>
      </c>
      <c r="P26">
        <v>2334.67</v>
      </c>
    </row>
    <row r="27" spans="1:16">
      <c r="A27">
        <v>16</v>
      </c>
      <c r="B27">
        <v>6.02921</v>
      </c>
      <c r="C27">
        <v>156.61699999999999</v>
      </c>
      <c r="D27" s="2">
        <v>3818.05</v>
      </c>
      <c r="H27">
        <v>16</v>
      </c>
      <c r="I27">
        <f t="shared" si="1"/>
        <v>0.67512916666666667</v>
      </c>
      <c r="J27">
        <f t="shared" si="0"/>
        <v>48.247769230769229</v>
      </c>
      <c r="K27">
        <f>K53/5</f>
        <v>2005.94</v>
      </c>
      <c r="N27">
        <v>2</v>
      </c>
      <c r="O27">
        <v>55.547199999999997</v>
      </c>
      <c r="P27">
        <v>2322.7600000000002</v>
      </c>
    </row>
    <row r="28" spans="1:16">
      <c r="A28">
        <v>16</v>
      </c>
      <c r="B28">
        <v>6.0032899999999998</v>
      </c>
      <c r="C28">
        <v>160.56200000000001</v>
      </c>
      <c r="H28">
        <v>16</v>
      </c>
      <c r="I28">
        <f t="shared" si="1"/>
        <v>0.67334499999999997</v>
      </c>
      <c r="J28">
        <f t="shared" si="0"/>
        <v>44.930384615384618</v>
      </c>
      <c r="K28">
        <f>K54/5</f>
        <v>2004.6599999999999</v>
      </c>
      <c r="N28">
        <v>2</v>
      </c>
      <c r="O28">
        <v>52.131100000000004</v>
      </c>
      <c r="P28">
        <v>2568.0300000000002</v>
      </c>
    </row>
    <row r="29" spans="1:16">
      <c r="A29">
        <v>16</v>
      </c>
      <c r="B29">
        <v>5.9134599999999997</v>
      </c>
      <c r="C29">
        <v>178.36</v>
      </c>
      <c r="H29">
        <v>16</v>
      </c>
      <c r="I29">
        <f t="shared" si="1"/>
        <v>0.67379916666666662</v>
      </c>
      <c r="J29">
        <f t="shared" si="0"/>
        <v>42.254615384615377</v>
      </c>
      <c r="N29">
        <v>2</v>
      </c>
      <c r="O29">
        <v>59.497700000000002</v>
      </c>
      <c r="P29">
        <v>2313.0500000000002</v>
      </c>
    </row>
    <row r="30" spans="1:16">
      <c r="A30">
        <v>32</v>
      </c>
      <c r="B30">
        <v>4.90158</v>
      </c>
      <c r="C30">
        <v>111.245</v>
      </c>
      <c r="D30" s="3">
        <v>2970.46</v>
      </c>
      <c r="H30">
        <v>32</v>
      </c>
      <c r="I30">
        <f>I56/6</f>
        <v>0.33262666666666668</v>
      </c>
      <c r="J30">
        <f t="shared" si="0"/>
        <v>38.402846153846156</v>
      </c>
      <c r="K30">
        <f>K56/5</f>
        <v>2004.1</v>
      </c>
      <c r="N30">
        <v>2</v>
      </c>
      <c r="O30">
        <v>53.045299999999997</v>
      </c>
      <c r="P30">
        <v>2288.2399999999998</v>
      </c>
    </row>
    <row r="31" spans="1:16">
      <c r="A31">
        <v>32</v>
      </c>
      <c r="B31">
        <v>5.1322099999999997</v>
      </c>
      <c r="C31">
        <v>130.68799999999999</v>
      </c>
      <c r="H31">
        <v>32</v>
      </c>
      <c r="I31">
        <f>I57/6</f>
        <v>0.33597000000000005</v>
      </c>
      <c r="J31">
        <f t="shared" si="0"/>
        <v>35.460615384615387</v>
      </c>
      <c r="K31">
        <f>K57/5</f>
        <v>2009.48</v>
      </c>
      <c r="N31">
        <v>2</v>
      </c>
      <c r="O31">
        <v>53.076799999999999</v>
      </c>
      <c r="P31">
        <v>2535.4699999999998</v>
      </c>
    </row>
    <row r="32" spans="1:16">
      <c r="A32">
        <v>32</v>
      </c>
      <c r="B32">
        <v>4.9669100000000004</v>
      </c>
      <c r="C32">
        <v>136.482</v>
      </c>
      <c r="H32">
        <v>32</v>
      </c>
      <c r="I32">
        <f>I58/6</f>
        <v>0.33126</v>
      </c>
      <c r="J32">
        <f t="shared" si="0"/>
        <v>34.784769230769228</v>
      </c>
      <c r="N32">
        <v>2</v>
      </c>
      <c r="O32">
        <v>51.253300000000003</v>
      </c>
      <c r="P32">
        <v>2552.4699999999998</v>
      </c>
    </row>
    <row r="33" spans="1:16">
      <c r="A33">
        <v>64</v>
      </c>
      <c r="B33" s="2">
        <v>2.1139999999999999</v>
      </c>
      <c r="C33" s="2">
        <v>31.5305</v>
      </c>
      <c r="D33" s="2">
        <v>1277.9100000000001</v>
      </c>
      <c r="H33">
        <v>64</v>
      </c>
      <c r="I33">
        <f t="shared" ref="I33:J35" si="2">I59/6</f>
        <v>0.16703666666666669</v>
      </c>
      <c r="J33">
        <f t="shared" si="2"/>
        <v>5.7520500000000006</v>
      </c>
      <c r="K33">
        <f>K59/5</f>
        <v>931.41399999999999</v>
      </c>
      <c r="N33">
        <v>2</v>
      </c>
      <c r="O33">
        <v>62.247100000000003</v>
      </c>
      <c r="P33">
        <v>2568.02</v>
      </c>
    </row>
    <row r="34" spans="1:16">
      <c r="A34">
        <v>64</v>
      </c>
      <c r="B34" s="2">
        <v>2.0925099999999999</v>
      </c>
      <c r="C34" s="2">
        <v>22.334900000000001</v>
      </c>
      <c r="D34" s="2">
        <v>1371.38</v>
      </c>
      <c r="H34">
        <v>64</v>
      </c>
      <c r="I34">
        <f t="shared" si="2"/>
        <v>0.16784333333333334</v>
      </c>
      <c r="J34">
        <f t="shared" si="2"/>
        <v>4.4872833333333331</v>
      </c>
      <c r="K34">
        <f>K60/5</f>
        <v>941.99</v>
      </c>
      <c r="N34">
        <v>2</v>
      </c>
      <c r="O34">
        <v>66.199399999999997</v>
      </c>
      <c r="P34">
        <v>2349.69</v>
      </c>
    </row>
    <row r="35" spans="1:16">
      <c r="A35">
        <v>64</v>
      </c>
      <c r="B35" s="2">
        <v>2.1169699999999998</v>
      </c>
      <c r="C35" s="2">
        <v>22.258600000000001</v>
      </c>
      <c r="D35" s="3">
        <v>1239.4100000000001</v>
      </c>
      <c r="H35">
        <v>64</v>
      </c>
      <c r="I35">
        <f t="shared" si="2"/>
        <v>0.16767166666666666</v>
      </c>
      <c r="J35">
        <f t="shared" si="2"/>
        <v>4.7301500000000001</v>
      </c>
      <c r="K35">
        <f>K61/5</f>
        <v>955.12000000000012</v>
      </c>
      <c r="N35">
        <v>4</v>
      </c>
      <c r="O35">
        <v>14.6533</v>
      </c>
      <c r="P35">
        <v>979.43600000000004</v>
      </c>
    </row>
    <row r="36" spans="1:16">
      <c r="A36">
        <v>124</v>
      </c>
      <c r="B36">
        <v>3.2032699999999998</v>
      </c>
      <c r="C36">
        <v>14.5517</v>
      </c>
      <c r="H36">
        <v>124</v>
      </c>
      <c r="I36">
        <f t="shared" si="1"/>
        <v>0.15416166666666667</v>
      </c>
      <c r="J36">
        <f t="shared" si="0"/>
        <v>2.1879153846153847</v>
      </c>
      <c r="N36">
        <v>4</v>
      </c>
      <c r="O36">
        <v>13.579599999999999</v>
      </c>
      <c r="P36">
        <v>915.13</v>
      </c>
    </row>
    <row r="37" spans="1:16">
      <c r="A37">
        <v>124</v>
      </c>
      <c r="B37">
        <v>3.2628900000000001</v>
      </c>
      <c r="C37">
        <v>14.710800000000001</v>
      </c>
      <c r="H37">
        <v>124</v>
      </c>
      <c r="I37">
        <f t="shared" si="1"/>
        <v>0.15224750000000001</v>
      </c>
      <c r="J37">
        <f t="shared" si="0"/>
        <v>4.9603307692307697</v>
      </c>
      <c r="N37">
        <v>4</v>
      </c>
      <c r="O37">
        <v>13.036099999999999</v>
      </c>
      <c r="P37">
        <v>952.69600000000003</v>
      </c>
    </row>
    <row r="38" spans="1:16">
      <c r="A38">
        <v>124</v>
      </c>
      <c r="B38">
        <v>3.2241900000000001</v>
      </c>
      <c r="C38">
        <v>14.71</v>
      </c>
      <c r="H38">
        <v>124</v>
      </c>
      <c r="I38">
        <f t="shared" si="1"/>
        <v>0.15227166666666667</v>
      </c>
      <c r="J38">
        <f t="shared" si="0"/>
        <v>2.2266538461538463</v>
      </c>
      <c r="N38">
        <v>4</v>
      </c>
      <c r="O38">
        <v>12.4773</v>
      </c>
      <c r="P38">
        <v>921.92700000000002</v>
      </c>
    </row>
    <row r="39" spans="1:16">
      <c r="N39">
        <v>4</v>
      </c>
      <c r="O39">
        <v>14.1136</v>
      </c>
      <c r="P39">
        <v>831.79399999999998</v>
      </c>
    </row>
    <row r="40" spans="1:16">
      <c r="B40" s="2" t="s">
        <v>13</v>
      </c>
      <c r="N40">
        <v>4</v>
      </c>
      <c r="O40">
        <v>11.9115</v>
      </c>
      <c r="P40">
        <v>930.94200000000001</v>
      </c>
    </row>
    <row r="41" spans="1:16">
      <c r="H41">
        <v>1</v>
      </c>
      <c r="I41">
        <v>359.10500000000002</v>
      </c>
      <c r="J41">
        <v>19936.5</v>
      </c>
      <c r="N41">
        <v>4</v>
      </c>
      <c r="O41">
        <v>13.3255</v>
      </c>
      <c r="P41">
        <v>849.98199999999997</v>
      </c>
    </row>
    <row r="42" spans="1:16">
      <c r="H42">
        <v>1</v>
      </c>
      <c r="I42">
        <v>352.875</v>
      </c>
      <c r="J42">
        <v>19494.7</v>
      </c>
      <c r="N42">
        <v>4</v>
      </c>
      <c r="O42">
        <v>12.174899999999999</v>
      </c>
      <c r="P42">
        <v>1012.83</v>
      </c>
    </row>
    <row r="43" spans="1:16">
      <c r="A43" t="s">
        <v>8</v>
      </c>
      <c r="H43">
        <v>1</v>
      </c>
      <c r="I43">
        <v>356.05099999999999</v>
      </c>
      <c r="J43">
        <v>20001</v>
      </c>
      <c r="N43">
        <v>4</v>
      </c>
      <c r="O43">
        <v>12.4872</v>
      </c>
      <c r="P43">
        <v>930.60199999999998</v>
      </c>
    </row>
    <row r="44" spans="1:16">
      <c r="H44">
        <v>2</v>
      </c>
      <c r="I44">
        <v>201.13900000000001</v>
      </c>
      <c r="J44">
        <v>10399.1</v>
      </c>
      <c r="N44">
        <v>4</v>
      </c>
      <c r="O44">
        <v>12.4079</v>
      </c>
      <c r="P44">
        <v>920.67</v>
      </c>
    </row>
    <row r="45" spans="1:16">
      <c r="A45">
        <v>1</v>
      </c>
      <c r="B45">
        <v>79.586600000000004</v>
      </c>
      <c r="C45">
        <v>1663.96</v>
      </c>
      <c r="D45">
        <v>35589.9</v>
      </c>
      <c r="F45">
        <v>1689.5</v>
      </c>
      <c r="H45">
        <v>2</v>
      </c>
      <c r="I45">
        <v>193.624</v>
      </c>
      <c r="J45">
        <v>10227.4</v>
      </c>
      <c r="N45">
        <v>8</v>
      </c>
      <c r="O45">
        <v>4.3688799999999999</v>
      </c>
      <c r="P45">
        <v>396.84199999999998</v>
      </c>
    </row>
    <row r="46" spans="1:16">
      <c r="A46">
        <v>1</v>
      </c>
      <c r="B46">
        <v>79.441599999999994</v>
      </c>
      <c r="C46">
        <v>1605.35</v>
      </c>
      <c r="F46">
        <v>1662.66</v>
      </c>
      <c r="H46">
        <v>2</v>
      </c>
      <c r="I46">
        <v>203.61799999999999</v>
      </c>
      <c r="J46">
        <v>10282.799999999999</v>
      </c>
      <c r="N46">
        <v>8</v>
      </c>
      <c r="O46">
        <v>3.9904500000000001</v>
      </c>
      <c r="P46">
        <v>442.767</v>
      </c>
    </row>
    <row r="47" spans="1:16">
      <c r="A47">
        <v>1</v>
      </c>
      <c r="B47">
        <v>81.992699999999999</v>
      </c>
      <c r="C47">
        <v>1894.62</v>
      </c>
      <c r="F47">
        <v>1976.78</v>
      </c>
      <c r="H47">
        <v>4</v>
      </c>
      <c r="I47">
        <v>42.457099999999997</v>
      </c>
      <c r="J47">
        <v>4628.01</v>
      </c>
      <c r="N47">
        <v>8</v>
      </c>
      <c r="O47">
        <v>4.00162</v>
      </c>
      <c r="P47">
        <v>398.834</v>
      </c>
    </row>
    <row r="48" spans="1:16">
      <c r="A48">
        <v>1</v>
      </c>
      <c r="B48">
        <v>67.202399999999997</v>
      </c>
      <c r="C48">
        <v>1582.4</v>
      </c>
      <c r="F48">
        <v>1664.84</v>
      </c>
      <c r="H48">
        <v>4</v>
      </c>
      <c r="I48">
        <v>50.296799999999998</v>
      </c>
      <c r="J48">
        <v>4729.1000000000004</v>
      </c>
      <c r="N48">
        <v>8</v>
      </c>
      <c r="O48">
        <v>4.0081800000000003</v>
      </c>
      <c r="P48">
        <v>416.49299999999999</v>
      </c>
    </row>
    <row r="49" spans="1:16">
      <c r="A49">
        <v>1</v>
      </c>
      <c r="B49">
        <v>80.640500000000003</v>
      </c>
      <c r="C49">
        <v>1581.68</v>
      </c>
      <c r="F49">
        <v>1638.41</v>
      </c>
      <c r="H49">
        <v>4</v>
      </c>
      <c r="I49">
        <v>57.620800000000003</v>
      </c>
      <c r="J49">
        <v>4653.9799999999996</v>
      </c>
      <c r="N49">
        <v>8</v>
      </c>
      <c r="O49">
        <v>4.0179999999999998</v>
      </c>
      <c r="P49">
        <v>414.233</v>
      </c>
    </row>
    <row r="50" spans="1:16">
      <c r="A50">
        <v>2</v>
      </c>
      <c r="B50">
        <v>33.642000000000003</v>
      </c>
      <c r="C50">
        <v>649.19600000000003</v>
      </c>
      <c r="D50">
        <v>17422.400000000001</v>
      </c>
      <c r="F50">
        <v>662.99</v>
      </c>
      <c r="H50">
        <v>8</v>
      </c>
      <c r="I50">
        <v>16.8597</v>
      </c>
      <c r="J50">
        <v>1614.16</v>
      </c>
      <c r="N50">
        <v>8</v>
      </c>
      <c r="O50">
        <v>4.30192</v>
      </c>
      <c r="P50">
        <v>404.476</v>
      </c>
    </row>
    <row r="51" spans="1:16">
      <c r="A51">
        <v>2</v>
      </c>
      <c r="B51">
        <v>34.658299999999997</v>
      </c>
      <c r="C51">
        <v>623.91</v>
      </c>
      <c r="F51">
        <v>644.30899999999997</v>
      </c>
      <c r="H51">
        <v>8</v>
      </c>
      <c r="I51">
        <v>16.860099999999999</v>
      </c>
      <c r="J51">
        <v>1552.66</v>
      </c>
      <c r="N51">
        <v>8</v>
      </c>
      <c r="O51">
        <v>3.9927600000000001</v>
      </c>
      <c r="P51">
        <v>402.28399999999999</v>
      </c>
    </row>
    <row r="52" spans="1:16">
      <c r="A52">
        <v>2</v>
      </c>
      <c r="B52">
        <v>28.674499999999998</v>
      </c>
      <c r="C52">
        <v>618.76800000000003</v>
      </c>
      <c r="F52">
        <v>649.74800000000005</v>
      </c>
      <c r="H52">
        <v>8</v>
      </c>
      <c r="I52">
        <v>16.8612</v>
      </c>
      <c r="J52">
        <v>1534.83</v>
      </c>
      <c r="N52">
        <v>8</v>
      </c>
      <c r="O52">
        <v>3.9741200000000001</v>
      </c>
      <c r="P52">
        <v>401.87599999999998</v>
      </c>
    </row>
    <row r="53" spans="1:16">
      <c r="A53">
        <v>2</v>
      </c>
      <c r="B53">
        <v>28.255500000000001</v>
      </c>
      <c r="C53">
        <v>712.03899999999999</v>
      </c>
      <c r="F53">
        <v>787.46799999999996</v>
      </c>
      <c r="H53">
        <v>16</v>
      </c>
      <c r="I53">
        <v>8.1015499999999996</v>
      </c>
      <c r="J53">
        <v>627.221</v>
      </c>
      <c r="K53" s="3">
        <v>10029.700000000001</v>
      </c>
      <c r="N53">
        <v>8</v>
      </c>
      <c r="O53">
        <v>4.0193899999999996</v>
      </c>
      <c r="P53">
        <v>382.67399999999998</v>
      </c>
    </row>
    <row r="54" spans="1:16">
      <c r="A54">
        <v>2</v>
      </c>
      <c r="B54">
        <v>29.821200000000001</v>
      </c>
      <c r="C54">
        <v>636.154</v>
      </c>
      <c r="F54">
        <v>660.31700000000001</v>
      </c>
      <c r="H54">
        <v>16</v>
      </c>
      <c r="I54">
        <v>8.0801400000000001</v>
      </c>
      <c r="J54">
        <v>584.09500000000003</v>
      </c>
      <c r="K54" s="7">
        <v>10023.299999999999</v>
      </c>
      <c r="N54">
        <v>8</v>
      </c>
      <c r="O54">
        <v>4.3195300000000003</v>
      </c>
      <c r="P54">
        <v>439.31099999999998</v>
      </c>
    </row>
    <row r="55" spans="1:16">
      <c r="A55">
        <v>4</v>
      </c>
      <c r="B55">
        <v>14.0671</v>
      </c>
      <c r="C55">
        <v>319.83499999999998</v>
      </c>
      <c r="D55">
        <v>9021.7900000000009</v>
      </c>
      <c r="F55">
        <v>362.3</v>
      </c>
      <c r="H55">
        <v>16</v>
      </c>
      <c r="I55">
        <v>8.0855899999999998</v>
      </c>
      <c r="J55">
        <v>549.30999999999995</v>
      </c>
      <c r="N55">
        <v>16</v>
      </c>
      <c r="O55">
        <v>2.4224800000000002</v>
      </c>
      <c r="P55">
        <v>443.43700000000001</v>
      </c>
    </row>
    <row r="56" spans="1:16">
      <c r="A56">
        <v>4</v>
      </c>
      <c r="B56">
        <v>12.7728</v>
      </c>
      <c r="C56">
        <v>323.94099999999997</v>
      </c>
      <c r="D56">
        <v>8920.1</v>
      </c>
      <c r="F56">
        <v>346.88499999999999</v>
      </c>
      <c r="H56">
        <v>32</v>
      </c>
      <c r="I56" s="7">
        <v>1.99576</v>
      </c>
      <c r="J56">
        <v>499.23700000000002</v>
      </c>
      <c r="K56" s="7">
        <v>10020.5</v>
      </c>
      <c r="N56">
        <v>16</v>
      </c>
      <c r="O56">
        <v>2.2925200000000001</v>
      </c>
      <c r="P56">
        <v>394.49599999999998</v>
      </c>
    </row>
    <row r="57" spans="1:16">
      <c r="A57">
        <v>4</v>
      </c>
      <c r="B57">
        <v>14.036899999999999</v>
      </c>
      <c r="C57">
        <v>387.06099999999998</v>
      </c>
      <c r="D57">
        <v>8941.1299999999992</v>
      </c>
      <c r="F57">
        <v>429.25099999999998</v>
      </c>
      <c r="H57">
        <v>32</v>
      </c>
      <c r="I57" s="7">
        <v>2.0158200000000002</v>
      </c>
      <c r="J57">
        <v>460.988</v>
      </c>
      <c r="K57" s="7">
        <v>10047.4</v>
      </c>
      <c r="L57" s="2" t="s">
        <v>14</v>
      </c>
      <c r="N57">
        <v>16</v>
      </c>
      <c r="O57">
        <v>2.6025100000000001</v>
      </c>
      <c r="P57">
        <v>379.82600000000002</v>
      </c>
    </row>
    <row r="58" spans="1:16">
      <c r="A58">
        <v>4</v>
      </c>
      <c r="B58">
        <v>12.254799999999999</v>
      </c>
      <c r="C58">
        <v>318.97899999999998</v>
      </c>
      <c r="F58">
        <v>351.52199999999999</v>
      </c>
      <c r="H58">
        <v>32</v>
      </c>
      <c r="I58" s="7">
        <v>1.98756</v>
      </c>
      <c r="J58">
        <v>452.202</v>
      </c>
      <c r="N58">
        <v>16</v>
      </c>
      <c r="O58">
        <v>2.2623000000000002</v>
      </c>
      <c r="P58">
        <v>472.43400000000003</v>
      </c>
    </row>
    <row r="59" spans="1:16">
      <c r="A59">
        <v>4</v>
      </c>
      <c r="B59">
        <v>10.579499999999999</v>
      </c>
      <c r="C59">
        <v>318.57100000000003</v>
      </c>
      <c r="F59">
        <v>353.27199999999999</v>
      </c>
      <c r="H59">
        <v>64</v>
      </c>
      <c r="I59" s="3">
        <v>1.0022200000000001</v>
      </c>
      <c r="J59" s="3">
        <v>34.512300000000003</v>
      </c>
      <c r="K59" s="7">
        <v>4657.07</v>
      </c>
      <c r="N59">
        <v>16</v>
      </c>
      <c r="O59">
        <v>2.4241299999999999</v>
      </c>
      <c r="P59">
        <v>426.74599999999998</v>
      </c>
    </row>
    <row r="60" spans="1:16">
      <c r="A60">
        <v>8</v>
      </c>
      <c r="B60">
        <v>5.58392</v>
      </c>
      <c r="C60">
        <v>338.029</v>
      </c>
      <c r="D60">
        <v>4884.34</v>
      </c>
      <c r="F60">
        <v>210.07900000000001</v>
      </c>
      <c r="G60">
        <v>5841.96</v>
      </c>
      <c r="H60">
        <v>64</v>
      </c>
      <c r="I60" s="3">
        <v>1.0070600000000001</v>
      </c>
      <c r="J60" s="3">
        <v>26.9237</v>
      </c>
      <c r="K60" s="3">
        <v>4709.95</v>
      </c>
      <c r="N60">
        <v>16</v>
      </c>
      <c r="O60">
        <v>2.26336</v>
      </c>
      <c r="P60">
        <v>427.02199999999999</v>
      </c>
    </row>
    <row r="61" spans="1:16">
      <c r="A61">
        <v>8</v>
      </c>
      <c r="B61">
        <v>5.5550499999999996</v>
      </c>
      <c r="C61">
        <v>247.834</v>
      </c>
      <c r="D61">
        <v>5305.67</v>
      </c>
      <c r="F61">
        <v>183.90899999999999</v>
      </c>
      <c r="G61">
        <v>5840.99</v>
      </c>
      <c r="H61">
        <v>64</v>
      </c>
      <c r="I61" s="3">
        <v>1.00603</v>
      </c>
      <c r="J61" s="3">
        <v>28.3809</v>
      </c>
      <c r="K61" s="2">
        <v>4775.6000000000004</v>
      </c>
      <c r="N61">
        <v>16</v>
      </c>
      <c r="O61">
        <v>2.2760500000000001</v>
      </c>
      <c r="P61">
        <v>353.012</v>
      </c>
    </row>
    <row r="62" spans="1:16">
      <c r="A62">
        <v>8</v>
      </c>
      <c r="B62">
        <v>5.5539100000000001</v>
      </c>
      <c r="C62">
        <v>265.44</v>
      </c>
      <c r="D62">
        <v>4890.97</v>
      </c>
      <c r="F62">
        <v>193.48099999999999</v>
      </c>
      <c r="G62">
        <v>5833.02</v>
      </c>
      <c r="H62">
        <v>124</v>
      </c>
      <c r="I62">
        <v>1.8499399999999999</v>
      </c>
      <c r="J62">
        <v>28.442900000000002</v>
      </c>
      <c r="N62">
        <v>16</v>
      </c>
      <c r="O62">
        <v>2.2768799999999998</v>
      </c>
      <c r="P62">
        <v>459.416</v>
      </c>
    </row>
    <row r="63" spans="1:16">
      <c r="A63">
        <v>8</v>
      </c>
      <c r="B63">
        <v>5.5922700000000001</v>
      </c>
      <c r="C63">
        <v>292.64</v>
      </c>
      <c r="D63">
        <v>4882.67</v>
      </c>
      <c r="F63">
        <v>194.22900000000001</v>
      </c>
      <c r="H63">
        <v>124</v>
      </c>
      <c r="I63">
        <v>1.82697</v>
      </c>
      <c r="J63">
        <v>64.484300000000005</v>
      </c>
      <c r="N63">
        <v>16</v>
      </c>
      <c r="O63">
        <v>2.2830499999999998</v>
      </c>
      <c r="P63">
        <v>463.56299999999999</v>
      </c>
    </row>
    <row r="64" spans="1:16">
      <c r="A64">
        <v>8</v>
      </c>
      <c r="B64">
        <v>5.5747999999999998</v>
      </c>
      <c r="C64">
        <v>307.91000000000003</v>
      </c>
      <c r="F64">
        <v>191.006</v>
      </c>
      <c r="H64">
        <v>124</v>
      </c>
      <c r="I64">
        <v>1.8272600000000001</v>
      </c>
      <c r="J64">
        <v>28.9465</v>
      </c>
      <c r="N64">
        <v>16</v>
      </c>
      <c r="O64">
        <v>2.28057</v>
      </c>
      <c r="P64">
        <v>416.21899999999999</v>
      </c>
    </row>
    <row r="65" spans="1:16">
      <c r="A65">
        <v>16</v>
      </c>
      <c r="B65">
        <v>2.9831099999999999</v>
      </c>
      <c r="C65">
        <v>185.36</v>
      </c>
      <c r="D65">
        <v>4940.72</v>
      </c>
      <c r="F65">
        <v>196.43600000000001</v>
      </c>
      <c r="G65">
        <v>5524.35</v>
      </c>
      <c r="N65">
        <v>32</v>
      </c>
      <c r="O65">
        <v>1.5313699999999999</v>
      </c>
      <c r="P65">
        <v>191.916</v>
      </c>
    </row>
    <row r="66" spans="1:16">
      <c r="A66">
        <v>16</v>
      </c>
      <c r="B66">
        <v>3.0395599999999998</v>
      </c>
      <c r="C66">
        <v>173.58099999999999</v>
      </c>
      <c r="D66">
        <v>4852.59</v>
      </c>
      <c r="F66">
        <v>176.88800000000001</v>
      </c>
      <c r="G66">
        <v>5578.63</v>
      </c>
      <c r="N66">
        <v>32</v>
      </c>
      <c r="O66">
        <v>1.48475</v>
      </c>
      <c r="P66">
        <v>202.07400000000001</v>
      </c>
    </row>
    <row r="67" spans="1:16">
      <c r="A67">
        <v>16</v>
      </c>
      <c r="B67">
        <v>3.2753299999999999</v>
      </c>
      <c r="C67">
        <v>170.404</v>
      </c>
      <c r="D67">
        <v>4850.71</v>
      </c>
      <c r="F67">
        <v>186.203</v>
      </c>
      <c r="G67">
        <v>5549.76</v>
      </c>
      <c r="N67">
        <v>32</v>
      </c>
      <c r="O67">
        <v>1.5680799999999999</v>
      </c>
      <c r="P67">
        <v>214.15100000000001</v>
      </c>
    </row>
    <row r="68" spans="1:16">
      <c r="A68">
        <v>16</v>
      </c>
      <c r="B68">
        <v>3.2482899999999999</v>
      </c>
      <c r="C68">
        <v>164.99299999999999</v>
      </c>
      <c r="D68">
        <v>4852.97</v>
      </c>
      <c r="F68">
        <v>200.07400000000001</v>
      </c>
      <c r="G68">
        <v>5524.35</v>
      </c>
      <c r="N68">
        <v>32</v>
      </c>
      <c r="O68">
        <v>1.4837800000000001</v>
      </c>
      <c r="P68">
        <v>250.226</v>
      </c>
    </row>
    <row r="69" spans="1:16">
      <c r="A69">
        <v>16</v>
      </c>
      <c r="B69">
        <v>3.2492000000000001</v>
      </c>
      <c r="C69">
        <v>206.92</v>
      </c>
      <c r="D69">
        <v>4817.45</v>
      </c>
      <c r="F69">
        <v>236.816</v>
      </c>
      <c r="N69">
        <v>32</v>
      </c>
      <c r="O69">
        <v>1.47604</v>
      </c>
      <c r="P69">
        <v>193.43</v>
      </c>
    </row>
    <row r="70" spans="1:16">
      <c r="A70">
        <v>32</v>
      </c>
      <c r="B70">
        <v>2.10717</v>
      </c>
      <c r="C70">
        <v>69.868300000000005</v>
      </c>
      <c r="D70">
        <v>1680.33</v>
      </c>
      <c r="F70">
        <v>81.354500000000002</v>
      </c>
      <c r="G70">
        <v>1975.16</v>
      </c>
      <c r="N70">
        <v>32</v>
      </c>
      <c r="O70">
        <v>1.5699099999999999</v>
      </c>
      <c r="P70">
        <v>239.16900000000001</v>
      </c>
    </row>
    <row r="71" spans="1:16">
      <c r="A71">
        <v>32</v>
      </c>
      <c r="B71">
        <v>2.2664800000000001</v>
      </c>
      <c r="C71">
        <v>74.1892</v>
      </c>
      <c r="D71">
        <v>1676.14</v>
      </c>
      <c r="F71">
        <v>102.149</v>
      </c>
      <c r="G71">
        <v>1922.53</v>
      </c>
      <c r="N71">
        <v>32</v>
      </c>
      <c r="O71">
        <v>1.4711399999999999</v>
      </c>
      <c r="P71">
        <v>199.828</v>
      </c>
    </row>
    <row r="72" spans="1:16">
      <c r="A72">
        <v>32</v>
      </c>
      <c r="B72">
        <v>2.1227999999999998</v>
      </c>
      <c r="C72">
        <v>72.215299999999999</v>
      </c>
      <c r="D72">
        <v>1666.57</v>
      </c>
      <c r="F72">
        <v>82.326700000000002</v>
      </c>
      <c r="N72">
        <v>32</v>
      </c>
      <c r="O72">
        <v>1.4715100000000001</v>
      </c>
      <c r="P72">
        <v>203.13200000000001</v>
      </c>
    </row>
    <row r="73" spans="1:16">
      <c r="A73">
        <v>32</v>
      </c>
      <c r="B73">
        <v>2.2177899999999999</v>
      </c>
      <c r="C73">
        <v>86.012699999999995</v>
      </c>
      <c r="D73">
        <v>1750.51</v>
      </c>
      <c r="F73">
        <v>106.52200000000001</v>
      </c>
      <c r="N73">
        <v>32</v>
      </c>
      <c r="O73">
        <v>1.55629</v>
      </c>
      <c r="P73">
        <v>238.333</v>
      </c>
    </row>
    <row r="74" spans="1:16">
      <c r="A74">
        <v>32</v>
      </c>
      <c r="B74">
        <v>2.2117599999999999</v>
      </c>
      <c r="C74">
        <v>57.994300000000003</v>
      </c>
      <c r="D74">
        <v>1784.36</v>
      </c>
      <c r="F74">
        <v>81.409400000000005</v>
      </c>
      <c r="N74">
        <v>32</v>
      </c>
      <c r="O74">
        <v>1.4871099999999999</v>
      </c>
      <c r="P74">
        <v>195.01900000000001</v>
      </c>
    </row>
    <row r="75" spans="1:16">
      <c r="A75">
        <v>64</v>
      </c>
      <c r="B75">
        <v>1.72241</v>
      </c>
      <c r="C75">
        <v>16.153300000000002</v>
      </c>
      <c r="D75">
        <v>820.33799999999997</v>
      </c>
      <c r="F75">
        <v>12.8367</v>
      </c>
      <c r="G75">
        <v>842.38699999999994</v>
      </c>
      <c r="N75">
        <v>64</v>
      </c>
      <c r="O75">
        <v>1.3966799999999999</v>
      </c>
      <c r="P75">
        <v>31.647099999999998</v>
      </c>
    </row>
    <row r="76" spans="1:16">
      <c r="A76">
        <v>64</v>
      </c>
      <c r="B76">
        <v>1.7247699999999999</v>
      </c>
      <c r="C76">
        <v>12.231400000000001</v>
      </c>
      <c r="D76">
        <v>826.06100000000004</v>
      </c>
      <c r="F76">
        <v>13.389099999999999</v>
      </c>
      <c r="G76">
        <v>897.548</v>
      </c>
      <c r="N76">
        <v>64</v>
      </c>
      <c r="O76">
        <v>1.38195</v>
      </c>
      <c r="P76">
        <v>53.1434</v>
      </c>
    </row>
    <row r="77" spans="1:16">
      <c r="A77">
        <v>64</v>
      </c>
      <c r="B77">
        <v>1.74777</v>
      </c>
      <c r="C77">
        <v>16.022600000000001</v>
      </c>
      <c r="D77">
        <v>759.899</v>
      </c>
      <c r="F77">
        <v>16.428100000000001</v>
      </c>
      <c r="G77">
        <v>892.93299999999999</v>
      </c>
      <c r="N77">
        <v>64</v>
      </c>
      <c r="O77">
        <v>1.37395</v>
      </c>
      <c r="P77">
        <v>47.1267</v>
      </c>
    </row>
    <row r="78" spans="1:16">
      <c r="A78">
        <v>64</v>
      </c>
      <c r="B78">
        <v>1.6972799999999999</v>
      </c>
      <c r="C78">
        <v>16.2988</v>
      </c>
      <c r="D78">
        <v>821.14099999999996</v>
      </c>
      <c r="F78">
        <v>16.513400000000001</v>
      </c>
      <c r="G78">
        <v>919.52499999999998</v>
      </c>
      <c r="N78">
        <v>64</v>
      </c>
      <c r="O78">
        <v>1.4312199999999999</v>
      </c>
      <c r="P78">
        <v>43.902099999999997</v>
      </c>
    </row>
    <row r="79" spans="1:16">
      <c r="A79">
        <v>64</v>
      </c>
      <c r="B79">
        <v>1.6889099999999999</v>
      </c>
      <c r="C79">
        <v>16.863199999999999</v>
      </c>
      <c r="D79">
        <v>785.63699999999994</v>
      </c>
      <c r="F79">
        <v>12.8561</v>
      </c>
      <c r="G79">
        <v>795.726</v>
      </c>
      <c r="N79">
        <v>64</v>
      </c>
      <c r="O79">
        <v>1.4228799999999999</v>
      </c>
      <c r="P79">
        <v>39.096699999999998</v>
      </c>
    </row>
    <row r="80" spans="1:16">
      <c r="N80">
        <v>64</v>
      </c>
      <c r="O80">
        <v>1.3692899999999999</v>
      </c>
      <c r="P80">
        <v>43.0304</v>
      </c>
    </row>
    <row r="81" spans="14:16">
      <c r="N81">
        <v>64</v>
      </c>
      <c r="O81">
        <v>1.3653999999999999</v>
      </c>
      <c r="P81">
        <v>45.570300000000003</v>
      </c>
    </row>
    <row r="82" spans="14:16">
      <c r="N82">
        <v>64</v>
      </c>
      <c r="O82">
        <v>1.36619</v>
      </c>
      <c r="P82">
        <v>48.552100000000003</v>
      </c>
    </row>
    <row r="83" spans="14:16">
      <c r="N83">
        <v>64</v>
      </c>
      <c r="O83">
        <v>1.36643</v>
      </c>
      <c r="P83">
        <v>42.653300000000002</v>
      </c>
    </row>
    <row r="84" spans="14:16">
      <c r="N84">
        <v>64</v>
      </c>
      <c r="O84">
        <v>1.3651599999999999</v>
      </c>
      <c r="P84">
        <v>40.652000000000001</v>
      </c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Devine</dc:creator>
  <cp:lastModifiedBy>Karen Devine</cp:lastModifiedBy>
  <dcterms:created xsi:type="dcterms:W3CDTF">2010-05-04T16:35:40Z</dcterms:created>
  <dcterms:modified xsi:type="dcterms:W3CDTF">2010-05-07T16:12:16Z</dcterms:modified>
</cp:coreProperties>
</file>