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AR_000\Desktop\"/>
    </mc:Choice>
  </mc:AlternateContent>
  <bookViews>
    <workbookView xWindow="0" yWindow="0" windowWidth="12936" windowHeight="2472" activeTab="4"/>
  </bookViews>
  <sheets>
    <sheet name="Función SI" sheetId="1" r:id="rId1"/>
    <sheet name="Función O" sheetId="2" r:id="rId2"/>
    <sheet name="Función Y" sheetId="3" r:id="rId3"/>
    <sheet name="Función YO" sheetId="4" r:id="rId4"/>
    <sheet name="Función SISISI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2" i="5"/>
  <c r="E4" i="4"/>
  <c r="E5" i="4"/>
  <c r="E6" i="4"/>
  <c r="E7" i="4"/>
  <c r="E8" i="4"/>
  <c r="E9" i="4"/>
  <c r="E10" i="4"/>
  <c r="E11" i="4"/>
  <c r="E12" i="4"/>
  <c r="E3" i="4"/>
  <c r="E3" i="3"/>
  <c r="E5" i="3"/>
  <c r="E6" i="3"/>
  <c r="E7" i="3"/>
  <c r="E8" i="3"/>
  <c r="E9" i="3"/>
  <c r="E10" i="3"/>
  <c r="E11" i="3"/>
  <c r="E12" i="3"/>
  <c r="E4" i="3"/>
  <c r="D4" i="2"/>
  <c r="D5" i="2"/>
  <c r="D6" i="2"/>
  <c r="D7" i="2"/>
  <c r="D8" i="2"/>
  <c r="D9" i="2"/>
  <c r="D10" i="2"/>
  <c r="D11" i="2"/>
  <c r="D12" i="2"/>
  <c r="D3" i="2"/>
  <c r="I6" i="1" l="1"/>
  <c r="I7" i="1"/>
  <c r="I8" i="1"/>
  <c r="I9" i="1"/>
  <c r="I5" i="1"/>
  <c r="H6" i="1"/>
  <c r="H7" i="1"/>
  <c r="H8" i="1"/>
  <c r="H9" i="1"/>
  <c r="H5" i="1"/>
  <c r="G6" i="1"/>
  <c r="G7" i="1"/>
  <c r="G8" i="1"/>
  <c r="G11" i="1" s="1"/>
  <c r="G9" i="1"/>
  <c r="G5" i="1"/>
  <c r="I11" i="1" l="1"/>
  <c r="H11" i="1"/>
</calcChain>
</file>

<file path=xl/sharedStrings.xml><?xml version="1.0" encoding="utf-8"?>
<sst xmlns="http://schemas.openxmlformats.org/spreadsheetml/2006/main" count="73" uniqueCount="31">
  <si>
    <t>El Estudiante Modelo</t>
  </si>
  <si>
    <t>No. de Artículo</t>
  </si>
  <si>
    <t>Descripción</t>
  </si>
  <si>
    <t>Cantidad a Ordenar</t>
  </si>
  <si>
    <t>Descuento</t>
  </si>
  <si>
    <t>Total a pagar</t>
  </si>
  <si>
    <t>Folders Carta (caja)</t>
  </si>
  <si>
    <t>Caja de Clips</t>
  </si>
  <si>
    <t>Engrapadora</t>
  </si>
  <si>
    <t>Totales</t>
  </si>
  <si>
    <t>Tipo de cambio</t>
  </si>
  <si>
    <t>Pedido mes de Octubre</t>
  </si>
  <si>
    <t>Perforadora</t>
  </si>
  <si>
    <t>Caja Diskettes</t>
  </si>
  <si>
    <t>Precio Unitario</t>
  </si>
  <si>
    <t>Origen</t>
  </si>
  <si>
    <t>Total Pesos</t>
  </si>
  <si>
    <t>Propietario</t>
  </si>
  <si>
    <t>Terminación</t>
  </si>
  <si>
    <t>Día que no circula</t>
  </si>
  <si>
    <t>Rodrigo</t>
  </si>
  <si>
    <t>Beto</t>
  </si>
  <si>
    <t>Daniela</t>
  </si>
  <si>
    <t>Adriana</t>
  </si>
  <si>
    <t>Barbara</t>
  </si>
  <si>
    <t>Admin</t>
  </si>
  <si>
    <t>Verónica</t>
  </si>
  <si>
    <t>David</t>
  </si>
  <si>
    <t>Luis Roberto</t>
  </si>
  <si>
    <t>Leopoldo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</si>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</sst>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4"/>
      <name val="MS Sans Serif"/>
      <family val="2"/>
    </font>
    <font>
      <b/>
      <i/>
      <sz val="10"/>
      <name val="MS Sans Serif"/>
      <family val="2"/>
    </font>
    <font>
      <b/>
      <sz val="10"/>
      <name val="MS Sans Serif"/>
      <family val="2"/>
    </font>
    <font>
      <b/>
      <sz val="10"/>
      <name val="MS Sans Serif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0" fontId="5" fillId="2" borderId="2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 wrapText="1"/>
    </xf>
    <xf numFmtId="0" fontId="5" fillId="2" borderId="5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/>
    </xf>
    <xf numFmtId="0" fontId="6" fillId="0" borderId="7" xfId="3" applyFont="1" applyBorder="1" applyAlignment="1">
      <alignment horizontal="left" vertical="center"/>
    </xf>
    <xf numFmtId="0" fontId="2" fillId="0" borderId="8" xfId="3" applyNumberFormat="1" applyBorder="1" applyAlignment="1">
      <alignment horizontal="center" vertical="center"/>
    </xf>
    <xf numFmtId="164" fontId="2" fillId="0" borderId="9" xfId="1" applyNumberFormat="1" applyFont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0" fontId="6" fillId="0" borderId="11" xfId="3" applyFont="1" applyBorder="1" applyAlignment="1">
      <alignment horizontal="left" vertical="center"/>
    </xf>
    <xf numFmtId="0" fontId="2" fillId="0" borderId="12" xfId="3" applyNumberFormat="1" applyBorder="1" applyAlignment="1">
      <alignment horizontal="center" vertical="center"/>
    </xf>
    <xf numFmtId="164" fontId="2" fillId="0" borderId="13" xfId="1" applyNumberFormat="1" applyFont="1" applyBorder="1" applyAlignment="1">
      <alignment horizontal="center" vertical="center"/>
    </xf>
    <xf numFmtId="164" fontId="2" fillId="0" borderId="11" xfId="1" applyNumberFormat="1" applyFont="1" applyBorder="1" applyAlignment="1">
      <alignment horizontal="center" vertical="center"/>
    </xf>
    <xf numFmtId="0" fontId="6" fillId="0" borderId="14" xfId="3" applyFont="1" applyBorder="1" applyAlignment="1">
      <alignment horizontal="center" vertical="center"/>
    </xf>
    <xf numFmtId="0" fontId="6" fillId="0" borderId="15" xfId="3" applyFont="1" applyBorder="1" applyAlignment="1">
      <alignment horizontal="left" vertical="center"/>
    </xf>
    <xf numFmtId="0" fontId="2" fillId="0" borderId="16" xfId="3" applyNumberFormat="1" applyBorder="1" applyAlignment="1">
      <alignment horizontal="center" vertical="center"/>
    </xf>
    <xf numFmtId="164" fontId="2" fillId="0" borderId="17" xfId="1" applyNumberFormat="1" applyFont="1" applyBorder="1" applyAlignment="1">
      <alignment horizontal="center" vertical="center"/>
    </xf>
    <xf numFmtId="0" fontId="2" fillId="0" borderId="18" xfId="3" applyBorder="1"/>
    <xf numFmtId="0" fontId="2" fillId="0" borderId="19" xfId="3" applyBorder="1"/>
    <xf numFmtId="0" fontId="2" fillId="0" borderId="19" xfId="3" applyNumberFormat="1" applyBorder="1"/>
    <xf numFmtId="0" fontId="2" fillId="0" borderId="20" xfId="3" applyNumberFormat="1" applyBorder="1"/>
    <xf numFmtId="44" fontId="2" fillId="0" borderId="20" xfId="1" applyFont="1" applyBorder="1"/>
    <xf numFmtId="164" fontId="2" fillId="0" borderId="21" xfId="1" applyNumberFormat="1" applyFont="1" applyBorder="1"/>
    <xf numFmtId="0" fontId="2" fillId="0" borderId="10" xfId="3" applyBorder="1"/>
    <xf numFmtId="0" fontId="2" fillId="0" borderId="13" xfId="3" applyBorder="1"/>
    <xf numFmtId="0" fontId="2" fillId="0" borderId="13" xfId="3" applyNumberFormat="1" applyBorder="1"/>
    <xf numFmtId="0" fontId="0" fillId="0" borderId="0" xfId="0" applyNumberFormat="1" applyBorder="1"/>
    <xf numFmtId="0" fontId="5" fillId="2" borderId="1" xfId="3" applyNumberFormat="1" applyFont="1" applyFill="1" applyBorder="1" applyAlignment="1">
      <alignment horizontal="center" vertical="center" wrapText="1"/>
    </xf>
    <xf numFmtId="164" fontId="2" fillId="0" borderId="22" xfId="1" applyNumberFormat="1" applyFont="1" applyBorder="1" applyAlignment="1">
      <alignment horizontal="center" vertical="center"/>
    </xf>
    <xf numFmtId="164" fontId="2" fillId="0" borderId="23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24" xfId="3" applyNumberFormat="1" applyBorder="1"/>
    <xf numFmtId="0" fontId="6" fillId="0" borderId="13" xfId="3" applyFont="1" applyBorder="1" applyAlignment="1">
      <alignment horizontal="right" vertical="center"/>
    </xf>
    <xf numFmtId="164" fontId="2" fillId="0" borderId="13" xfId="3" applyNumberFormat="1" applyBorder="1" applyAlignment="1">
      <alignment horizontal="center" vertical="center"/>
    </xf>
    <xf numFmtId="0" fontId="2" fillId="0" borderId="11" xfId="3" applyNumberFormat="1" applyBorder="1"/>
    <xf numFmtId="0" fontId="2" fillId="0" borderId="14" xfId="3" applyBorder="1"/>
    <xf numFmtId="0" fontId="6" fillId="0" borderId="17" xfId="3" applyFont="1" applyBorder="1" applyAlignment="1">
      <alignment horizontal="right" vertical="center"/>
    </xf>
    <xf numFmtId="9" fontId="2" fillId="0" borderId="17" xfId="2" applyFont="1" applyBorder="1" applyAlignment="1">
      <alignment horizontal="center" vertical="center"/>
    </xf>
    <xf numFmtId="0" fontId="2" fillId="0" borderId="17" xfId="3" applyNumberFormat="1" applyBorder="1"/>
    <xf numFmtId="0" fontId="2" fillId="0" borderId="15" xfId="3" applyNumberFormat="1" applyBorder="1"/>
    <xf numFmtId="0" fontId="2" fillId="0" borderId="7" xfId="3" applyNumberFormat="1" applyBorder="1" applyAlignment="1">
      <alignment horizontal="center" vertical="center"/>
    </xf>
    <xf numFmtId="0" fontId="2" fillId="0" borderId="11" xfId="3" applyNumberFormat="1" applyBorder="1" applyAlignment="1">
      <alignment horizontal="center" vertical="center"/>
    </xf>
    <xf numFmtId="0" fontId="2" fillId="0" borderId="15" xfId="3" applyNumberFormat="1" applyBorder="1" applyAlignment="1">
      <alignment horizontal="center" vertical="center"/>
    </xf>
    <xf numFmtId="164" fontId="2" fillId="0" borderId="10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164" fontId="2" fillId="0" borderId="25" xfId="1" applyNumberFormat="1" applyFont="1" applyBorder="1" applyAlignment="1">
      <alignment horizontal="center" vertical="center"/>
    </xf>
    <xf numFmtId="44" fontId="2" fillId="0" borderId="4" xfId="1" applyFont="1" applyBorder="1"/>
    <xf numFmtId="164" fontId="2" fillId="0" borderId="26" xfId="1" applyNumberFormat="1" applyFont="1" applyBorder="1" applyAlignment="1">
      <alignment horizontal="center" vertical="center"/>
    </xf>
    <xf numFmtId="164" fontId="2" fillId="0" borderId="27" xfId="1" applyNumberFormat="1" applyFont="1" applyBorder="1" applyAlignment="1">
      <alignment horizontal="center" vertical="center"/>
    </xf>
    <xf numFmtId="164" fontId="2" fillId="0" borderId="29" xfId="1" applyNumberFormat="1" applyFont="1" applyBorder="1" applyAlignment="1">
      <alignment horizontal="center" vertical="center"/>
    </xf>
    <xf numFmtId="164" fontId="2" fillId="0" borderId="28" xfId="1" applyNumberFormat="1" applyFont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8" fillId="0" borderId="13" xfId="0" applyFont="1" applyBorder="1"/>
    <xf numFmtId="0" fontId="8" fillId="0" borderId="13" xfId="0" applyFont="1" applyBorder="1" applyAlignment="1">
      <alignment horizontal="center" vertical="center"/>
    </xf>
  </cellXfs>
  <cellStyles count="4">
    <cellStyle name="Currency" xfId="1" builtinId="4"/>
    <cellStyle name="Normal" xfId="0" builtinId="0"/>
    <cellStyle name="Normal_EJEM1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workbookViewId="0">
      <selection activeCell="C4" sqref="C4"/>
    </sheetView>
  </sheetViews>
  <sheetFormatPr defaultColWidth="11.5546875" defaultRowHeight="14.4" x14ac:dyDescent="0.3"/>
  <cols>
    <col min="3" max="3" width="21.109375" bestFit="1" customWidth="1"/>
    <col min="7" max="7" width="9.88671875" bestFit="1" customWidth="1"/>
    <col min="8" max="8" width="12.44140625" customWidth="1"/>
    <col min="9" max="9" width="9.88671875" bestFit="1" customWidth="1"/>
  </cols>
  <sheetData>
    <row r="1" spans="2:9" ht="15" thickBot="1" x14ac:dyDescent="0.35"/>
    <row r="2" spans="2:9" ht="19.2" thickTop="1" thickBot="1" x14ac:dyDescent="0.35">
      <c r="B2" s="57" t="s">
        <v>0</v>
      </c>
      <c r="C2" s="57"/>
      <c r="D2" s="57"/>
      <c r="E2" s="57"/>
      <c r="F2" s="57"/>
      <c r="G2" s="57"/>
      <c r="H2" s="57"/>
      <c r="I2" s="57"/>
    </row>
    <row r="3" spans="2:9" ht="15.6" thickTop="1" thickBot="1" x14ac:dyDescent="0.35">
      <c r="B3" s="58" t="s">
        <v>11</v>
      </c>
      <c r="C3" s="58"/>
      <c r="D3" s="58"/>
      <c r="E3" s="58"/>
      <c r="F3" s="58"/>
      <c r="G3" s="58"/>
      <c r="H3" s="58"/>
      <c r="I3" s="58"/>
    </row>
    <row r="4" spans="2:9" ht="26.4" thickTop="1" thickBot="1" x14ac:dyDescent="0.35">
      <c r="B4" s="1" t="s">
        <v>1</v>
      </c>
      <c r="C4" s="2" t="s">
        <v>2</v>
      </c>
      <c r="D4" s="1" t="s">
        <v>3</v>
      </c>
      <c r="E4" s="3" t="s">
        <v>14</v>
      </c>
      <c r="F4" s="4" t="s">
        <v>15</v>
      </c>
      <c r="G4" s="1" t="s">
        <v>16</v>
      </c>
      <c r="H4" s="2" t="s">
        <v>4</v>
      </c>
      <c r="I4" s="5" t="s">
        <v>5</v>
      </c>
    </row>
    <row r="5" spans="2:9" ht="15" thickTop="1" x14ac:dyDescent="0.3">
      <c r="B5" s="6">
        <v>389</v>
      </c>
      <c r="C5" s="7" t="s">
        <v>13</v>
      </c>
      <c r="D5" s="8">
        <v>300</v>
      </c>
      <c r="E5" s="9">
        <v>1.25</v>
      </c>
      <c r="F5" s="44">
        <v>1</v>
      </c>
      <c r="G5" s="10">
        <f>IF(F5=1, D5*E5*$D$13, D5*E5)</f>
        <v>3675.0000000000005</v>
      </c>
      <c r="H5" s="11">
        <f>G5*$D$14</f>
        <v>147.00000000000003</v>
      </c>
      <c r="I5" s="51">
        <f>G5-H5</f>
        <v>3528.0000000000005</v>
      </c>
    </row>
    <row r="6" spans="2:9" x14ac:dyDescent="0.3">
      <c r="B6" s="12">
        <v>357</v>
      </c>
      <c r="C6" s="13" t="s">
        <v>12</v>
      </c>
      <c r="D6" s="14">
        <v>500</v>
      </c>
      <c r="E6" s="15">
        <v>20</v>
      </c>
      <c r="F6" s="45">
        <v>0</v>
      </c>
      <c r="G6" s="47">
        <f t="shared" ref="G6:G9" si="0">IF(F6=1, D6*E6*$D$13, D6*E6)</f>
        <v>10000</v>
      </c>
      <c r="H6" s="16">
        <f t="shared" ref="H6:H9" si="1">G6*$D$14</f>
        <v>400</v>
      </c>
      <c r="I6" s="52">
        <f t="shared" ref="I6:I9" si="2">G6-H6</f>
        <v>9600</v>
      </c>
    </row>
    <row r="7" spans="2:9" x14ac:dyDescent="0.3">
      <c r="B7" s="12">
        <v>456</v>
      </c>
      <c r="C7" s="13" t="s">
        <v>6</v>
      </c>
      <c r="D7" s="14">
        <v>1000</v>
      </c>
      <c r="E7" s="15">
        <v>1</v>
      </c>
      <c r="F7" s="45">
        <v>0</v>
      </c>
      <c r="G7" s="47">
        <f t="shared" si="0"/>
        <v>1000</v>
      </c>
      <c r="H7" s="16">
        <f t="shared" si="1"/>
        <v>40</v>
      </c>
      <c r="I7" s="52">
        <f t="shared" si="2"/>
        <v>960</v>
      </c>
    </row>
    <row r="8" spans="2:9" x14ac:dyDescent="0.3">
      <c r="B8" s="12">
        <v>478</v>
      </c>
      <c r="C8" s="13" t="s">
        <v>7</v>
      </c>
      <c r="D8" s="14">
        <v>400</v>
      </c>
      <c r="E8" s="15">
        <v>2.2999999999999998</v>
      </c>
      <c r="F8" s="45">
        <v>0</v>
      </c>
      <c r="G8" s="47">
        <f t="shared" si="0"/>
        <v>919.99999999999989</v>
      </c>
      <c r="H8" s="16">
        <f t="shared" si="1"/>
        <v>36.799999999999997</v>
      </c>
      <c r="I8" s="54">
        <f t="shared" si="2"/>
        <v>883.19999999999993</v>
      </c>
    </row>
    <row r="9" spans="2:9" ht="15" thickBot="1" x14ac:dyDescent="0.35">
      <c r="B9" s="17">
        <v>200</v>
      </c>
      <c r="C9" s="18" t="s">
        <v>8</v>
      </c>
      <c r="D9" s="19">
        <v>500</v>
      </c>
      <c r="E9" s="20">
        <v>1.25</v>
      </c>
      <c r="F9" s="46">
        <v>1</v>
      </c>
      <c r="G9" s="48">
        <f t="shared" si="0"/>
        <v>6125</v>
      </c>
      <c r="H9" s="49">
        <f t="shared" si="1"/>
        <v>245</v>
      </c>
      <c r="I9" s="53">
        <f t="shared" si="2"/>
        <v>5880</v>
      </c>
    </row>
    <row r="10" spans="2:9" ht="15.6" thickTop="1" thickBot="1" x14ac:dyDescent="0.35">
      <c r="B10" s="21"/>
      <c r="C10" s="22"/>
      <c r="D10" s="23"/>
      <c r="E10" s="23"/>
      <c r="F10" s="24"/>
      <c r="G10" s="25"/>
      <c r="H10" s="50"/>
      <c r="I10" s="26"/>
    </row>
    <row r="11" spans="2:9" ht="15.6" thickTop="1" thickBot="1" x14ac:dyDescent="0.35">
      <c r="B11" s="27"/>
      <c r="C11" s="28"/>
      <c r="D11" s="29"/>
      <c r="E11" s="30"/>
      <c r="F11" s="31" t="s">
        <v>9</v>
      </c>
      <c r="G11" s="32">
        <f>SUM(G5:G9)</f>
        <v>21720</v>
      </c>
      <c r="H11" s="33">
        <f>SUM(H5:H9)</f>
        <v>868.8</v>
      </c>
      <c r="I11" s="34">
        <f>SUM(I5:I9)</f>
        <v>20851.2</v>
      </c>
    </row>
    <row r="12" spans="2:9" ht="15" thickTop="1" x14ac:dyDescent="0.3">
      <c r="B12" s="27"/>
      <c r="C12" s="28"/>
      <c r="D12" s="29"/>
      <c r="E12" s="29"/>
      <c r="F12" s="23"/>
      <c r="G12" s="23"/>
      <c r="H12" s="23"/>
      <c r="I12" s="35"/>
    </row>
    <row r="13" spans="2:9" x14ac:dyDescent="0.3">
      <c r="B13" s="27"/>
      <c r="C13" s="36" t="s">
        <v>10</v>
      </c>
      <c r="D13" s="37">
        <v>9.8000000000000007</v>
      </c>
      <c r="E13" s="29"/>
      <c r="F13" s="29"/>
      <c r="G13" s="29"/>
      <c r="H13" s="29"/>
      <c r="I13" s="38"/>
    </row>
    <row r="14" spans="2:9" ht="15" thickBot="1" x14ac:dyDescent="0.35">
      <c r="B14" s="39"/>
      <c r="C14" s="40" t="s">
        <v>4</v>
      </c>
      <c r="D14" s="41">
        <v>0.04</v>
      </c>
      <c r="E14" s="42"/>
      <c r="F14" s="42"/>
      <c r="G14" s="42"/>
      <c r="H14" s="42"/>
      <c r="I14" s="43"/>
    </row>
    <row r="15" spans="2:9" ht="15" thickTop="1" x14ac:dyDescent="0.3"/>
  </sheetData>
  <mergeCells count="2">
    <mergeCell ref="B2:I2"/>
    <mergeCell ref="B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D3" sqref="D3"/>
    </sheetView>
  </sheetViews>
  <sheetFormatPr defaultColWidth="11.5546875" defaultRowHeight="14.4" x14ac:dyDescent="0.3"/>
  <cols>
    <col min="1" max="1" width="11.6640625" customWidth="1"/>
    <col min="2" max="3" width="12.5546875" bestFit="1" customWidth="1"/>
    <col min="4" max="4" width="11.21875" bestFit="1" customWidth="1"/>
  </cols>
  <sheetData>
    <row r="2" spans="2:4" ht="31.2" x14ac:dyDescent="0.3">
      <c r="B2" s="55" t="s">
        <v>17</v>
      </c>
      <c r="C2" s="55" t="s">
        <v>18</v>
      </c>
      <c r="D2" s="56" t="s">
        <v>19</v>
      </c>
    </row>
    <row r="3" spans="2:4" ht="15.6" x14ac:dyDescent="0.3">
      <c r="B3" s="59" t="s">
        <v>20</v>
      </c>
      <c r="C3" s="60">
        <v>9</v>
      </c>
      <c r="D3" s="60" t="str">
        <f>IF(OR(C3=5, C3=6), "Lunes", "Otro día")</f>
        <v>Otro día</v>
      </c>
    </row>
    <row r="4" spans="2:4" ht="15.6" x14ac:dyDescent="0.3">
      <c r="B4" s="59" t="s">
        <v>21</v>
      </c>
      <c r="C4" s="60">
        <v>2</v>
      </c>
      <c r="D4" s="60" t="str">
        <f t="shared" ref="D4:D12" si="0">IF(OR(C4=5, C4=6), "Lunes", "Otro día")</f>
        <v>Otro día</v>
      </c>
    </row>
    <row r="5" spans="2:4" ht="15.6" x14ac:dyDescent="0.3">
      <c r="B5" s="59" t="s">
        <v>22</v>
      </c>
      <c r="C5" s="60">
        <v>1</v>
      </c>
      <c r="D5" s="60" t="str">
        <f t="shared" si="0"/>
        <v>Otro día</v>
      </c>
    </row>
    <row r="6" spans="2:4" ht="15.6" x14ac:dyDescent="0.3">
      <c r="B6" s="59" t="s">
        <v>23</v>
      </c>
      <c r="C6" s="60">
        <v>5</v>
      </c>
      <c r="D6" s="60" t="str">
        <f t="shared" si="0"/>
        <v>Lunes</v>
      </c>
    </row>
    <row r="7" spans="2:4" ht="15.6" x14ac:dyDescent="0.3">
      <c r="B7" s="59" t="s">
        <v>24</v>
      </c>
      <c r="C7" s="60">
        <v>3</v>
      </c>
      <c r="D7" s="60" t="str">
        <f t="shared" si="0"/>
        <v>Otro día</v>
      </c>
    </row>
    <row r="8" spans="2:4" ht="15.6" x14ac:dyDescent="0.3">
      <c r="B8" s="59" t="s">
        <v>25</v>
      </c>
      <c r="C8" s="60">
        <v>4</v>
      </c>
      <c r="D8" s="60" t="str">
        <f t="shared" si="0"/>
        <v>Otro día</v>
      </c>
    </row>
    <row r="9" spans="2:4" ht="15.6" x14ac:dyDescent="0.3">
      <c r="B9" s="59" t="s">
        <v>26</v>
      </c>
      <c r="C9" s="60">
        <v>5</v>
      </c>
      <c r="D9" s="60" t="str">
        <f t="shared" si="0"/>
        <v>Lunes</v>
      </c>
    </row>
    <row r="10" spans="2:4" ht="15.6" x14ac:dyDescent="0.3">
      <c r="B10" s="59" t="s">
        <v>27</v>
      </c>
      <c r="C10" s="60">
        <v>6</v>
      </c>
      <c r="D10" s="60" t="str">
        <f t="shared" si="0"/>
        <v>Lunes</v>
      </c>
    </row>
    <row r="11" spans="2:4" ht="15.6" x14ac:dyDescent="0.3">
      <c r="B11" s="59" t="s">
        <v>28</v>
      </c>
      <c r="C11" s="60">
        <v>7</v>
      </c>
      <c r="D11" s="60" t="str">
        <f t="shared" si="0"/>
        <v>Otro día</v>
      </c>
    </row>
    <row r="12" spans="2:4" ht="15.6" x14ac:dyDescent="0.3">
      <c r="B12" s="59" t="s">
        <v>29</v>
      </c>
      <c r="C12" s="60">
        <v>0</v>
      </c>
      <c r="D12" s="60" t="str">
        <f t="shared" si="0"/>
        <v>Otro día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E15" sqref="E15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2.5546875" customWidth="1"/>
    <col min="5" max="5" width="11.6640625" customWidth="1"/>
  </cols>
  <sheetData>
    <row r="2" spans="2:5" ht="46.8" x14ac:dyDescent="0.3">
      <c r="B2" s="55" t="s">
        <v>17</v>
      </c>
      <c r="C2" s="55" t="s">
        <v>18</v>
      </c>
      <c r="D2" s="55" t="s">
        <v>30</v>
      </c>
      <c r="E2" s="56" t="s">
        <v>19</v>
      </c>
    </row>
    <row r="3" spans="2:5" ht="15.6" x14ac:dyDescent="0.3">
      <c r="B3" s="59" t="s">
        <v>20</v>
      </c>
      <c r="C3" s="60">
        <v>9</v>
      </c>
      <c r="D3" s="60">
        <v>2004</v>
      </c>
      <c r="E3" s="60" t="str">
        <f>IF(AND(C3=5, D3&lt;2005), "Lunes", "Otro día")</f>
        <v>Otro día</v>
      </c>
    </row>
    <row r="4" spans="2:5" ht="15.6" x14ac:dyDescent="0.3">
      <c r="B4" s="59" t="s">
        <v>21</v>
      </c>
      <c r="C4" s="60">
        <v>2</v>
      </c>
      <c r="D4" s="60">
        <v>2003</v>
      </c>
      <c r="E4" s="60" t="str">
        <f>IF(AND(C4=5, D4&lt;2005), "Lunes", "Otro día")</f>
        <v>Otro día</v>
      </c>
    </row>
    <row r="5" spans="2:5" ht="15.6" x14ac:dyDescent="0.3">
      <c r="B5" s="59" t="s">
        <v>22</v>
      </c>
      <c r="C5" s="60">
        <v>1</v>
      </c>
      <c r="D5" s="60">
        <v>2007</v>
      </c>
      <c r="E5" s="60" t="str">
        <f t="shared" ref="E5:E12" si="0">IF(AND(C5=5, D5&lt;2005), "Lunes", "Otro día")</f>
        <v>Otro día</v>
      </c>
    </row>
    <row r="6" spans="2:5" ht="15.6" x14ac:dyDescent="0.3">
      <c r="B6" s="59" t="s">
        <v>23</v>
      </c>
      <c r="C6" s="60">
        <v>5</v>
      </c>
      <c r="D6" s="60">
        <v>2000</v>
      </c>
      <c r="E6" s="60" t="str">
        <f t="shared" si="0"/>
        <v>Lunes</v>
      </c>
    </row>
    <row r="7" spans="2:5" ht="15.6" x14ac:dyDescent="0.3">
      <c r="B7" s="59" t="s">
        <v>24</v>
      </c>
      <c r="C7" s="60">
        <v>3</v>
      </c>
      <c r="D7" s="60">
        <v>2002</v>
      </c>
      <c r="E7" s="60" t="str">
        <f t="shared" si="0"/>
        <v>Otro día</v>
      </c>
    </row>
    <row r="8" spans="2:5" ht="15.6" x14ac:dyDescent="0.3">
      <c r="B8" s="59" t="s">
        <v>25</v>
      </c>
      <c r="C8" s="60">
        <v>4</v>
      </c>
      <c r="D8" s="60">
        <v>2008</v>
      </c>
      <c r="E8" s="60" t="str">
        <f t="shared" si="0"/>
        <v>Otro día</v>
      </c>
    </row>
    <row r="9" spans="2:5" ht="15.6" x14ac:dyDescent="0.3">
      <c r="B9" s="59" t="s">
        <v>26</v>
      </c>
      <c r="C9" s="60">
        <v>5</v>
      </c>
      <c r="D9" s="60">
        <v>2006</v>
      </c>
      <c r="E9" s="60" t="str">
        <f t="shared" si="0"/>
        <v>Otro día</v>
      </c>
    </row>
    <row r="10" spans="2:5" ht="15.6" x14ac:dyDescent="0.3">
      <c r="B10" s="59" t="s">
        <v>27</v>
      </c>
      <c r="C10" s="60">
        <v>6</v>
      </c>
      <c r="D10" s="60">
        <v>2002</v>
      </c>
      <c r="E10" s="60" t="str">
        <f t="shared" si="0"/>
        <v>Otro día</v>
      </c>
    </row>
    <row r="11" spans="2:5" ht="15.6" x14ac:dyDescent="0.3">
      <c r="B11" s="59" t="s">
        <v>28</v>
      </c>
      <c r="C11" s="60">
        <v>7</v>
      </c>
      <c r="D11" s="60">
        <v>2007</v>
      </c>
      <c r="E11" s="60" t="str">
        <f t="shared" si="0"/>
        <v>Otro día</v>
      </c>
    </row>
    <row r="12" spans="2:5" ht="15.6" x14ac:dyDescent="0.3">
      <c r="B12" s="59" t="s">
        <v>29</v>
      </c>
      <c r="C12" s="60">
        <v>0</v>
      </c>
      <c r="D12" s="60">
        <v>2006</v>
      </c>
      <c r="E12" s="60" t="str">
        <f t="shared" si="0"/>
        <v>Otro día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2" sqref="B2:E12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8.21875" bestFit="1" customWidth="1"/>
    <col min="5" max="5" width="12.109375" customWidth="1"/>
  </cols>
  <sheetData>
    <row r="2" spans="2:5" ht="31.2" x14ac:dyDescent="0.3">
      <c r="B2" s="55" t="s">
        <v>17</v>
      </c>
      <c r="C2" s="55" t="s">
        <v>18</v>
      </c>
      <c r="D2" s="55" t="s">
        <v>30</v>
      </c>
      <c r="E2" s="56" t="s">
        <v>19</v>
      </c>
    </row>
    <row r="3" spans="2:5" ht="15.6" x14ac:dyDescent="0.3">
      <c r="B3" s="59" t="s">
        <v>20</v>
      </c>
      <c r="C3" s="60">
        <v>9</v>
      </c>
      <c r="D3" s="60">
        <v>2004</v>
      </c>
      <c r="E3" s="60" t="str">
        <f>IF(AND(OR(C3=5, C3=6), D3&lt;2005), "Lunes", "Otro día")</f>
        <v>Otro día</v>
      </c>
    </row>
    <row r="4" spans="2:5" ht="15.6" x14ac:dyDescent="0.3">
      <c r="B4" s="59" t="s">
        <v>21</v>
      </c>
      <c r="C4" s="60">
        <v>2</v>
      </c>
      <c r="D4" s="60">
        <v>2003</v>
      </c>
      <c r="E4" s="60" t="str">
        <f t="shared" ref="E4:E12" si="0">IF(AND(OR(C4=5, C4=6), D4&lt;2005), "Lunes", "Otro día")</f>
        <v>Otro día</v>
      </c>
    </row>
    <row r="5" spans="2:5" ht="15.6" x14ac:dyDescent="0.3">
      <c r="B5" s="59" t="s">
        <v>22</v>
      </c>
      <c r="C5" s="60">
        <v>1</v>
      </c>
      <c r="D5" s="60">
        <v>2007</v>
      </c>
      <c r="E5" s="60" t="str">
        <f t="shared" si="0"/>
        <v>Otro día</v>
      </c>
    </row>
    <row r="6" spans="2:5" ht="15.6" x14ac:dyDescent="0.3">
      <c r="B6" s="59" t="s">
        <v>23</v>
      </c>
      <c r="C6" s="60">
        <v>5</v>
      </c>
      <c r="D6" s="60">
        <v>2000</v>
      </c>
      <c r="E6" s="60" t="str">
        <f t="shared" si="0"/>
        <v>Lunes</v>
      </c>
    </row>
    <row r="7" spans="2:5" ht="15.6" x14ac:dyDescent="0.3">
      <c r="B7" s="59" t="s">
        <v>24</v>
      </c>
      <c r="C7" s="60">
        <v>3</v>
      </c>
      <c r="D7" s="60">
        <v>2002</v>
      </c>
      <c r="E7" s="60" t="str">
        <f t="shared" si="0"/>
        <v>Otro día</v>
      </c>
    </row>
    <row r="8" spans="2:5" ht="15.6" x14ac:dyDescent="0.3">
      <c r="B8" s="59" t="s">
        <v>25</v>
      </c>
      <c r="C8" s="60">
        <v>4</v>
      </c>
      <c r="D8" s="60">
        <v>2008</v>
      </c>
      <c r="E8" s="60" t="str">
        <f t="shared" si="0"/>
        <v>Otro día</v>
      </c>
    </row>
    <row r="9" spans="2:5" ht="15.6" x14ac:dyDescent="0.3">
      <c r="B9" s="59" t="s">
        <v>26</v>
      </c>
      <c r="C9" s="60">
        <v>5</v>
      </c>
      <c r="D9" s="60">
        <v>2006</v>
      </c>
      <c r="E9" s="60" t="str">
        <f t="shared" si="0"/>
        <v>Otro día</v>
      </c>
    </row>
    <row r="10" spans="2:5" ht="15.6" x14ac:dyDescent="0.3">
      <c r="B10" s="59" t="s">
        <v>27</v>
      </c>
      <c r="C10" s="60">
        <v>6</v>
      </c>
      <c r="D10" s="60">
        <v>2002</v>
      </c>
      <c r="E10" s="60" t="str">
        <f t="shared" si="0"/>
        <v>Lunes</v>
      </c>
    </row>
    <row r="11" spans="2:5" ht="15.6" x14ac:dyDescent="0.3">
      <c r="B11" s="59" t="s">
        <v>28</v>
      </c>
      <c r="C11" s="60">
        <v>7</v>
      </c>
      <c r="D11" s="60">
        <v>2007</v>
      </c>
      <c r="E11" s="60" t="str">
        <f t="shared" si="0"/>
        <v>Otro día</v>
      </c>
    </row>
    <row r="12" spans="2:5" ht="15.6" x14ac:dyDescent="0.3">
      <c r="B12" s="59" t="s">
        <v>29</v>
      </c>
      <c r="C12" s="60">
        <v>0</v>
      </c>
      <c r="D12" s="60">
        <v>2006</v>
      </c>
      <c r="E12" s="60" t="str">
        <f t="shared" si="0"/>
        <v>Otro día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G9" sqref="G9"/>
    </sheetView>
  </sheetViews>
  <sheetFormatPr defaultRowHeight="14.4" x14ac:dyDescent="0.3"/>
  <cols>
    <col min="1" max="1" width="12.6640625" bestFit="1" customWidth="1"/>
    <col min="2" max="2" width="12.5546875" bestFit="1" customWidth="1"/>
    <col min="3" max="3" width="8.21875" bestFit="1" customWidth="1"/>
    <col min="4" max="4" width="10.44140625" customWidth="1"/>
    <col min="5" max="5" width="12.21875" customWidth="1"/>
  </cols>
  <sheetData>
    <row r="1" spans="1:4" ht="46.8" x14ac:dyDescent="0.3">
      <c r="A1" s="55" t="s">
        <v>17</v>
      </c>
      <c r="B1" s="55" t="s">
        <v>18</v>
      </c>
      <c r="C1" s="55" t="s">
        <v>30</v>
      </c>
      <c r="D1" s="56" t="s">
        <v>19</v>
      </c>
    </row>
    <row r="2" spans="1:4" ht="15.6" x14ac:dyDescent="0.3">
      <c r="A2" s="59" t="s">
        <v>20</v>
      </c>
      <c r="B2" s="60">
        <v>9</v>
      </c>
      <c r="C2" s="60">
        <v>2004</v>
      </c>
      <c r="D2" s="60" t="str">
        <f>IF(OR(B2=5,B2=6),"Lunes",IF(OR(B2=7,B2=8),"Martes",IF(OR(B2=3,B2=4),"Miércoles", IF(OR(B2=1,B2=2),"Jueves","Viernes"))))</f>
        <v>Viernes</v>
      </c>
    </row>
    <row r="3" spans="1:4" ht="15.6" x14ac:dyDescent="0.3">
      <c r="A3" s="59" t="s">
        <v>21</v>
      </c>
      <c r="B3" s="60">
        <v>2</v>
      </c>
      <c r="C3" s="60">
        <v>2003</v>
      </c>
      <c r="D3" s="60" t="str">
        <f t="shared" ref="D3:D11" si="0">IF(OR(B3=5,B3=6),"Lunes",IF(OR(B3=7,B3=8),"Martes",IF(OR(B3=3,B3=4),"Miércoles", IF(OR(B3=1,B3=2),"Jueves","Viernes"))))</f>
        <v>Jueves</v>
      </c>
    </row>
    <row r="4" spans="1:4" ht="15.6" x14ac:dyDescent="0.3">
      <c r="A4" s="59" t="s">
        <v>22</v>
      </c>
      <c r="B4" s="60">
        <v>1</v>
      </c>
      <c r="C4" s="60">
        <v>2007</v>
      </c>
      <c r="D4" s="60" t="str">
        <f t="shared" si="0"/>
        <v>Jueves</v>
      </c>
    </row>
    <row r="5" spans="1:4" ht="15.6" x14ac:dyDescent="0.3">
      <c r="A5" s="59" t="s">
        <v>23</v>
      </c>
      <c r="B5" s="60">
        <v>5</v>
      </c>
      <c r="C5" s="60">
        <v>2000</v>
      </c>
      <c r="D5" s="60" t="str">
        <f t="shared" si="0"/>
        <v>Lunes</v>
      </c>
    </row>
    <row r="6" spans="1:4" ht="15.6" x14ac:dyDescent="0.3">
      <c r="A6" s="59" t="s">
        <v>24</v>
      </c>
      <c r="B6" s="60">
        <v>3</v>
      </c>
      <c r="C6" s="60">
        <v>2002</v>
      </c>
      <c r="D6" s="60" t="str">
        <f t="shared" si="0"/>
        <v>Miércoles</v>
      </c>
    </row>
    <row r="7" spans="1:4" ht="15.6" x14ac:dyDescent="0.3">
      <c r="A7" s="59" t="s">
        <v>25</v>
      </c>
      <c r="B7" s="60">
        <v>4</v>
      </c>
      <c r="C7" s="60">
        <v>2008</v>
      </c>
      <c r="D7" s="60" t="str">
        <f t="shared" si="0"/>
        <v>Miércoles</v>
      </c>
    </row>
    <row r="8" spans="1:4" ht="15.6" x14ac:dyDescent="0.3">
      <c r="A8" s="59" t="s">
        <v>26</v>
      </c>
      <c r="B8" s="60">
        <v>5</v>
      </c>
      <c r="C8" s="60">
        <v>2006</v>
      </c>
      <c r="D8" s="60" t="str">
        <f t="shared" si="0"/>
        <v>Lunes</v>
      </c>
    </row>
    <row r="9" spans="1:4" ht="15.6" x14ac:dyDescent="0.3">
      <c r="A9" s="59" t="s">
        <v>27</v>
      </c>
      <c r="B9" s="60">
        <v>6</v>
      </c>
      <c r="C9" s="60">
        <v>2002</v>
      </c>
      <c r="D9" s="60" t="str">
        <f t="shared" si="0"/>
        <v>Lunes</v>
      </c>
    </row>
    <row r="10" spans="1:4" ht="15.6" x14ac:dyDescent="0.3">
      <c r="A10" s="59" t="s">
        <v>28</v>
      </c>
      <c r="B10" s="60">
        <v>7</v>
      </c>
      <c r="C10" s="60">
        <v>2007</v>
      </c>
      <c r="D10" s="60" t="str">
        <f t="shared" si="0"/>
        <v>Martes</v>
      </c>
    </row>
    <row r="11" spans="1:4" ht="15.6" x14ac:dyDescent="0.3">
      <c r="A11" s="59" t="s">
        <v>29</v>
      </c>
      <c r="B11" s="60">
        <v>0</v>
      </c>
      <c r="C11" s="60">
        <v>2006</v>
      </c>
      <c r="D11" s="60" t="str">
        <f t="shared" si="0"/>
        <v>Viernes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Función SI</vt:lpstr>
      <vt:lpstr>Función O</vt:lpstr>
      <vt:lpstr>Función Y</vt:lpstr>
      <vt:lpstr>Función YO</vt:lpstr>
      <vt:lpstr>Función SISISI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Gerardo Daniel Naranjo Gallegos</cp:lastModifiedBy>
  <dcterms:created xsi:type="dcterms:W3CDTF">2014-10-10T16:02:13Z</dcterms:created>
  <dcterms:modified xsi:type="dcterms:W3CDTF">2014-10-13T23:40:09Z</dcterms:modified>
</cp:coreProperties>
</file>