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umno\Desktop\"/>
    </mc:Choice>
  </mc:AlternateContent>
  <bookViews>
    <workbookView xWindow="0" yWindow="0" windowWidth="20460" windowHeight="7680"/>
  </bookViews>
  <sheets>
    <sheet name="Nómina" sheetId="1" r:id="rId1"/>
    <sheet name="Sheet2" sheetId="2" state="hidden" r:id="rId2"/>
    <sheet name="Sheet3" sheetId="3" state="hidden" r:id="rId3"/>
  </sheets>
  <calcPr calcId="152511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6" i="1"/>
  <c r="G6" i="1" s="1"/>
  <c r="H6" i="1" l="1"/>
  <c r="I6" i="1" s="1"/>
  <c r="J6" i="1" s="1"/>
  <c r="H11" i="1"/>
  <c r="I11" i="1" s="1"/>
  <c r="J11" i="1" s="1"/>
  <c r="J7" i="1"/>
  <c r="H7" i="1"/>
  <c r="I7" i="1" s="1"/>
  <c r="H14" i="1"/>
  <c r="I14" i="1" s="1"/>
  <c r="J14" i="1"/>
  <c r="H10" i="1"/>
  <c r="I10" i="1" s="1"/>
  <c r="J10" i="1" s="1"/>
  <c r="H13" i="1"/>
  <c r="I13" i="1" s="1"/>
  <c r="J13" i="1"/>
  <c r="H9" i="1"/>
  <c r="I9" i="1" s="1"/>
  <c r="J9" i="1" s="1"/>
  <c r="H12" i="1"/>
  <c r="I12" i="1" s="1"/>
  <c r="J12" i="1" s="1"/>
  <c r="H8" i="1"/>
  <c r="I8" i="1" s="1"/>
  <c r="J8" i="1" s="1"/>
</calcChain>
</file>

<file path=xl/sharedStrings.xml><?xml version="1.0" encoding="utf-8"?>
<sst xmlns="http://schemas.openxmlformats.org/spreadsheetml/2006/main" count="43" uniqueCount="31">
  <si>
    <t>Internet Services</t>
  </si>
  <si>
    <t>Nómina mensual</t>
  </si>
  <si>
    <t>Vendedor</t>
  </si>
  <si>
    <t>Tipo de Empleado</t>
  </si>
  <si>
    <t>Venta de equipo</t>
  </si>
  <si>
    <t>Venta de Servicios</t>
  </si>
  <si>
    <t>Sueldo</t>
  </si>
  <si>
    <t>Comisión</t>
  </si>
  <si>
    <t>Total de sueldo</t>
  </si>
  <si>
    <t>Impuesto</t>
  </si>
  <si>
    <t>Descuento Impuesto</t>
  </si>
  <si>
    <t>Total Neto</t>
  </si>
  <si>
    <t>David Gómez</t>
  </si>
  <si>
    <t>B</t>
  </si>
  <si>
    <t>Ernesto Sánchez</t>
  </si>
  <si>
    <t>A</t>
  </si>
  <si>
    <t>Arturo Alvarad</t>
  </si>
  <si>
    <t>Miriam Jiménez</t>
  </si>
  <si>
    <t>C</t>
  </si>
  <si>
    <t>Rodolfo Hernández</t>
  </si>
  <si>
    <t>D</t>
  </si>
  <si>
    <t>Bárbara Bañuelos</t>
  </si>
  <si>
    <t>Adriana Chávez</t>
  </si>
  <si>
    <t>María Guerrero</t>
  </si>
  <si>
    <t>Valentín Peña</t>
  </si>
  <si>
    <t xml:space="preserve">Impuesto </t>
  </si>
  <si>
    <t>Tabla de condiciones de contrato</t>
  </si>
  <si>
    <t>Comisiones</t>
  </si>
  <si>
    <t>Equipo</t>
  </si>
  <si>
    <t>Servicios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</si>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</sst>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4" fontId="1" fillId="3" borderId="1" xfId="1" applyFont="1" applyFill="1" applyBorder="1" applyAlignment="1">
      <alignment horizontal="center" vertical="center"/>
    </xf>
    <xf numFmtId="9" fontId="1" fillId="3" borderId="1" xfId="2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19" sqref="H19"/>
    </sheetView>
  </sheetViews>
  <sheetFormatPr baseColWidth="10" defaultColWidth="9.140625" defaultRowHeight="12.75" x14ac:dyDescent="0.2"/>
  <cols>
    <col min="1" max="1" width="18.5703125" bestFit="1" customWidth="1"/>
    <col min="2" max="2" width="11.28515625" bestFit="1" customWidth="1"/>
    <col min="3" max="3" width="13.5703125" customWidth="1"/>
    <col min="4" max="4" width="13.7109375" customWidth="1"/>
    <col min="5" max="5" width="12.5703125" customWidth="1"/>
    <col min="6" max="7" width="11.28515625" bestFit="1" customWidth="1"/>
    <col min="8" max="8" width="10.28515625" bestFit="1" customWidth="1"/>
    <col min="9" max="9" width="11.42578125" customWidth="1"/>
    <col min="10" max="10" width="11.28515625" bestFit="1" customWidth="1"/>
  </cols>
  <sheetData>
    <row r="1" spans="1:11" ht="14.25" thickTop="1" thickBot="1" x14ac:dyDescent="0.2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1" ht="14.25" thickTop="1" thickBot="1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</row>
    <row r="3" spans="1:11" ht="13.5" thickTop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1" x14ac:dyDescent="0.2">
      <c r="A4" s="18" t="s">
        <v>1</v>
      </c>
      <c r="B4" s="18"/>
      <c r="C4" s="18"/>
      <c r="D4" s="18"/>
      <c r="E4" s="18"/>
      <c r="F4" s="18"/>
      <c r="G4" s="18"/>
      <c r="H4" s="18"/>
      <c r="I4" s="18"/>
      <c r="J4" s="18"/>
    </row>
    <row r="5" spans="1:11" ht="51" customHeight="1" x14ac:dyDescent="0.2">
      <c r="A5" s="3" t="s">
        <v>2</v>
      </c>
      <c r="B5" s="4" t="s">
        <v>3</v>
      </c>
      <c r="C5" s="4" t="s">
        <v>4</v>
      </c>
      <c r="D5" s="4" t="s">
        <v>5</v>
      </c>
      <c r="E5" s="3" t="s">
        <v>6</v>
      </c>
      <c r="F5" s="3" t="s">
        <v>7</v>
      </c>
      <c r="G5" s="4" t="s">
        <v>8</v>
      </c>
      <c r="H5" s="3" t="s">
        <v>9</v>
      </c>
      <c r="I5" s="4" t="s">
        <v>10</v>
      </c>
      <c r="J5" s="4" t="s">
        <v>11</v>
      </c>
    </row>
    <row r="6" spans="1:11" x14ac:dyDescent="0.2">
      <c r="A6" s="16" t="s">
        <v>12</v>
      </c>
      <c r="B6" s="13" t="s">
        <v>13</v>
      </c>
      <c r="C6" s="6">
        <v>6000</v>
      </c>
      <c r="D6" s="6">
        <v>35000</v>
      </c>
      <c r="E6" s="7">
        <f>VLOOKUP(B6, $A$22:$E$25, 2, )</f>
        <v>5000</v>
      </c>
      <c r="F6" s="6">
        <f>C6*VLOOKUP(B6,$A$22:$E$25,3)+D6*VLOOKUP(B6, $A$22:$E$25, 4)</f>
        <v>3570</v>
      </c>
      <c r="G6" s="6">
        <f>E6+F6</f>
        <v>8570</v>
      </c>
      <c r="H6" s="7">
        <f>G6*$B$16</f>
        <v>1714</v>
      </c>
      <c r="I6" s="6">
        <f>H6*VLOOKUP(B6, $A$22:$E$25, 5)</f>
        <v>857</v>
      </c>
      <c r="J6" s="6">
        <f>G6-I6</f>
        <v>7713</v>
      </c>
    </row>
    <row r="7" spans="1:11" x14ac:dyDescent="0.2">
      <c r="A7" s="16" t="s">
        <v>14</v>
      </c>
      <c r="B7" s="13" t="s">
        <v>15</v>
      </c>
      <c r="C7" s="6">
        <v>5000</v>
      </c>
      <c r="D7" s="6">
        <v>5000</v>
      </c>
      <c r="E7" s="7">
        <f t="shared" ref="E7:E14" si="0">VLOOKUP(B7, $A$22:$E$25, 2, )</f>
        <v>12000</v>
      </c>
      <c r="F7" s="6">
        <f t="shared" ref="F7:F14" si="1">C7*VLOOKUP(B7,$A$22:$E$25,3)+D7*VLOOKUP(B7, $A$22:$E$25, 4)</f>
        <v>350</v>
      </c>
      <c r="G7" s="6">
        <f t="shared" ref="G7:G14" si="2">E7+F7</f>
        <v>12350</v>
      </c>
      <c r="H7" s="7">
        <f t="shared" ref="H7:H14" si="3">G7*$B$16</f>
        <v>2470</v>
      </c>
      <c r="I7" s="6">
        <f t="shared" ref="I7:I14" si="4">H7*VLOOKUP(B7, $A$22:$E$25, 5)</f>
        <v>2470</v>
      </c>
      <c r="J7" s="6">
        <f t="shared" ref="J7:J14" si="5">G7-I7</f>
        <v>9880</v>
      </c>
    </row>
    <row r="8" spans="1:11" x14ac:dyDescent="0.2">
      <c r="A8" s="16" t="s">
        <v>16</v>
      </c>
      <c r="B8" s="13" t="s">
        <v>13</v>
      </c>
      <c r="C8" s="6">
        <v>10000</v>
      </c>
      <c r="D8" s="6">
        <v>25000</v>
      </c>
      <c r="E8" s="7">
        <f t="shared" si="0"/>
        <v>5000</v>
      </c>
      <c r="F8" s="6">
        <f t="shared" si="1"/>
        <v>2950</v>
      </c>
      <c r="G8" s="6">
        <f t="shared" si="2"/>
        <v>7950</v>
      </c>
      <c r="H8" s="7">
        <f t="shared" si="3"/>
        <v>1590</v>
      </c>
      <c r="I8" s="6">
        <f t="shared" si="4"/>
        <v>795</v>
      </c>
      <c r="J8" s="6">
        <f t="shared" si="5"/>
        <v>7155</v>
      </c>
    </row>
    <row r="9" spans="1:11" x14ac:dyDescent="0.2">
      <c r="A9" s="16" t="s">
        <v>17</v>
      </c>
      <c r="B9" s="13" t="s">
        <v>18</v>
      </c>
      <c r="C9" s="6">
        <v>3000</v>
      </c>
      <c r="D9" s="6">
        <v>0</v>
      </c>
      <c r="E9" s="7">
        <f t="shared" si="0"/>
        <v>3000</v>
      </c>
      <c r="F9" s="6">
        <f t="shared" si="1"/>
        <v>150</v>
      </c>
      <c r="G9" s="6">
        <f t="shared" si="2"/>
        <v>3150</v>
      </c>
      <c r="H9" s="7">
        <f t="shared" si="3"/>
        <v>630</v>
      </c>
      <c r="I9" s="6">
        <f t="shared" si="4"/>
        <v>126</v>
      </c>
      <c r="J9" s="6">
        <f t="shared" si="5"/>
        <v>3024</v>
      </c>
    </row>
    <row r="10" spans="1:11" x14ac:dyDescent="0.2">
      <c r="A10" s="16" t="s">
        <v>19</v>
      </c>
      <c r="B10" s="13" t="s">
        <v>20</v>
      </c>
      <c r="C10" s="6">
        <v>25000</v>
      </c>
      <c r="D10" s="6">
        <v>53000</v>
      </c>
      <c r="E10" s="7">
        <f t="shared" si="0"/>
        <v>0</v>
      </c>
      <c r="F10" s="6">
        <f t="shared" si="1"/>
        <v>8860</v>
      </c>
      <c r="G10" s="6">
        <f t="shared" si="2"/>
        <v>8860</v>
      </c>
      <c r="H10" s="7">
        <f t="shared" si="3"/>
        <v>1772</v>
      </c>
      <c r="I10" s="6">
        <f t="shared" si="4"/>
        <v>0</v>
      </c>
      <c r="J10" s="6">
        <f t="shared" si="5"/>
        <v>8860</v>
      </c>
    </row>
    <row r="11" spans="1:11" x14ac:dyDescent="0.2">
      <c r="A11" s="16" t="s">
        <v>21</v>
      </c>
      <c r="B11" s="13" t="s">
        <v>18</v>
      </c>
      <c r="C11" s="6">
        <v>7000</v>
      </c>
      <c r="D11" s="6">
        <v>5000</v>
      </c>
      <c r="E11" s="7">
        <f t="shared" si="0"/>
        <v>3000</v>
      </c>
      <c r="F11" s="6">
        <f t="shared" si="1"/>
        <v>600</v>
      </c>
      <c r="G11" s="6">
        <f t="shared" si="2"/>
        <v>3600</v>
      </c>
      <c r="H11" s="7">
        <f t="shared" si="3"/>
        <v>720</v>
      </c>
      <c r="I11" s="6">
        <f t="shared" si="4"/>
        <v>144</v>
      </c>
      <c r="J11" s="6">
        <f t="shared" si="5"/>
        <v>3456</v>
      </c>
    </row>
    <row r="12" spans="1:11" x14ac:dyDescent="0.2">
      <c r="A12" s="16" t="s">
        <v>22</v>
      </c>
      <c r="B12" s="13" t="s">
        <v>13</v>
      </c>
      <c r="C12" s="6">
        <v>23000</v>
      </c>
      <c r="D12" s="6">
        <v>46000</v>
      </c>
      <c r="E12" s="7">
        <f t="shared" si="0"/>
        <v>5000</v>
      </c>
      <c r="F12" s="6">
        <f t="shared" si="1"/>
        <v>5750</v>
      </c>
      <c r="G12" s="6">
        <f t="shared" si="2"/>
        <v>10750</v>
      </c>
      <c r="H12" s="7">
        <f t="shared" si="3"/>
        <v>2150</v>
      </c>
      <c r="I12" s="6">
        <f t="shared" si="4"/>
        <v>1075</v>
      </c>
      <c r="J12" s="6">
        <f t="shared" si="5"/>
        <v>9675</v>
      </c>
    </row>
    <row r="13" spans="1:11" x14ac:dyDescent="0.2">
      <c r="A13" s="16" t="s">
        <v>23</v>
      </c>
      <c r="B13" s="13" t="s">
        <v>15</v>
      </c>
      <c r="C13" s="6">
        <v>35000</v>
      </c>
      <c r="D13" s="6">
        <v>5000</v>
      </c>
      <c r="E13" s="7">
        <f t="shared" si="0"/>
        <v>12000</v>
      </c>
      <c r="F13" s="6">
        <f t="shared" si="1"/>
        <v>1250</v>
      </c>
      <c r="G13" s="6">
        <f t="shared" si="2"/>
        <v>13250</v>
      </c>
      <c r="H13" s="7">
        <f t="shared" si="3"/>
        <v>2650</v>
      </c>
      <c r="I13" s="6">
        <f t="shared" si="4"/>
        <v>2650</v>
      </c>
      <c r="J13" s="6">
        <f t="shared" si="5"/>
        <v>10600</v>
      </c>
    </row>
    <row r="14" spans="1:11" x14ac:dyDescent="0.2">
      <c r="A14" s="16" t="s">
        <v>24</v>
      </c>
      <c r="B14" s="13" t="s">
        <v>20</v>
      </c>
      <c r="C14" s="6">
        <v>53000</v>
      </c>
      <c r="D14" s="6">
        <v>60000</v>
      </c>
      <c r="E14" s="7">
        <f t="shared" si="0"/>
        <v>0</v>
      </c>
      <c r="F14" s="6">
        <f t="shared" si="1"/>
        <v>12500</v>
      </c>
      <c r="G14" s="6">
        <f t="shared" si="2"/>
        <v>12500</v>
      </c>
      <c r="H14" s="7">
        <f t="shared" si="3"/>
        <v>2500</v>
      </c>
      <c r="I14" s="6">
        <f t="shared" si="4"/>
        <v>0</v>
      </c>
      <c r="J14" s="6">
        <f t="shared" si="5"/>
        <v>12500</v>
      </c>
    </row>
    <row r="15" spans="1:11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</row>
    <row r="16" spans="1:11" x14ac:dyDescent="0.2">
      <c r="A16" s="15" t="s">
        <v>25</v>
      </c>
      <c r="B16" s="14">
        <v>0.2</v>
      </c>
      <c r="C16" s="12"/>
      <c r="D16" s="12"/>
      <c r="E16" s="12"/>
      <c r="F16" s="12"/>
      <c r="G16" s="12"/>
      <c r="H16" s="12"/>
      <c r="I16" s="12"/>
      <c r="J16" s="12"/>
      <c r="K16" s="1"/>
    </row>
    <row r="17" spans="1:10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5.5" customHeight="1" x14ac:dyDescent="0.2">
      <c r="A18" s="24" t="s">
        <v>26</v>
      </c>
      <c r="B18" s="24"/>
      <c r="C18" s="24"/>
      <c r="D18" s="24"/>
      <c r="E18" s="24"/>
      <c r="F18" s="25"/>
      <c r="G18" s="25"/>
      <c r="H18" s="25"/>
      <c r="I18" s="25"/>
      <c r="J18" s="25"/>
    </row>
    <row r="19" spans="1:10" x14ac:dyDescent="0.2">
      <c r="A19" s="23"/>
    </row>
    <row r="20" spans="1:10" ht="12.75" customHeight="1" x14ac:dyDescent="0.2">
      <c r="A20" s="12"/>
      <c r="B20" s="19" t="s">
        <v>27</v>
      </c>
      <c r="C20" s="20"/>
      <c r="D20" s="21" t="s">
        <v>30</v>
      </c>
      <c r="E20" s="22"/>
      <c r="F20" s="12"/>
      <c r="G20" s="12"/>
      <c r="H20" s="12"/>
      <c r="I20" s="12"/>
      <c r="J20" s="12"/>
    </row>
    <row r="21" spans="1:10" x14ac:dyDescent="0.2">
      <c r="A21" s="13" t="s">
        <v>3</v>
      </c>
      <c r="B21" s="5" t="s">
        <v>6</v>
      </c>
      <c r="C21" s="5" t="s">
        <v>28</v>
      </c>
      <c r="D21" s="5" t="s">
        <v>29</v>
      </c>
      <c r="E21" s="11" t="s">
        <v>9</v>
      </c>
      <c r="F21" s="12"/>
      <c r="G21" s="12"/>
      <c r="H21" s="12"/>
      <c r="I21" s="12"/>
      <c r="J21" s="12"/>
    </row>
    <row r="22" spans="1:10" x14ac:dyDescent="0.2">
      <c r="A22" s="8" t="s">
        <v>15</v>
      </c>
      <c r="B22" s="9">
        <v>12000</v>
      </c>
      <c r="C22" s="10">
        <v>0.03</v>
      </c>
      <c r="D22" s="10">
        <v>0.04</v>
      </c>
      <c r="E22" s="10">
        <v>1</v>
      </c>
      <c r="F22" s="12"/>
      <c r="G22" s="12"/>
      <c r="H22" s="12"/>
      <c r="I22" s="12"/>
      <c r="J22" s="12"/>
    </row>
    <row r="23" spans="1:10" x14ac:dyDescent="0.2">
      <c r="A23" s="8" t="s">
        <v>13</v>
      </c>
      <c r="B23" s="9">
        <v>5000</v>
      </c>
      <c r="C23" s="10">
        <v>7.0000000000000007E-2</v>
      </c>
      <c r="D23" s="10">
        <v>0.09</v>
      </c>
      <c r="E23" s="10">
        <v>0.5</v>
      </c>
      <c r="F23" s="12"/>
      <c r="G23" s="12"/>
      <c r="H23" s="12"/>
      <c r="I23" s="12"/>
      <c r="J23" s="12"/>
    </row>
    <row r="24" spans="1:10" x14ac:dyDescent="0.2">
      <c r="A24" s="8" t="s">
        <v>18</v>
      </c>
      <c r="B24" s="9">
        <v>3000</v>
      </c>
      <c r="C24" s="10">
        <v>0.05</v>
      </c>
      <c r="D24" s="10">
        <v>0.05</v>
      </c>
      <c r="E24" s="10">
        <v>0.2</v>
      </c>
      <c r="F24" s="12"/>
      <c r="G24" s="12"/>
      <c r="H24" s="12"/>
      <c r="I24" s="12"/>
      <c r="J24" s="12"/>
    </row>
    <row r="25" spans="1:10" x14ac:dyDescent="0.2">
      <c r="A25" s="8" t="s">
        <v>20</v>
      </c>
      <c r="B25" s="9">
        <v>0</v>
      </c>
      <c r="C25" s="10">
        <v>0.1</v>
      </c>
      <c r="D25" s="10">
        <v>0.12</v>
      </c>
      <c r="E25" s="10">
        <v>0</v>
      </c>
      <c r="F25" s="12"/>
      <c r="G25" s="12"/>
      <c r="H25" s="12"/>
      <c r="I25" s="12"/>
      <c r="J25" s="12"/>
    </row>
  </sheetData>
  <mergeCells count="5">
    <mergeCell ref="A1:J2"/>
    <mergeCell ref="A4:J4"/>
    <mergeCell ref="B20:C20"/>
    <mergeCell ref="D20:E20"/>
    <mergeCell ref="A18:E18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Nómina</vt:lpstr>
      <vt:lpstr>Sheet2</vt:lpstr>
      <vt:lpstr>Sheet3</vt:lpstr>
    </vt:vector>
  </TitlesOfParts>
  <Company>ITESM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Programa Portátiles</dc:creator>
  <cp:lastModifiedBy>alumno</cp:lastModifiedBy>
  <dcterms:created xsi:type="dcterms:W3CDTF">2001-07-19T22:45:31Z</dcterms:created>
  <dcterms:modified xsi:type="dcterms:W3CDTF">2014-10-24T15:55:36Z</dcterms:modified>
</cp:coreProperties>
</file>