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01209499\"/>
    </mc:Choice>
  </mc:AlternateContent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H6" i="1"/>
  <c r="H7" i="1"/>
  <c r="I7" i="1" s="1"/>
  <c r="H8" i="1"/>
  <c r="I8" i="1" s="1"/>
  <c r="H9" i="1"/>
  <c r="H10" i="1"/>
  <c r="H11" i="1"/>
  <c r="H12" i="1"/>
  <c r="I12" i="1" s="1"/>
  <c r="H13" i="1"/>
  <c r="H14" i="1"/>
  <c r="H15" i="1"/>
  <c r="H16" i="1"/>
  <c r="I16" i="1" s="1"/>
  <c r="H5" i="1"/>
  <c r="I5" i="1" s="1"/>
  <c r="J5" i="1"/>
  <c r="I6" i="1"/>
  <c r="I9" i="1"/>
  <c r="I10" i="1"/>
  <c r="I11" i="1"/>
  <c r="I13" i="1"/>
  <c r="I14" i="1"/>
  <c r="I1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<sst xmlns="http://schemas.openxmlformats.org/spreadsheetml/2006/main" count="94" uniqueCount="64">
  <si>
    <t>No. de Art</t>
  </si>
  <si>
    <t>Descripción</t>
  </si>
  <si>
    <t>Proveedor</t>
  </si>
  <si>
    <t>NP300E4A-A02MX</t>
  </si>
  <si>
    <t>Laptop SAMSUNG NP300E4A-A02MX </t>
  </si>
  <si>
    <t>Samsung</t>
  </si>
  <si>
    <t>Precio</t>
  </si>
  <si>
    <t>BD-E5500</t>
  </si>
  <si>
    <t>Reproductor Blue Ray</t>
  </si>
  <si>
    <t>WMN-4250D</t>
  </si>
  <si>
    <t>Soporte Samsong</t>
  </si>
  <si>
    <t>N32D4000</t>
  </si>
  <si>
    <t>TV Led 32"</t>
  </si>
  <si>
    <t>WD-351 K2M</t>
  </si>
  <si>
    <t>Aspiradora Multiusos</t>
  </si>
  <si>
    <t>Koblenz</t>
  </si>
  <si>
    <t>DAP-1353/A</t>
  </si>
  <si>
    <t>Access Point</t>
  </si>
  <si>
    <t>D-Link</t>
  </si>
  <si>
    <t>DWL-P200/A</t>
  </si>
  <si>
    <t>Adaptador</t>
  </si>
  <si>
    <t>MC496E/A</t>
  </si>
  <si>
    <t>Apple</t>
  </si>
  <si>
    <t>iPad APPLE Multi-Touch 32GB</t>
  </si>
  <si>
    <t>MC531E/A</t>
  </si>
  <si>
    <t>iPad Camera Connection Kit</t>
  </si>
  <si>
    <t>iPad2 Apple Multi-Touch 16GB</t>
  </si>
  <si>
    <t>MC773E/A</t>
  </si>
  <si>
    <t>No. Cliente</t>
  </si>
  <si>
    <t>Nombre</t>
  </si>
  <si>
    <t>Artículo</t>
  </si>
  <si>
    <t>Costo</t>
  </si>
  <si>
    <t>Descuento</t>
  </si>
  <si>
    <t>Garantía</t>
  </si>
  <si>
    <t>Promoción</t>
  </si>
  <si>
    <t>Total</t>
  </si>
  <si>
    <t>g</t>
  </si>
  <si>
    <t>d</t>
  </si>
  <si>
    <t>Descuento Tienda</t>
  </si>
  <si>
    <t>Clientes Consentidos-Compras</t>
  </si>
  <si>
    <t>A01204713</t>
  </si>
  <si>
    <t>Ricardo Miguel Rojon Jiménez</t>
  </si>
  <si>
    <t>A01204912</t>
  </si>
  <si>
    <t>Renata Gómez Barron</t>
  </si>
  <si>
    <t>A01205652</t>
  </si>
  <si>
    <t>Alessio Secchi Bonissone</t>
  </si>
  <si>
    <t>A01206330</t>
  </si>
  <si>
    <t>María Fernanda Avila Salgado</t>
  </si>
  <si>
    <t>A01208346</t>
  </si>
  <si>
    <t>Ana Paola Paz Angeles</t>
  </si>
  <si>
    <t>A01209476</t>
  </si>
  <si>
    <t>Luis Gerardo Pérez Padilla</t>
  </si>
  <si>
    <t>A01209480</t>
  </si>
  <si>
    <t>Ariel Nuñez Ballesteros</t>
  </si>
  <si>
    <t>A01209499</t>
  </si>
  <si>
    <t>Gerardo Daniel Naranjo Gallegos</t>
  </si>
  <si>
    <t>A01209500</t>
  </si>
  <si>
    <t>Sebastián Segura Zúñiga</t>
  </si>
  <si>
    <t>A01209601</t>
  </si>
  <si>
    <t>Alejandra Zavala Cano</t>
  </si>
  <si>
    <t>A01209611</t>
  </si>
  <si>
    <t>Jorge Alberto Valdés García</t>
  </si>
  <si>
    <t>A01209792</t>
  </si>
  <si>
    <t>Víctor Manuel Martínez Ledesma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</si>
</sst>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3">
    <xf numFmtId="0" fontId="0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8" fillId="2" borderId="1" xfId="0" applyFont="1" applyFill="1" applyBorder="1" applyAlignment="1">
      <alignment horizontal="center" vertical="center"/>
    </xf>
    <xf numFmtId="44" fontId="6" fillId="0" borderId="1" xfId="111" applyFont="1" applyBorder="1" applyAlignment="1">
      <alignment vertical="center"/>
    </xf>
    <xf numFmtId="9" fontId="6" fillId="0" borderId="1" xfId="112" applyFont="1" applyBorder="1"/>
    <xf numFmtId="0" fontId="8" fillId="2" borderId="1" xfId="0" applyFont="1" applyFill="1" applyBorder="1"/>
    <xf numFmtId="44" fontId="6" fillId="0" borderId="0" xfId="0" applyNumberFormat="1" applyFont="1"/>
  </cellXfs>
  <cellStyles count="113">
    <cellStyle name="Hipervínculo 2" xfId="7"/>
    <cellStyle name="Hipervínculo 2 2" xfId="49"/>
    <cellStyle name="Millares 2" xfId="6"/>
    <cellStyle name="Millares 2 10" xfId="81"/>
    <cellStyle name="Millares 2 11" xfId="89"/>
    <cellStyle name="Millares 2 12" xfId="97"/>
    <cellStyle name="Millares 2 13" xfId="105"/>
    <cellStyle name="Millares 2 2" xfId="16"/>
    <cellStyle name="Millares 2 3" xfId="24"/>
    <cellStyle name="Millares 2 4" xfId="28"/>
    <cellStyle name="Millares 2 5" xfId="36"/>
    <cellStyle name="Millares 2 6" xfId="48"/>
    <cellStyle name="Millares 2 7" xfId="57"/>
    <cellStyle name="Millares 2 8" xfId="65"/>
    <cellStyle name="Millares 2 9" xfId="73"/>
    <cellStyle name="Millares 3" xfId="9"/>
    <cellStyle name="Millares 3 10" xfId="83"/>
    <cellStyle name="Millares 3 11" xfId="91"/>
    <cellStyle name="Millares 3 12" xfId="99"/>
    <cellStyle name="Millares 3 13" xfId="107"/>
    <cellStyle name="Millares 3 2" xfId="18"/>
    <cellStyle name="Millares 3 3" xfId="26"/>
    <cellStyle name="Millares 3 4" xfId="29"/>
    <cellStyle name="Millares 3 5" xfId="37"/>
    <cellStyle name="Millares 3 6" xfId="51"/>
    <cellStyle name="Millares 3 7" xfId="59"/>
    <cellStyle name="Millares 3 8" xfId="67"/>
    <cellStyle name="Millares 3 9" xfId="75"/>
    <cellStyle name="Moneda" xfId="111" builtinId="4"/>
    <cellStyle name="Moneda 2" xfId="3"/>
    <cellStyle name="Moneda 2 10" xfId="78"/>
    <cellStyle name="Moneda 2 11" xfId="86"/>
    <cellStyle name="Moneda 2 12" xfId="94"/>
    <cellStyle name="Moneda 2 13" xfId="102"/>
    <cellStyle name="Moneda 2 2" xfId="13"/>
    <cellStyle name="Moneda 2 3" xfId="21"/>
    <cellStyle name="Moneda 2 4" xfId="30"/>
    <cellStyle name="Moneda 2 5" xfId="38"/>
    <cellStyle name="Moneda 2 6" xfId="45"/>
    <cellStyle name="Moneda 2 7" xfId="54"/>
    <cellStyle name="Moneda 2 8" xfId="62"/>
    <cellStyle name="Moneda 2 9" xfId="70"/>
    <cellStyle name="Normal" xfId="0" builtinId="0"/>
    <cellStyle name="Normal 2" xfId="2"/>
    <cellStyle name="Normal 2 10" xfId="77"/>
    <cellStyle name="Normal 2 11" xfId="85"/>
    <cellStyle name="Normal 2 12" xfId="93"/>
    <cellStyle name="Normal 2 13" xfId="101"/>
    <cellStyle name="Normal 2 2" xfId="12"/>
    <cellStyle name="Normal 2 3" xfId="20"/>
    <cellStyle name="Normal 2 4" xfId="31"/>
    <cellStyle name="Normal 2 5" xfId="39"/>
    <cellStyle name="Normal 2 6" xfId="44"/>
    <cellStyle name="Normal 2 7" xfId="53"/>
    <cellStyle name="Normal 2 8" xfId="61"/>
    <cellStyle name="Normal 2 9" xfId="69"/>
    <cellStyle name="Normal 3" xfId="5"/>
    <cellStyle name="Normal 3 10" xfId="80"/>
    <cellStyle name="Normal 3 11" xfId="88"/>
    <cellStyle name="Normal 3 12" xfId="96"/>
    <cellStyle name="Normal 3 13" xfId="104"/>
    <cellStyle name="Normal 3 2" xfId="15"/>
    <cellStyle name="Normal 3 3" xfId="23"/>
    <cellStyle name="Normal 3 4" xfId="32"/>
    <cellStyle name="Normal 3 5" xfId="40"/>
    <cellStyle name="Normal 3 6" xfId="47"/>
    <cellStyle name="Normal 3 7" xfId="56"/>
    <cellStyle name="Normal 3 8" xfId="64"/>
    <cellStyle name="Normal 3 9" xfId="72"/>
    <cellStyle name="Normal 4" xfId="8"/>
    <cellStyle name="Normal 4 10" xfId="82"/>
    <cellStyle name="Normal 4 11" xfId="90"/>
    <cellStyle name="Normal 4 12" xfId="98"/>
    <cellStyle name="Normal 4 13" xfId="106"/>
    <cellStyle name="Normal 4 2" xfId="17"/>
    <cellStyle name="Normal 4 3" xfId="25"/>
    <cellStyle name="Normal 4 4" xfId="33"/>
    <cellStyle name="Normal 4 5" xfId="41"/>
    <cellStyle name="Normal 4 6" xfId="50"/>
    <cellStyle name="Normal 4 7" xfId="58"/>
    <cellStyle name="Normal 4 8" xfId="66"/>
    <cellStyle name="Normal 4 9" xfId="74"/>
    <cellStyle name="Normal 5" xfId="10"/>
    <cellStyle name="Normal 5 10" xfId="84"/>
    <cellStyle name="Normal 5 11" xfId="92"/>
    <cellStyle name="Normal 5 12" xfId="100"/>
    <cellStyle name="Normal 5 13" xfId="108"/>
    <cellStyle name="Normal 5 2" xfId="19"/>
    <cellStyle name="Normal 5 3" xfId="27"/>
    <cellStyle name="Normal 5 4" xfId="34"/>
    <cellStyle name="Normal 5 5" xfId="42"/>
    <cellStyle name="Normal 5 6" xfId="52"/>
    <cellStyle name="Normal 5 7" xfId="60"/>
    <cellStyle name="Normal 5 8" xfId="68"/>
    <cellStyle name="Normal 5 9" xfId="76"/>
    <cellStyle name="Normal 6" xfId="11"/>
    <cellStyle name="Normal 7" xfId="109"/>
    <cellStyle name="Normal 8" xfId="110"/>
    <cellStyle name="Normal 9" xfId="1"/>
    <cellStyle name="Porcentaje" xfId="112" builtinId="5"/>
    <cellStyle name="Porcentaje 2" xfId="4"/>
    <cellStyle name="Porcentaje 2 10" xfId="79"/>
    <cellStyle name="Porcentaje 2 11" xfId="87"/>
    <cellStyle name="Porcentaje 2 12" xfId="95"/>
    <cellStyle name="Porcentaje 2 13" xfId="103"/>
    <cellStyle name="Porcentaje 2 2" xfId="14"/>
    <cellStyle name="Porcentaje 2 3" xfId="22"/>
    <cellStyle name="Porcentaje 2 4" xfId="35"/>
    <cellStyle name="Porcentaje 2 5" xfId="43"/>
    <cellStyle name="Porcentaje 2 6" xfId="46"/>
    <cellStyle name="Porcentaje 2 7" xfId="55"/>
    <cellStyle name="Porcentaje 2 8" xfId="63"/>
    <cellStyle name="Porcentaje 2 9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="80" zoomScaleNormal="80" workbookViewId="0">
      <selection activeCell="L12" sqref="L12"/>
    </sheetView>
  </sheetViews>
  <sheetFormatPr baseColWidth="10" defaultRowHeight="15" x14ac:dyDescent="0.25"/>
  <cols>
    <col min="1" max="1" width="19.140625" bestFit="1" customWidth="1"/>
    <col min="2" max="2" width="37.42578125" bestFit="1" customWidth="1"/>
    <col min="3" max="3" width="18" customWidth="1"/>
    <col min="4" max="4" width="19.28515625" customWidth="1"/>
    <col min="5" max="5" width="37.42578125" bestFit="1" customWidth="1"/>
    <col min="6" max="6" width="11.5703125" bestFit="1" customWidth="1"/>
    <col min="7" max="7" width="18.7109375" bestFit="1" customWidth="1"/>
    <col min="8" max="9" width="13.7109375" bestFit="1" customWidth="1"/>
    <col min="10" max="10" width="9.42578125" bestFit="1" customWidth="1"/>
  </cols>
  <sheetData>
    <row r="2" spans="1:10" ht="21" x14ac:dyDescent="0.25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</row>
    <row r="4" spans="1:10" ht="15.75" x14ac:dyDescent="0.25">
      <c r="A4" s="5" t="s">
        <v>28</v>
      </c>
      <c r="B4" s="5" t="s">
        <v>29</v>
      </c>
      <c r="C4" s="5" t="s">
        <v>34</v>
      </c>
      <c r="D4" s="5" t="s">
        <v>30</v>
      </c>
      <c r="E4" s="5" t="s">
        <v>1</v>
      </c>
      <c r="F4" s="5" t="s">
        <v>2</v>
      </c>
      <c r="G4" s="5" t="s">
        <v>31</v>
      </c>
      <c r="H4" s="5" t="s">
        <v>32</v>
      </c>
      <c r="I4" s="5" t="s">
        <v>35</v>
      </c>
      <c r="J4" s="5" t="s">
        <v>33</v>
      </c>
    </row>
    <row r="5" spans="1:10" ht="15.75" x14ac:dyDescent="0.25">
      <c r="A5" s="2" t="s">
        <v>40</v>
      </c>
      <c r="B5" s="2" t="s">
        <v>41</v>
      </c>
      <c r="C5" s="3" t="s">
        <v>36</v>
      </c>
      <c r="D5" s="2" t="s">
        <v>7</v>
      </c>
      <c r="E5" s="2" t="str">
        <f>VLOOKUP(D5, $A$21:$D$30, 2)</f>
        <v>Reproductor Blue Ray</v>
      </c>
      <c r="F5" s="2" t="str">
        <f>VLOOKUP(D5, $A$21:$D$30, 3)</f>
        <v>Samsung</v>
      </c>
      <c r="G5" s="6">
        <f>VLOOKUP(D5, $A$21:$D$30, 4)</f>
        <v>1599</v>
      </c>
      <c r="H5" s="6">
        <f>IF(C5="d",((G5*$H$19)+(G5*0.05)), G5*$H$19)</f>
        <v>127.92</v>
      </c>
      <c r="I5" s="6">
        <f>G5-H5</f>
        <v>1471.08</v>
      </c>
      <c r="J5" s="3">
        <f>IF(C5="g", IF(F5="Apple", 9, 12), 6)</f>
        <v>12</v>
      </c>
    </row>
    <row r="6" spans="1:10" ht="15.75" x14ac:dyDescent="0.25">
      <c r="A6" s="2" t="s">
        <v>42</v>
      </c>
      <c r="B6" s="2" t="s">
        <v>43</v>
      </c>
      <c r="C6" s="3" t="s">
        <v>37</v>
      </c>
      <c r="D6" s="2" t="s">
        <v>11</v>
      </c>
      <c r="E6" s="2" t="str">
        <f t="shared" ref="E6:E16" si="0">VLOOKUP(D6, $A$21:$D$30, 2)</f>
        <v>TV Led 32"</v>
      </c>
      <c r="F6" s="2" t="str">
        <f t="shared" ref="F6:F16" si="1">VLOOKUP(D6, $A$21:$D$30, 3)</f>
        <v>Samsung</v>
      </c>
      <c r="G6" s="6">
        <f t="shared" ref="G6:G16" si="2">VLOOKUP(D6, $A$21:$D$30, 4)</f>
        <v>8000</v>
      </c>
      <c r="H6" s="6">
        <f t="shared" ref="H6:H16" si="3">IF(C6="d",((G6*$H$19)+(G6*0.05)), G6*$H$19)</f>
        <v>1040</v>
      </c>
      <c r="I6" s="6">
        <f t="shared" ref="I6:I16" si="4">G6-H6</f>
        <v>6960</v>
      </c>
      <c r="J6" s="3">
        <f t="shared" ref="J6:J16" si="5">IF(C6="g", IF(F6="Apple", 9, 12), 6)</f>
        <v>6</v>
      </c>
    </row>
    <row r="7" spans="1:10" ht="15.75" x14ac:dyDescent="0.25">
      <c r="A7" s="2" t="s">
        <v>44</v>
      </c>
      <c r="B7" s="2" t="s">
        <v>45</v>
      </c>
      <c r="C7" s="3" t="s">
        <v>37</v>
      </c>
      <c r="D7" s="2" t="s">
        <v>7</v>
      </c>
      <c r="E7" s="2" t="str">
        <f t="shared" si="0"/>
        <v>Reproductor Blue Ray</v>
      </c>
      <c r="F7" s="2" t="str">
        <f t="shared" si="1"/>
        <v>Samsung</v>
      </c>
      <c r="G7" s="6">
        <f t="shared" si="2"/>
        <v>1599</v>
      </c>
      <c r="H7" s="6">
        <f t="shared" si="3"/>
        <v>207.87</v>
      </c>
      <c r="I7" s="6">
        <f t="shared" si="4"/>
        <v>1391.13</v>
      </c>
      <c r="J7" s="3">
        <f t="shared" si="5"/>
        <v>6</v>
      </c>
    </row>
    <row r="8" spans="1:10" ht="15.75" x14ac:dyDescent="0.25">
      <c r="A8" s="2" t="s">
        <v>46</v>
      </c>
      <c r="B8" s="2" t="s">
        <v>47</v>
      </c>
      <c r="C8" s="3" t="s">
        <v>36</v>
      </c>
      <c r="D8" s="2" t="s">
        <v>24</v>
      </c>
      <c r="E8" s="2" t="str">
        <f t="shared" si="0"/>
        <v>iPad Camera Connection Kit</v>
      </c>
      <c r="F8" s="2" t="str">
        <f t="shared" si="1"/>
        <v>Apple</v>
      </c>
      <c r="G8" s="6">
        <f t="shared" si="2"/>
        <v>429</v>
      </c>
      <c r="H8" s="6">
        <f t="shared" si="3"/>
        <v>34.32</v>
      </c>
      <c r="I8" s="6">
        <f t="shared" si="4"/>
        <v>394.68</v>
      </c>
      <c r="J8" s="3">
        <f t="shared" si="5"/>
        <v>9</v>
      </c>
    </row>
    <row r="9" spans="1:10" ht="15.75" x14ac:dyDescent="0.25">
      <c r="A9" s="2" t="s">
        <v>48</v>
      </c>
      <c r="B9" s="2" t="s">
        <v>49</v>
      </c>
      <c r="C9" s="3" t="s">
        <v>36</v>
      </c>
      <c r="D9" s="2" t="s">
        <v>9</v>
      </c>
      <c r="E9" s="2" t="str">
        <f t="shared" si="0"/>
        <v>Soporte Samsong</v>
      </c>
      <c r="F9" s="2" t="str">
        <f t="shared" si="1"/>
        <v>Samsung</v>
      </c>
      <c r="G9" s="6">
        <f t="shared" si="2"/>
        <v>1600</v>
      </c>
      <c r="H9" s="6">
        <f t="shared" si="3"/>
        <v>128</v>
      </c>
      <c r="I9" s="6">
        <f t="shared" si="4"/>
        <v>1472</v>
      </c>
      <c r="J9" s="3">
        <f t="shared" si="5"/>
        <v>12</v>
      </c>
    </row>
    <row r="10" spans="1:10" ht="15.75" x14ac:dyDescent="0.25">
      <c r="A10" s="2" t="s">
        <v>50</v>
      </c>
      <c r="B10" s="2" t="s">
        <v>51</v>
      </c>
      <c r="C10" s="3" t="s">
        <v>36</v>
      </c>
      <c r="D10" s="2" t="s">
        <v>3</v>
      </c>
      <c r="E10" s="2" t="str">
        <f t="shared" si="0"/>
        <v>Laptop SAMSUNG NP300E4A-A02MX </v>
      </c>
      <c r="F10" s="2" t="str">
        <f t="shared" si="1"/>
        <v>Samsung</v>
      </c>
      <c r="G10" s="6">
        <f t="shared" si="2"/>
        <v>12500</v>
      </c>
      <c r="H10" s="6">
        <f t="shared" si="3"/>
        <v>1000</v>
      </c>
      <c r="I10" s="6">
        <f t="shared" si="4"/>
        <v>11500</v>
      </c>
      <c r="J10" s="3">
        <f t="shared" si="5"/>
        <v>12</v>
      </c>
    </row>
    <row r="11" spans="1:10" ht="15.75" x14ac:dyDescent="0.25">
      <c r="A11" s="2" t="s">
        <v>52</v>
      </c>
      <c r="B11" s="2" t="s">
        <v>53</v>
      </c>
      <c r="C11" s="3" t="s">
        <v>37</v>
      </c>
      <c r="D11" s="2" t="s">
        <v>27</v>
      </c>
      <c r="E11" s="2" t="str">
        <f t="shared" si="0"/>
        <v>iPad2 Apple Multi-Touch 16GB</v>
      </c>
      <c r="F11" s="2" t="str">
        <f t="shared" si="1"/>
        <v>Apple</v>
      </c>
      <c r="G11" s="6">
        <f t="shared" si="2"/>
        <v>8099</v>
      </c>
      <c r="H11" s="6">
        <f t="shared" si="3"/>
        <v>1052.8699999999999</v>
      </c>
      <c r="I11" s="6">
        <f t="shared" si="4"/>
        <v>7046.13</v>
      </c>
      <c r="J11" s="3">
        <f t="shared" si="5"/>
        <v>6</v>
      </c>
    </row>
    <row r="12" spans="1:10" ht="15.75" x14ac:dyDescent="0.25">
      <c r="A12" s="2" t="s">
        <v>54</v>
      </c>
      <c r="B12" s="2" t="s">
        <v>55</v>
      </c>
      <c r="C12" s="3" t="s">
        <v>36</v>
      </c>
      <c r="D12" s="2" t="s">
        <v>21</v>
      </c>
      <c r="E12" s="2" t="str">
        <f t="shared" si="0"/>
        <v>iPad APPLE Multi-Touch 32GB</v>
      </c>
      <c r="F12" s="2" t="str">
        <f t="shared" si="1"/>
        <v>Apple</v>
      </c>
      <c r="G12" s="6">
        <f t="shared" si="2"/>
        <v>8999</v>
      </c>
      <c r="H12" s="6">
        <f t="shared" si="3"/>
        <v>719.92</v>
      </c>
      <c r="I12" s="6">
        <f t="shared" si="4"/>
        <v>8279.08</v>
      </c>
      <c r="J12" s="3">
        <f t="shared" si="5"/>
        <v>9</v>
      </c>
    </row>
    <row r="13" spans="1:10" ht="15.75" x14ac:dyDescent="0.25">
      <c r="A13" s="2" t="s">
        <v>56</v>
      </c>
      <c r="B13" s="2" t="s">
        <v>57</v>
      </c>
      <c r="C13" s="3" t="s">
        <v>37</v>
      </c>
      <c r="D13" s="2" t="s">
        <v>7</v>
      </c>
      <c r="E13" s="2" t="str">
        <f t="shared" si="0"/>
        <v>Reproductor Blue Ray</v>
      </c>
      <c r="F13" s="2" t="str">
        <f t="shared" si="1"/>
        <v>Samsung</v>
      </c>
      <c r="G13" s="6">
        <f t="shared" si="2"/>
        <v>1599</v>
      </c>
      <c r="H13" s="6">
        <f t="shared" si="3"/>
        <v>207.87</v>
      </c>
      <c r="I13" s="6">
        <f t="shared" si="4"/>
        <v>1391.13</v>
      </c>
      <c r="J13" s="3">
        <f t="shared" si="5"/>
        <v>6</v>
      </c>
    </row>
    <row r="14" spans="1:10" ht="15.75" x14ac:dyDescent="0.25">
      <c r="A14" s="2" t="s">
        <v>58</v>
      </c>
      <c r="B14" s="2" t="s">
        <v>59</v>
      </c>
      <c r="C14" s="3" t="s">
        <v>36</v>
      </c>
      <c r="D14" s="2" t="s">
        <v>11</v>
      </c>
      <c r="E14" s="2" t="str">
        <f t="shared" si="0"/>
        <v>TV Led 32"</v>
      </c>
      <c r="F14" s="2" t="str">
        <f t="shared" si="1"/>
        <v>Samsung</v>
      </c>
      <c r="G14" s="6">
        <f t="shared" si="2"/>
        <v>8000</v>
      </c>
      <c r="H14" s="6">
        <f t="shared" si="3"/>
        <v>640</v>
      </c>
      <c r="I14" s="6">
        <f t="shared" si="4"/>
        <v>7360</v>
      </c>
      <c r="J14" s="3">
        <f t="shared" si="5"/>
        <v>12</v>
      </c>
    </row>
    <row r="15" spans="1:10" ht="15.75" x14ac:dyDescent="0.25">
      <c r="A15" s="2" t="s">
        <v>60</v>
      </c>
      <c r="B15" s="2" t="s">
        <v>61</v>
      </c>
      <c r="C15" s="3" t="s">
        <v>37</v>
      </c>
      <c r="D15" s="2" t="s">
        <v>13</v>
      </c>
      <c r="E15" s="2" t="str">
        <f t="shared" si="0"/>
        <v>Aspiradora Multiusos</v>
      </c>
      <c r="F15" s="2" t="str">
        <f t="shared" si="1"/>
        <v>Koblenz</v>
      </c>
      <c r="G15" s="6">
        <f t="shared" si="2"/>
        <v>563</v>
      </c>
      <c r="H15" s="6">
        <f t="shared" si="3"/>
        <v>73.19</v>
      </c>
      <c r="I15" s="6">
        <f t="shared" si="4"/>
        <v>489.81</v>
      </c>
      <c r="J15" s="3">
        <f t="shared" si="5"/>
        <v>6</v>
      </c>
    </row>
    <row r="16" spans="1:10" ht="15.75" x14ac:dyDescent="0.25">
      <c r="A16" s="2" t="s">
        <v>62</v>
      </c>
      <c r="B16" s="2" t="s">
        <v>63</v>
      </c>
      <c r="C16" s="3" t="s">
        <v>36</v>
      </c>
      <c r="D16" s="2" t="s">
        <v>16</v>
      </c>
      <c r="E16" s="2" t="str">
        <f t="shared" si="0"/>
        <v>Access Point</v>
      </c>
      <c r="F16" s="2" t="str">
        <f t="shared" si="1"/>
        <v>D-Link</v>
      </c>
      <c r="G16" s="6">
        <f t="shared" si="2"/>
        <v>2791</v>
      </c>
      <c r="H16" s="6">
        <f t="shared" si="3"/>
        <v>223.28</v>
      </c>
      <c r="I16" s="6">
        <f t="shared" si="4"/>
        <v>2567.7199999999998</v>
      </c>
      <c r="J16" s="3">
        <f t="shared" si="5"/>
        <v>12</v>
      </c>
    </row>
    <row r="17" spans="1:10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9"/>
    </row>
    <row r="19" spans="1:10" ht="15.75" x14ac:dyDescent="0.25">
      <c r="A19" s="4"/>
      <c r="B19" s="4"/>
      <c r="C19" s="4"/>
      <c r="D19" s="4"/>
      <c r="E19" s="4"/>
      <c r="F19" s="4"/>
      <c r="G19" s="8" t="s">
        <v>38</v>
      </c>
      <c r="H19" s="7">
        <v>0.08</v>
      </c>
      <c r="I19" s="4"/>
      <c r="J19" s="9"/>
    </row>
    <row r="20" spans="1:10" ht="15.75" x14ac:dyDescent="0.25">
      <c r="A20" s="5" t="s">
        <v>0</v>
      </c>
      <c r="B20" s="5" t="s">
        <v>1</v>
      </c>
      <c r="C20" s="5" t="s">
        <v>2</v>
      </c>
      <c r="D20" s="5" t="s">
        <v>6</v>
      </c>
      <c r="E20" s="4"/>
      <c r="F20" s="4"/>
      <c r="G20" s="4"/>
      <c r="H20" s="4"/>
      <c r="I20" s="4"/>
      <c r="J20" s="9"/>
    </row>
    <row r="21" spans="1:10" ht="15.75" x14ac:dyDescent="0.25">
      <c r="A21" s="2" t="s">
        <v>7</v>
      </c>
      <c r="B21" s="2" t="s">
        <v>8</v>
      </c>
      <c r="C21" s="2" t="s">
        <v>5</v>
      </c>
      <c r="D21" s="6">
        <v>1599</v>
      </c>
      <c r="E21" s="4"/>
      <c r="F21" s="4"/>
      <c r="G21" s="4"/>
      <c r="H21" s="4"/>
      <c r="I21" s="4"/>
      <c r="J21" s="9"/>
    </row>
    <row r="22" spans="1:10" ht="15.75" x14ac:dyDescent="0.25">
      <c r="A22" s="2" t="s">
        <v>16</v>
      </c>
      <c r="B22" s="2" t="s">
        <v>17</v>
      </c>
      <c r="C22" s="2" t="s">
        <v>18</v>
      </c>
      <c r="D22" s="6">
        <v>2791</v>
      </c>
      <c r="E22" s="4"/>
      <c r="F22" s="4"/>
      <c r="G22" s="4"/>
      <c r="H22" s="4"/>
      <c r="I22" s="4"/>
      <c r="J22" s="9"/>
    </row>
    <row r="23" spans="1:10" ht="15.75" x14ac:dyDescent="0.25">
      <c r="A23" s="2" t="s">
        <v>19</v>
      </c>
      <c r="B23" s="2" t="s">
        <v>20</v>
      </c>
      <c r="C23" s="2" t="s">
        <v>18</v>
      </c>
      <c r="D23" s="6">
        <v>1013</v>
      </c>
      <c r="E23" s="4"/>
      <c r="F23" s="4"/>
      <c r="G23" s="4"/>
      <c r="H23" s="4"/>
      <c r="I23" s="4"/>
      <c r="J23" s="9"/>
    </row>
    <row r="24" spans="1:10" ht="15.75" x14ac:dyDescent="0.25">
      <c r="A24" s="2" t="s">
        <v>21</v>
      </c>
      <c r="B24" s="2" t="s">
        <v>23</v>
      </c>
      <c r="C24" s="2" t="s">
        <v>22</v>
      </c>
      <c r="D24" s="6">
        <v>8999</v>
      </c>
      <c r="E24" s="4"/>
      <c r="F24" s="4"/>
      <c r="G24" s="4"/>
      <c r="H24" s="4"/>
      <c r="I24" s="4"/>
      <c r="J24" s="9"/>
    </row>
    <row r="25" spans="1:10" ht="15.75" x14ac:dyDescent="0.25">
      <c r="A25" s="2" t="s">
        <v>24</v>
      </c>
      <c r="B25" s="2" t="s">
        <v>25</v>
      </c>
      <c r="C25" s="2" t="s">
        <v>22</v>
      </c>
      <c r="D25" s="6">
        <v>429</v>
      </c>
      <c r="E25" s="4"/>
      <c r="F25" s="4"/>
      <c r="G25" s="4"/>
      <c r="H25" s="4"/>
      <c r="I25" s="4"/>
      <c r="J25" s="9"/>
    </row>
    <row r="26" spans="1:10" ht="15.75" x14ac:dyDescent="0.25">
      <c r="A26" s="2" t="s">
        <v>27</v>
      </c>
      <c r="B26" s="2" t="s">
        <v>26</v>
      </c>
      <c r="C26" s="2" t="s">
        <v>22</v>
      </c>
      <c r="D26" s="6">
        <v>8099</v>
      </c>
      <c r="E26" s="4"/>
      <c r="F26" s="4"/>
      <c r="G26" s="4"/>
      <c r="H26" s="4"/>
      <c r="I26" s="4"/>
      <c r="J26" s="4"/>
    </row>
    <row r="27" spans="1:10" ht="15.75" x14ac:dyDescent="0.25">
      <c r="A27" s="2" t="s">
        <v>11</v>
      </c>
      <c r="B27" s="2" t="s">
        <v>12</v>
      </c>
      <c r="C27" s="2" t="s">
        <v>5</v>
      </c>
      <c r="D27" s="6">
        <v>8000</v>
      </c>
      <c r="E27" s="4"/>
      <c r="F27" s="4"/>
      <c r="G27" s="4"/>
      <c r="H27" s="4"/>
      <c r="I27" s="4"/>
      <c r="J27" s="4"/>
    </row>
    <row r="28" spans="1:10" ht="15.75" x14ac:dyDescent="0.25">
      <c r="A28" s="2" t="s">
        <v>3</v>
      </c>
      <c r="B28" s="2" t="s">
        <v>4</v>
      </c>
      <c r="C28" s="2" t="s">
        <v>5</v>
      </c>
      <c r="D28" s="6">
        <v>12500</v>
      </c>
      <c r="E28" s="4"/>
      <c r="F28" s="4"/>
      <c r="G28" s="4"/>
      <c r="H28" s="4"/>
      <c r="I28" s="4"/>
      <c r="J28" s="4"/>
    </row>
    <row r="29" spans="1:10" ht="15.75" x14ac:dyDescent="0.25">
      <c r="A29" s="2" t="s">
        <v>13</v>
      </c>
      <c r="B29" s="2" t="s">
        <v>14</v>
      </c>
      <c r="C29" s="2" t="s">
        <v>15</v>
      </c>
      <c r="D29" s="6">
        <v>563</v>
      </c>
      <c r="E29" s="4"/>
      <c r="F29" s="4"/>
      <c r="G29" s="4"/>
      <c r="H29" s="4"/>
      <c r="I29" s="4"/>
      <c r="J29" s="4"/>
    </row>
    <row r="30" spans="1:10" ht="15.75" x14ac:dyDescent="0.25">
      <c r="A30" s="2" t="s">
        <v>9</v>
      </c>
      <c r="B30" s="2" t="s">
        <v>10</v>
      </c>
      <c r="C30" s="2" t="s">
        <v>5</v>
      </c>
      <c r="D30" s="6">
        <v>1600</v>
      </c>
      <c r="E30" s="4"/>
      <c r="F30" s="4"/>
      <c r="G30" s="4"/>
      <c r="H30" s="4"/>
      <c r="I30" s="4"/>
      <c r="J30" s="4"/>
    </row>
  </sheetData>
  <sortState ref="A21:D30">
    <sortCondition ref="A21"/>
  </sortState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</dc:creator>
  <cp:lastModifiedBy>alumno</cp:lastModifiedBy>
  <dcterms:created xsi:type="dcterms:W3CDTF">2012-12-02T23:20:20Z</dcterms:created>
  <dcterms:modified xsi:type="dcterms:W3CDTF">2014-12-05T18:20:16Z</dcterms:modified>
</cp:coreProperties>
</file>