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Shared\ACTOM DESP and MOTOR Proto Programme\000 Programme Files D V2.3 M V3.5\"/>
    </mc:Choice>
  </mc:AlternateContent>
  <bookViews>
    <workbookView xWindow="-120" yWindow="-120" windowWidth="29040" windowHeight="15720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8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  <definedName name="ExternalData_80" localSheetId="6">Inputs!$A$1:$N$552</definedName>
    <definedName name="ExternalData_81" localSheetId="6">Inputs!$A$1:$N$552</definedName>
    <definedName name="ExternalData_82" localSheetId="6">Inputs!$BA$1:$BU$238</definedName>
    <definedName name="ExternalData_83" localSheetId="6">Inputs!$BA$1:$BU$238</definedName>
    <definedName name="ExternalData_84" localSheetId="6">Inputs!$BA$1:$BU$243</definedName>
    <definedName name="ExternalData_85" localSheetId="6">Inputs!$BA$1:$BU$238</definedName>
    <definedName name="ExternalData_86" localSheetId="6">Inputs!$BA$1:$BU$247</definedName>
    <definedName name="ExternalData_87" localSheetId="6">Inputs!$BA$1:$BU$247</definedName>
    <definedName name="ExternalData_88" localSheetId="6">Inputs!$A$1:$N$558</definedName>
    <definedName name="ExternalData_89" localSheetId="6">Inputs!$BA$1:$BU$238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s="1"/>
  <c r="AO7" i="2" s="1"/>
  <c r="AO1" i="2" l="1"/>
  <c r="AO4" i="2"/>
  <c r="S246" i="3"/>
  <c r="AO5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>
  <connection id="1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5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6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7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8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0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1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2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3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4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5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6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7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28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29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0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1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2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3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4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5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6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7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8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9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0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2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3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44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45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46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47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8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9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0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1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2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3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4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5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6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7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8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9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60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61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62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63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64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65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66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67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68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69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70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<sst xmlns="http://schemas.openxmlformats.org/spreadsheetml/2006/main" count="5923" uniqueCount="1929">
  <si>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</si>
  <si>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</si>
  <si>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</si>
  <si>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</si>
  <si>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</si>
  <si>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</si>
  <si>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</si>
  <si>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</si>
  <si>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</si>
  <si>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</si>
  <si>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</si>
  <si>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</si>
  <si>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</si>
  <si>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</si>
  <si>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</si>
  <si>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</si>
  <si>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</si>
  <si>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</si>
  <si>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</si>
  <si>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</si>
  <si>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</si>
  <si>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</si>
  <si>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</si>
  <si>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</si>
  <si>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</si>
  <si>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</si>
  <si>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</si>
  <si>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</si>
  <si>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</si>
  <si>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</si>
  <si>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</si>
  <si>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</si>
  <si>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</si>
  <si>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</si>
  <si>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</si>
  <si>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</si>
  <si>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</si>
  <si>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</si>
  <si>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</si>
  <si>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</si>
  <si>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</si>
  <si>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</si>
  <si>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</si>
  <si>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</si>
  <si>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</si>
  <si>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</si>
  <si>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</si>
  <si>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</si>
  <si>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</si>
  <si>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</si>
  <si>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</si>
  <si>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</si>
  <si>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</si>
  <si>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</si>
  <si>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</si>
  <si>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</si>
  <si>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</si>
  <si>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</si>
  <si>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</si>
  <si>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</si>
  <si>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</si>
  <si>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</si>
  <si>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</si>
  <si>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</si>
  <si>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</si>
  <si>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</si>
  <si>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</si>
  <si>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</si>
  <si>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</si>
  <si>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</si>
  <si>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</si>
  <si>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</si>
  <si>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</si>
  <si>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</si>
  <si>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</si>
  <si>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</si>
  <si>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</si>
  <si>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</si>
  <si>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</si>
  <si>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</si>
  <si>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</si>
  <si>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</si>
  <si>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</si>
  <si>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</si>
  <si>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</si>
  <si>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</si>
  <si>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</si>
  <si>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</si>
  <si>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</si>
  <si>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</si>
  <si>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</si>
  <si>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</si>
  <si>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</si>
  <si>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</si>
  <si>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</si>
  <si>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</si>
  <si>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</si>
  <si>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</si>
  <si>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</si>
  <si>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</si>
  <si>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</si>
  <si>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</si>
  <si>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</si>
  <si>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</si>
  <si>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</si>
  <si>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</si>
  <si>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</si>
  <si>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</si>
  <si>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</si>
  <si>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</si>
  <si>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</si>
  <si>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</si>
  <si>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</si>
  <si>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</si>
  <si>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</si>
  <si>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</si>
  <si>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</si>
  <si>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</si>
  <si>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</si>
  <si>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</si>
  <si>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</si>
  <si>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</si>
  <si>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</si>
  <si>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</si>
  <si>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</si>
  <si>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</si>
  <si>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</si>
  <si>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</si>
  <si>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</si>
  <si>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</si>
  <si>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</si>
  <si>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</si>
  <si>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</si>
  <si>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</si>
  <si>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</si>
  <si>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</si>
  <si>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</si>
  <si>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</si>
  <si>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</si>
  <si>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</si>
  <si>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</si>
  <si>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</si>
  <si>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</si>
  <si>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</si>
  <si>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</si>
  <si>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</si>
  <si>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</si>
  <si>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</si>
  <si>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</si>
  <si>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</si>
  <si>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</si>
  <si>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</si>
  <si>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</si>
  <si>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</si>
  <si>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</si>
  <si>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</si>
  <si>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</si>
  <si>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</si>
  <si>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</si>
  <si>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</si>
  <si>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</si>
  <si>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</si>
  <si>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</si>
  <si>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</si>
  <si>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</si>
  <si>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</si>
  <si>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</si>
  <si>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</si>
  <si>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</si>
  <si>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</si>
  <si>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</si>
  <si>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</si>
  <si>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</si>
  <si>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</si>
  <si>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</si>
  <si>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</si>
  <si>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</si>
  <si>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</si>
  <si>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</si>
  <si>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</si>
  <si>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</si>
  <si>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</si>
  <si>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</si>
  <si>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</si>
  <si>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</si>
  <si>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</si>
  <si>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</si>
  <si>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</si>
  <si>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</si>
  <si>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</si>
  <si>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</si>
  <si>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</si>
  <si>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</si>
  <si>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</si>
  <si>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</si>
  <si>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</si>
  <si>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</si>
  <si>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</si>
  <si>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</si>
  <si>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</si>
  <si>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</si>
  <si>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</si>
  <si>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</si>
  <si>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</si>
  <si>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</si>
  <si>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</si>
  <si>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</si>
  <si>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</si>
  <si>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</si>
  <si>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</si>
  <si>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</si>
  <si>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</si>
  <si>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</si>
  <si>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</si>
  <si>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</si>
  <si>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</si>
  <si>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</si>
  <si>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</si>
  <si>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</si>
  <si>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</si>
  <si>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</si>
  <si>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</si>
  <si>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</si>
  <si>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</si>
  <si>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</si>
  <si>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</si>
  <si>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</si>
  <si>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</si>
  <si>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</si>
  <si>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</si>
  <si>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</si>
  <si>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</si>
  <si>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</si>
  <si>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</si>
  <si>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</si>
  <si>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</si>
  <si>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</si>
  <si>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</si>
  <si>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</si>
  <si>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</si>
  <si>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</si>
  <si>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</si>
  <si>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</si>
  <si>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</si>
  <si>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</si>
  <si>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</si>
  <si>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</si>
  <si>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</si>
  <si>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</si>
  <si>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</si>
  <si>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</si>
  <si>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</si>
  <si>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</si>
  <si>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</si>
  <si>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</si>
  <si>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</si>
  <si>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</si>
  <si>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</si>
  <si>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</si>
  <si>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</si>
  <si>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</si>
  <si>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</si>
  <si>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</si>
  <si>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</si>
  <si>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</si>
  <si>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</si>
  <si>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</si>
  <si>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</si>
  <si>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</si>
  <si>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</si>
  <si>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</si>
  <si>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</si>
  <si>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</si>
  <si>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</si>
  <si>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</si>
  <si>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</si>
  <si>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</si>
  <si>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</si>
  <si>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</si>
  <si>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</si>
  <si>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</si>
  <si>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</si>
  <si>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</si>
  <si>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</si>
  <si>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</si>
  <si>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</si>
  <si>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</si>
  <si>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</si>
  <si>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</si>
  <si>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</si>
  <si>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</si>
  <si>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</si>
  <si>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</si>
  <si>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</si>
  <si>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</si>
  <si>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</si>
  <si>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</si>
  <si>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</si>
  <si>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</si>
  <si>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</si>
  <si>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</si>
  <si>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</si>
  <si>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</si>
  <si>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</si>
  <si>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</si>
  <si>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</si>
  <si>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</si>
  <si>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</si>
  <si>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</si>
  <si>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</si>
  <si>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</si>
  <si>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</si>
  <si>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</si>
  <si>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</si>
  <si>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</si>
  <si>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</si>
  <si>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</si>
  <si>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</si>
  <si>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</si>
  <si>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</si>
  <si>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</si>
  <si>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</si>
  <si>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</si>
  <si>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</si>
  <si>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</si>
  <si>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</si>
  <si>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</si>
  <si>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</si>
  <si>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</si>
  <si>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</si>
  <si>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</si>
  <si>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</si>
  <si>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</si>
  <si>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</si>
  <si>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</si>
  <si>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</si>
  <si>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</si>
  <si>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</si>
  <si>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</si>
  <si>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</si>
  <si>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</si>
  <si>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</si>
  <si>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</si>
  <si>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</si>
  <si>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</si>
  <si>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</si>
  <si>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</si>
  <si>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</si>
  <si>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</si>
  <si>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</si>
  <si>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</si>
  <si>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</si>
  <si>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</si>
  <si>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</si>
  <si>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</si>
  <si>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</si>
  <si>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</si>
  <si>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</si>
  <si>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</si>
  <si>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</si>
  <si>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</si>
  <si>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</si>
  <si>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</si>
  <si>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</si>
  <si>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</si>
  <si>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</si>
  <si>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</si>
  <si>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</si>
  <si>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</si>
  <si>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</si>
  <si>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</si>
  <si>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</si>
  <si>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</si>
  <si>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</si>
  <si>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</si>
  <si>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</si>
  <si>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</si>
  <si>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</si>
  <si>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</si>
  <si>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</si>
  <si>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</si>
  <si>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</si>
  <si>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</si>
  <si>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</si>
  <si>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</si>
  <si>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</si>
  <si>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</si>
  <si>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</si>
  <si>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</si>
  <si>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</si>
  <si>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</si>
  <si>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</si>
  <si>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</si>
  <si>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</si>
  <si>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</si>
  <si>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</si>
  <si>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</si>
  <si>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</si>
  <si>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</si>
  <si>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</si>
  <si>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</si>
  <si>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</si>
  <si>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</si>
  <si>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</si>
  <si>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</si>
  <si>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</si>
  <si>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</si>
  <si>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</si>
  <si>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</si>
  <si>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</si>
  <si>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</si>
  <si>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</si>
  <si>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</si>
  <si>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</si>
  <si>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</si>
  <si>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</si>
  <si>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</si>
  <si>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</si>
  <si>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</si>
  <si>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</si>
  <si>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</si>
  <si>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</si>
  <si>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</si>
  <si>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</si>
  <si>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</si>
  <si>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</si>
  <si>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</si>
  <si>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</si>
  <si>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</si>
  <si>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</si>
  <si>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</si>
  <si>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</si>
  <si>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</si>
  <si>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</si>
  <si>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</si>
  <si>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</si>
  <si>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</si>
  <si>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</si>
  <si>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</si>
  <si>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</si>
  <si>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</si>
  <si>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</si>
  <si>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</si>
  <si>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</si>
  <si>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</si>
  <si>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</si>
  <si>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</si>
  <si>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</si>
  <si>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</si>
  <si>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</si>
  <si>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</si>
  <si>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</si>
  <si>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</si>
  <si>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</si>
  <si>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</si>
  <si>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</si>
  <si>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</si>
  <si>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</si>
  <si>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</si>
  <si>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</si>
  <si>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</si>
  <si>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</si>
  <si>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</si>
  <si>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</si>
  <si>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</si>
  <si>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</si>
  <si>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</si>
  <si>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</si>
  <si>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</si>
  <si>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</si>
  <si>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</si>
  <si>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</si>
  <si>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</si>
  <si>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</si>
  <si>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</si>
  <si>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</si>
  <si>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</si>
  <si>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</si>
  <si>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</si>
  <si>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</si>
  <si>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</si>
  <si>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</si>
  <si>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</si>
  <si>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</si>
  <si>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</si>
  <si>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</si>
  <si>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</si>
  <si>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</si>
  <si>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</si>
  <si>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</si>
  <si>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</si>
  <si>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</si>
  <si>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</si>
  <si>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</si>
  <si>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</si>
  <si>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</si>
  <si>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</si>
  <si>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</si>
  <si>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</si>
  <si>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</si>
  <si>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</si>
  <si>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</si>
  <si>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</si>
  <si>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</si>
  <si>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</si>
  <si>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</si>
  <si>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</si>
  <si>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</si>
  <si>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</si>
  <si>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</si>
  <si>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</si>
  <si>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</si>
  <si>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</si>
  <si>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</si>
  <si>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</si>
  <si>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</si>
  <si>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</si>
  <si>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</si>
  <si>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</si>
  <si>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</si>
  <si>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</si>
  <si>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</si>
  <si>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</si>
  <si>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</si>
  <si>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</si>
  <si>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</si>
  <si>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</si>
  <si>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</si>
  <si>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</si>
  <si>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</si>
  <si>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</si>
  <si>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</si>
  <si>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</si>
  <si>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</si>
  <si>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</si>
  <si>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</si>
  <si>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</si>
  <si>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</si>
  <si>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</si>
  <si>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</si>
  <si>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</si>
  <si>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</si>
  <si>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</si>
  <si>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</si>
  <si>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</si>
  <si>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</si>
  <si>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</si>
  <si>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</si>
  <si>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</si>
  <si>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</si>
  <si>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</si>
  <si>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</si>
  <si>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</si>
  <si>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</si>
  <si>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</si>
  <si>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</si>
  <si>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</si>
  <si>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</si>
  <si>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</si>
  <si>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</si>
  <si>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</si>
  <si>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</si>
  <si>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</si>
  <si>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</si>
  <si>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</si>
  <si>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</si>
  <si>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</si>
  <si>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</si>
  <si>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</si>
  <si>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</si>
  <si>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</si>
  <si>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</si>
  <si>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</si>
  <si>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</si>
  <si>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</si>
  <si>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</si>
  <si>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</si>
  <si>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</si>
  <si>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</si>
  <si>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</si>
  <si>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</si>
  <si>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</si>
  <si>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</si>
  <si>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</si>
  <si>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</si>
  <si>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</si>
  <si>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</si>
  <si>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</si>
  <si>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</si>
  <si>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</si>
  <si>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</si>
  <si>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</si>
  <si>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</si>
  <si>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</si>
  <si>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</si>
  <si>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</si>
  <si>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</si>
  <si>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</si>
  <si>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</si>
  <si>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</si>
  <si>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</si>
  <si>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</si>
  <si>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</si>
  <si>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</si>
  <si>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</si>
  <si>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</si>
  <si>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</si>
  <si>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</si>
  <si>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</si>
  <si>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</si>
  <si>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</si>
  <si>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</si>
  <si>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</si>
  <si>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</si>
  <si>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</si>
  <si>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</si>
  <si>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</si>
  <si>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</si>
  <si>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</si>
  <si>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</si>
  <si>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</si>
  <si>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</si>
  <si>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</si>
  <si>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</si>
  <si>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</si>
  <si>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</si>
  <si>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</si>
  <si>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</si>
  <si>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</si>
  <si>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</si>
  <si>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</si>
  <si>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</si>
  <si>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</si>
  <si>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</si>
  <si>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</si>
  <si>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</si>
  <si>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</si>
  <si>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</si>
  <si>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</si>
  <si>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</si>
  <si>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</si>
  <si>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</si>
  <si>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</si>
  <si>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</si>
  <si>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</si>
  <si>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</si>
  <si>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</si>
  <si>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</si>
  <si>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</si>
  <si>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</si>
  <si>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</si>
  <si>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</si>
  <si>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</si>
  <si>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</si>
  <si>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</si>
  <si>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</si>
  <si>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</si>
  <si>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</si>
  <si>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</si>
  <si>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</si>
  <si>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</si>
  <si>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</si>
  <si>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</si>
  <si>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</si>
  <si>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</si>
  <si>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</si>
  <si>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</si>
  <si>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</si>
  <si>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</si>
  <si>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</si>
  <si>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</si>
  <si>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</si>
  <si>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</si>
  <si>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</si>
  <si>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</si>
  <si>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</si>
  <si>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</si>
  <si>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</si>
  <si>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</si>
  <si>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</si>
  <si>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</si>
  <si>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</si>
  <si>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</si>
  <si>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</si>
  <si>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</si>
  <si>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</si>
  <si>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</si>
  <si>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</si>
  <si>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</si>
  <si>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</si>
  <si>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</si>
  <si>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</si>
  <si>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</si>
  <si>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</si>
  <si>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</si>
  <si>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</si>
  <si>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</si>
  <si>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</si>
  <si>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</si>
  <si>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</si>
  <si>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</si>
  <si>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</si>
  <si>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</si>
  <si>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</si>
  <si>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</si>
  <si>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</si>
  <si>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</si>
  <si>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</si>
  <si>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</si>
  <si>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</si>
  <si>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</si>
  <si>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</si>
  <si>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</si>
  <si>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</si>
  <si>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</si>
  <si>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</si>
  <si>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</si>
  <si>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</si>
  <si>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</si>
  <si>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</si>
  <si>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</si>
  <si>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</si>
  <si>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</si>
  <si>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</si>
  <si>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</si>
  <si>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</si>
  <si>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</si>
  <si>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</si>
  <si>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</si>
  <si>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</si>
  <si>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</si>
  <si>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</si>
  <si>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</si>
  <si>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</si>
  <si>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</si>
  <si>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</si>
  <si>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</si>
  <si>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</si>
  <si>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</si>
  <si>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</si>
  <si>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</si>
  <si>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</si>
  <si>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</si>
  <si>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</si>
  <si>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</si>
  <si>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</si>
  <si>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</si>
  <si>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</si>
  <si>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</si>
  <si>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</si>
  <si>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</si>
  <si>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</si>
  <si>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</si>
  <si>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</si>
  <si>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</si>
  <si>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</si>
  <si>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</si>
  <si>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</si>
  <si>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</si>
  <si>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</si>
  <si>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</si>
  <si>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</si>
  <si>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</si>
  <si>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</si>
  <si>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</si>
  <si>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</si>
  <si>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</si>
  <si>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</si>
  <si>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</si>
  <si>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</si>
  <si>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</si>
  <si>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</si>
  <si>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</si>
  <si>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</si>
  <si>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</si>
  <si>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</si>
  <si>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</si>
  <si>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</si>
  <si>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</si>
  <si>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</si>
  <si>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</si>
  <si>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</si>
  <si>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</si>
  <si>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</si>
  <si>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</si>
  <si>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</si>
  <si>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</si>
  <si>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</si>
  <si>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</si>
  <si>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</si>
  <si>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</si>
  <si>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</si>
  <si>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</si>
  <si>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</si>
  <si>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</si>
  <si>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</si>
  <si>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</si>
  <si>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</si>
  <si>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</si>
  <si>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</si>
  <si>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</si>
  <si>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</si>
  <si>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</si>
  <si>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</si>
  <si>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</si>
  <si>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</si>
  <si>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</si>
  <si>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</si>
  <si>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</si>
  <si>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</si>
  <si>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</si>
  <si>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</si>
  <si>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</si>
  <si>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</si>
  <si>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</si>
  <si>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</si>
  <si>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</si>
  <si>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</si>
  <si>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</si>
  <si>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</si>
  <si>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</si>
  <si>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</si>
  <si>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</si>
  <si>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</si>
  <si>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</si>
  <si>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</si>
  <si>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</si>
  <si>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</si>
  <si>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</si>
  <si>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</si>
  <si>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</si>
  <si>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</si>
  <si>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</si>
  <si>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</si>
  <si>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</si>
  <si>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</si>
  <si>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</si>
  <si>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</si>
  <si>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</si>
  <si>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</si>
  <si>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</si>
  <si>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</si>
  <si>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</si>
  <si>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</si>
  <si>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</si>
  <si>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</si>
  <si>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</si>
  <si>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</si>
  <si>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</si>
  <si>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</si>
  <si>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</si>
  <si>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</si>
  <si>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</si>
  <si>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</si>
  <si>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</si>
  <si>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</si>
  <si>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</si>
  <si>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</si>
  <si>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</si>
  <si>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</si>
  <si>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</si>
  <si>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</si>
  <si>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</si>
  <si>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</si>
  <si>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</si>
  <si>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</si>
  <si>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</si>
  <si>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</si>
  <si>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</si>
  <si>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</si>
  <si>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</si>
  <si>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</si>
  <si>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</si>
  <si>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</si>
  <si>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</si>
  <si>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</si>
  <si>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</si>
  <si>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</si>
  <si>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</si>
  <si>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</si>
  <si>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</si>
  <si>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</si>
  <si>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</si>
  <si>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</si>
  <si>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</si>
  <si>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</si>
  <si>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</si>
  <si>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</si>
  <si>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</si>
  <si>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</si>
  <si>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</si>
  <si>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</si>
  <si>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</si>
  <si>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</si>
  <si>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</si>
  <si>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</si>
  <si>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</si>
  <si>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</si>
  <si>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</si>
  <si>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</si>
  <si>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</si>
  <si>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</si>
  <si>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</si>
  <si>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</si>
  <si>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</si>
  <si>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</si>
  <si>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</si>
  <si>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</si>
  <si>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</si>
  <si>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</si>
  <si>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</si>
  <si>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</si>
  <si>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</si>
  <si>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</si>
  <si>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</si>
  <si>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</si>
  <si>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</si>
  <si>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</si>
  <si>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</si>
  <si>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</si>
  <si>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</si>
  <si>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</si>
  <si>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</si>
  <si>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</si>
  <si>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</si>
  <si>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</si>
  <si>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</si>
  <si>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</si>
  <si>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</si>
  <si>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</si>
  <si>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</si>
  <si>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</si>
  <si>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</si>
  <si>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</si>
  <si>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</si>
  <si>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</si>
  <si>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</si>
  <si>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</si>
  <si>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</si>
  <si>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</si>
  <si>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</si>
  <si>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</si>
  <si>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</si>
  <si>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</si>
  <si>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</si>
  <si>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</si>
  <si>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</si>
  <si>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</si>
  <si>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</si>
  <si>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</si>
  <si>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</si>
  <si>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</si>
  <si>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</si>
  <si>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</si>
  <si>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</si>
  <si>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</si>
  <si>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</si>
  <si>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</si>
  <si>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</si>
  <si>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</si>
  <si>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</si>
  <si>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</si>
  <si>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</si>
  <si>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</si>
  <si>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</si>
  <si>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</si>
  <si>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</si>
  <si>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</si>
  <si>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</si>
  <si>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</si>
  <si>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</si>
  <si>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</si>
  <si>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</si>
  <si>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</si>
  <si>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</si>
  <si>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</si>
  <si>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</si>
  <si>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</si>
  <si>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</si>
  <si>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</si>
  <si>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</si>
  <si>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</si>
  <si>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</si>
  <si>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</si>
  <si>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</si>
  <si>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</si>
  <si>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</si>
  <si>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</si>
  <si>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</si>
  <si>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</si>
  <si>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</si>
  <si>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</si>
  <si>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</si>
  <si>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</si>
  <si>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</si>
  <si>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</si>
  <si>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</si>
  <si>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</si>
  <si>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</si>
  <si>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</si>
  <si>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</si>
  <si>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</si>
  <si>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</si>
  <si>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</si>
  <si>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</si>
  <si>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</si>
  <si>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</si>
  <si>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</si>
  <si>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</si>
  <si>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</si>
  <si>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</si>
  <si>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</si>
  <si>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</si>
  <si>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</si>
  <si>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</si>
  <si>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</si>
  <si>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</si>
  <si>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</si>
  <si>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</si>
  <si>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</si>
  <si>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</si>
  <si>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</si>
  <si>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</si>
  <si>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</si>
  <si>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</si>
  <si>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</si>
  <si>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</si>
  <si>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</si>
  <si>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</si>
  <si>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</si>
  <si>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</si>
  <si>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</si>
  <si>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</si>
  <si>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</si>
  <si>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</si>
  <si>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</si>
  <si>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</si>
  <si>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</si>
  <si>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</si>
  <si>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</si>
  <si>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</si>
  <si>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</si>
  <si>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</si>
  <si>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</si>
  <si>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</si>
  <si>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</si>
  <si>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</si>
  <si>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</si>
  <si>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</si>
  <si>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</si>
  <si>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</si>
  <si>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</si>
  <si>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</si>
  <si>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</si>
  <si>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</si>
  <si>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</si>
  <si>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</si>
  <si>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</si>
  <si>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</si>
  <si>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</si>
  <si>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</si>
  <si>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</si>
  <si>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</si>
  <si>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</si>
  <si>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</si>
  <si>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</si>
  <si>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</si>
  <si>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</si>
  <si>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</si>
  <si>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</si>
  <si>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</si>
  <si>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</si>
  <si>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</si>
  <si>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</si>
  <si>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</si>
  <si>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</si>
  <si>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</si>
  <si>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</si>
  <si>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</si>
  <si>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</si>
  <si>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</si>
  <si>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</si>
  <si>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</si>
  <si>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</si>
  <si>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</si>
  <si>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</si>
  <si>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</si>
  <si>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</si>
  <si>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</si>
  <si>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</si>
  <si>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</si>
  <si>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</si>
  <si>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</si>
  <si>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</si>
  <si>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</si>
  <si>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</si>
  <si>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</si>
  <si>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</si>
  <si>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</si>
  <si>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</si>
  <si>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</si>
  <si>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</si>
  <si>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</si>
  <si>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</si>
  <si>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</si>
  <si>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</si>
  <si>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</si>
  <si>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</si>
  <si>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</si>
  <si>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</si>
  <si>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</si>
  <si>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</si>
  <si>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</si>
  <si>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</si>
  <si>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</si>
  <si>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</si>
  <si>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</si>
  <si>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</si>
  <si>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</si>
  <si>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</si>
  <si>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</si>
  <si>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</si>
  <si>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</si>
  <si>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</si>
  <si>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</si>
  <si>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</si>
  <si>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</si>
  <si>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</si>
  <si>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</si>
  <si>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</si>
  <si>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</si>
  <si>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</si>
  <si>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</si>
  <si>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</si>
  <si>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</si>
  <si>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</si>
  <si>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</si>
  <si>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</si>
  <si>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</si>
  <si>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</si>
  <si>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</si>
  <si>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</si>
  <si>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</si>
  <si>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</si>
  <si>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</si>
  <si>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</si>
  <si>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</si>
  <si>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</si>
  <si>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</si>
  <si>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</si>
  <si>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</si>
  <si>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</si>
  <si>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</si>
  <si>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</si>
  <si>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</si>
  <si>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</si>
  <si>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</si>
  <si>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</si>
  <si>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</si>
  <si>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</si>
  <si>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</si>
  <si>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</si>
  <si>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</si>
  <si>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</si>
  <si>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</si>
  <si>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</si>
  <si>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</si>
  <si>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</si>
  <si>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</si>
  <si>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</si>
  <si>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</si>
  <si>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</si>
  <si>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</si>
  <si>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</si>
  <si>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</si>
  <si>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</si>
  <si>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</si>
  <si>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</si>
  <si>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</si>
  <si>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</si>
  <si>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</si>
  <si>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</si>
  <si>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</si>
  <si>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</si>
  <si>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</si>
  <si>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</si>
  <si>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</si>
  <si>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</si>
  <si>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</si>
  <si>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</si>
  <si>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</si>
  <si>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</si>
  <si>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</si>
  <si>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</si>
  <si>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</si>
  <si>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</si>
  <si>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</si>
  <si>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</si>
  <si>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</si>
  <si>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</si>
  <si>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</si>
  <si>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</si>
  <si>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</si>
  <si>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</si>
  <si>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</si>
  <si>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</si>
  <si>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</si>
  <si>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</si>
  <si>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</si>
  <si>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</si>
  <si>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</si>
  <si>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</si>
  <si>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</si>
  <si>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</si>
  <si>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</si>
  <si>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</si>
  <si>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</si>
  <si>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</si>
  <si>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</si>
  <si>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</si>
  <si>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</si>
  <si>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</si>
  <si>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</si>
  <si>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</si>
  <si>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</si>
  <si>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</si>
  <si>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</si>
  <si>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</si>
  <si>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</si>
  <si>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</si>
  <si>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</si>
  <si>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</si>
  <si>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</si>
  <si>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</si>
  <si>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</si>
  <si>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</si>
  <si>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</si>
  <si>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</si>
  <si>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</si>
  <si>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</si>
  <si>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</si>
  <si>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</si>
  <si>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</si>
  <si>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</si>
  <si>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</si>
  <si>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</si>
  <si>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</si>
  <si>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</si>
  <si>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</si>
  <si>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</si>
  <si>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</si>
  <si>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</si>
  <si>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</si>
  <si>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</si>
  <si>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</si>
  <si>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</si>
  <si>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</si>
  <si>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</si>
  <si>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</si>
  <si>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</si>
  <si>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</si>
  <si>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</si>
  <si>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</si>
  <si>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</si>
  <si>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</si>
  <si>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</si>
  <si>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</si>
  <si>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</si>
  <si>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</si>
  <si>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</si>
  <si>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</si>
  <si>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</si>
  <si>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</si>
  <si>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</si>
  <si>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</si>
  <si>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</si>
  <si>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</si>
  <si>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</si>
  <si>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</si>
  <si>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</si>
  <si>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</si>
  <si>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</si>
  <si>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</si>
  <si>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</si>
  <si>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</si>
  <si>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</si>
  <si>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</si>
  <si>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</si>
  <si>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</si>
  <si>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</si>
  <si>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</si>
  <si>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</si>
  <si>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</si>
  <si>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</si>
  <si>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</si>
  <si>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</si>
  <si>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</si>
  <si>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</si>
  <si>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</si>
  <si>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</si>
  <si>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</si>
  <si>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</si>
  <si>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</si>
  <si>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</si>
  <si>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</si>
  <si>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</si>
  <si>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</si>
  <si>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</si>
  <si>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</si>
  <si>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</si>
  <si>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</si>
  <si>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</si>
  <si>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</si>
  <si>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</si>
  <si>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</si>
  <si>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</si>
  <si>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</si>
  <si>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</si>
  <si>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</si>
  <si>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</si>
  <si>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</si>
  <si>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</si>
  <si>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</si>
  <si>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</si>
  <si>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</si>
  <si>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</si>
  <si>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</si>
  <si>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</si>
  <si>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</si>
  <si>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</si>
  <si>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</si>
  <si>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</si>
  <si>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</si>
  <si>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</si>
  <si>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</si>
  <si>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</si>
  <si>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</si>
  <si>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</si>
  <si>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</si>
  <si>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</si>
  <si>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</si>
  <si>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</si>
  <si>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</si>
  <si>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</si>
  <si>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</si>
  <si>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</si>
  <si>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</si>
  <si>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</si>
  <si>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</si>
  <si>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</si>
  <si>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</si>
  <si>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</si>
  <si>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</si>
  <si>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</si>
  <si>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</si>
  <si>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</si>
  <si>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</si>
  <si>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</si>
  <si>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</si>
  <si>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</si>
  <si>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</si>
  <si>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</si>
  <si>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</si>
  <si>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</si>
  <si>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</si>
  <si>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</si>
  <si>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</si>
  <si>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</si>
  <si>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</si>
  <si>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</si>
  <si>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</si>
  <si>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</si>
  <si>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</si>
  <si>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</si>
  <si>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</si>
  <si>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</si>
  <si>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</si>
  <si>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</si>
  <si>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</si>
  <si>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</si>
  <si>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</si>
  <si>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</si>
  <si>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</si>
  <si>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</si>
  <si>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</si>
  <si>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</si>
  <si>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</si>
  <si>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</si>
  <si>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</si>
  <si>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</si>
  <si>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</si>
  <si>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</si>
  <si>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</si>
  <si>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</si>
  <si>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</si>
  <si>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</si>
  <si>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</si>
  <si>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</si>
  <si>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</si>
  <si>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</si>
  <si>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</si>
  <si>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</si>
  <si>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</si>
  <si>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</si>
  <si>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</si>
  <si>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</si>
  <si>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</si>
  <si>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</si>
  <si>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</si>
  <si>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</si>
  <si>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</si>
  <si>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</si>
  <si>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</si>
  <si>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</si>
  <si>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</si>
  <si>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</si>
  <si>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</si>
  <si>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</si>
  <si>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</si>
  <si>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</si>
  <si>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</si>
  <si>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</si>
  <si>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</si>
  <si>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</si>
  <si>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</si>
  <si>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</si>
  <si>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</si>
  <si>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</si>
  <si>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</si>
  <si>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</si>
  <si>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</si>
  <si>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</si>
  <si>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</si>
  <si>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</si>
  <si>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</si>
  <si>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</si>
  <si>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</si>
  <si>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</si>
  <si>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</si>
  <si>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</si>
  <si>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</si>
  <si>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</si>
  <si>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</si>
  <si>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</si>
  <si>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</si>
  <si>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</si>
  <si>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</si>
  <si>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</si>
  <si>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</si>
  <si>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</si>
  <si>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</si>
  <si>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</si>
  <si>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</si>
  <si>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</si>
  <si>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</si>
  <si>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</si>
  <si>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</si>
  <si>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</si>
  <si>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</si>
  <si>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</si>
  <si>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</si>
  <si>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</si>
  <si>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</si>
  <si>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</si>
  <si>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</si>
  <si>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</si>
  <si>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</si>
  <si>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</si>
  <si>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</si>
  <si>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</si>
  <si>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</si>
  <si>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</si>
  <si>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</si>
  <si>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</si>
  <si>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</si>
  <si>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</si>
  <si>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</si>
  <si>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</si>
  <si>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</si>
  <si>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</si>
  <si>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</si>
  <si>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</si>
  <si>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</si>
  <si>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</si>
  <si>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</si>
  <si>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</si>
  <si>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</si>
  <si>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</si>
  <si>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</si>
  <si>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</si>
  <si>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</si>
  <si>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</si>
  <si>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</si>
  <si>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</si>
  <si>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</si>
  <si>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</si>
  <si>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</si>
  <si>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</si>
  <si>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</si>
  <si>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</si>
  <si>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</si>
  <si>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</si>
  <si>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</si>
  <si>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</si>
  <si>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</si>
  <si>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</si>
  <si>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</si>
  <si>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</si>
  <si>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</si>
  <si>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</si>
  <si>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</si>
  <si>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</si>
  <si>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</si>
  <si>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</si>
  <si>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</si>
  <si>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</si>
  <si>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</si>
  <si>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</si>
  <si>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</si>
  <si>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</si>
  <si>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</si>
  <si>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</si>
  <si>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</si>
  <si>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</si>
  <si>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</si>
  <si>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</si>
  <si>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</si>
  <si>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</si>
  <si>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</si>
  <si>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</si>
  <si>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</si>
  <si>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</si>
  <si>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</si>
  <si>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</si>
  <si>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</si>
  <si>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</si>
  <si>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</si>
  <si>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</si>
  <si>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</si>
  <si>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</si>
  <si>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</si>
  <si>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</si>
  <si>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</si>
  <si>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</si>
  <si>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</si>
  <si>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</si>
  <si>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</si>
  <si>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</si>
  <si>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</si>
  <si>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</si>
  <si>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</si>
  <si>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</si>
  <si>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</si>
  <si>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</si>
  <si>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</si>
  <si>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</si>
  <si>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</si>
  <si>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</si>
  <si>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</si>
  <si>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</si>
  <si>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</si>
  <si>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</si>
  <si>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</si>
  <si>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</si>
  <si>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</si>
  <si>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</si>
  <si>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</si>
  <si>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</si>
  <si>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</si>
  <si>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</si>
  <si>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</si>
  <si>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</si>
  <si>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</si>
  <si>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</si>
  <si>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</si>
  <si>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</si>
  <si>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</si>
  <si>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</si>
  <si>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</si>
  <si>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</si>
  <si>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</si>
  <si>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</si>
  <si>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</si>
  <si>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</si>
  <si>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</si>
  <si>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</si>
  <si>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</si>
  <si>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</si>
  <si>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</si>
  <si>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</si>
  <si>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</si>
  <si>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</si>
  <si>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</si>
  <si>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</si>
  <si>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</si>
  <si>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</si>
  <si>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</si>
  <si>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</si>
  <si>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</si>
  <si>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</si>
  <si>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</si>
  <si>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</si>
  <si>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</si>
  <si>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</si>
  <si>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</si>
  <si>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</si>
  <si>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</si>
  <si>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</si>
  <si>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</si>
  <si>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</si>
  <si>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</si>
  <si>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</si>
  <si>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</si>
  <si>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</si>
  <si>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</si>
  <si>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</si>
  <si>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</si>
  <si>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</si>
  <si>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</si>
  <si>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</si>
  <si>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</si>
  <si>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</si>
  <si>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</si>
  <si>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</si>
  <si>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</si>
  <si>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</si>
  <si>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</si>
  <si>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</si>
  <si>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</si>
  <si>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</si>
  <si>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</si>
  <si>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</si>
  <si>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</si>
  <si>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</si>
  <si>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</si>
  <si>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</si>
  <si>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</si>
  <si>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</si>
  <si>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</si>
  <si>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</si>
  <si>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</si>
  <si>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</si>
  <si>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</si>
  <si>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</si>
  <si>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</si>
  <si>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</si>
  <si>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</si>
  <si>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</si>
  <si>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</si>
  <si>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</si>
  <si>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</si>
  <si>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</si>
  <si>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</si>
  <si>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</si>
  <si>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</si>
  <si>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</si>
  <si>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</si>
  <si>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</si>
  <si>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</si>
  <si>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</si>
  <si>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</si>
  <si>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</si>
  <si>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</si>
  <si>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</si>
  <si>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</si>
  <si>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</si>
  <si>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</si>
  <si>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</si>
  <si>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</si>
  <si>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</si>
  <si>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</si>
  <si>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</si>
  <si>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</si>
  <si>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</si>
  <si>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</si>
  <si>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</si>
  <si>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</si>
  <si>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</si>
  <si>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</si>
  <si>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</si>
  <si>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</si>
  <si>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</si>
  <si>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</si>
  <si>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</si>
  <si>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</si>
  <si>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</si>
  <si>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</si>
  <si>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</si>
  <si>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</si>
  <si>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</si>
  <si>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</si>
  <si>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</si>
  <si>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</si>
  <si>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</si>
  <si>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</si>
  <si>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</si>
  <si>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</si>
  <si>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</si>
  <si>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</si>
  <si>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</si>
  <si>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</si>
  <si>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</si>
  <si>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</si>
  <si>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</si>
  <si>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</si>
  <si>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</si>
  <si>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</si>
  <si>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</si>
  <si>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</si>
  <si>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</si>
  <si>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</si>
  <si>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</si>
  <si>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</si>
  <si>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</si>
  <si>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</si>
  <si>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</si>
  <si>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</si>
  <si>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</si>
  <si>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</si>
  <si>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</si>
  <si>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</si>
  <si>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</si>
  <si>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</si>
  <si>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</si>
  <si>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</si>
  <si>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</si>
  <si>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</si>
  <si>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</si>
  <si>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</si>
  <si>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</si>
  <si>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</si>
  <si>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</si>
  <si>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</si>
  <si>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</si>
  <si>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</si>
  <si>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</si>
  <si>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</si>
  <si>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</si>
  <si>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</si>
  <si>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</si>
  <si>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</si>
  <si>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</si>
  <si>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</si>
  <si>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</si>
  <si>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</si>
  <si>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</si>
  <si>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</si>
  <si>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</si>
  <si>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</si>
  <si>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</si>
  <si>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</si>
  <si>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</si>
  <si>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</si>
  <si>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</si>
  <si>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</si>
  <si>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</si>
  <si>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</si>
  <si>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</si>
  <si>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</si>
  <si>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</si>
  <si>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</si>
  <si>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</si>
  <si>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</si>
  <si>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</si>
  <si>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</si>
  <si>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</si>
  <si>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</si>
  <si>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</si>
  <si>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</si>
  <si>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</si>
  <si>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</si>
  <si>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</si>
  <si>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</si>
  <si>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</si>
  <si>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</si>
  <si>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</si>
  <si>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</si>
  <si>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</si>
  <si>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</si>
  <si>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</si>
  <si>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</si>
  <si>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</si>
  <si>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</si>
  <si>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</si>
  <si>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</si>
  <si>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</si>
  <si>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</si>
  <si>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</si>
  <si>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</si>
  <si>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</si>
  <si>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</si>
  <si>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</si>
  <si>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</si>
  <si>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</si>
  <si>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</si>
  <si>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</si>
  <si>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</si>
  <si>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</si>
  <si>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</si>
  <si>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</si>
  <si>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</si>
  <si>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</si>
  <si>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</si>
  <si>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</si>
  <si>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</si>
  <si>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</si>
  <si>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</si>
  <si>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</si>
  <si>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</si>
  <si>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</si>
  <si>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</si>
  <si>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</si>
  <si>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</si>
  <si>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</si>
  <si>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</si>
  <si>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</si>
  <si>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</si>
  <si>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</si>
  <si>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</si>
  <si>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</si>
  <si>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</si>
  <si>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</si>
  <si>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</si>
  <si>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</si>
  <si>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</si>
  <si>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</si>
  <si>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</si>
  <si>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</si>
  <si>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</si>
  <si>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</si>
  <si>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</si>
  <si>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</si>
  <si>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</si>
  <si>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</si>
  <si>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</si>
  <si>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</si>
  <si>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</si>
  <si>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</si>
  <si>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</si>
  <si>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</si>
  <si>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</si>
  <si>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</si>
  <si>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</si>
  <si>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</si>
  <si>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</si>
  <si>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</si>
  <si>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</si>
  <si>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</si>
  <si>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</si>
  <si>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</si>
  <si>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</si>
  <si>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</si>
  <si>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</si>
  <si>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</si>
  <si>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</si>
  <si>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</si>
  <si>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</si>
  <si>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</si>
  <si>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</si>
  <si>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</si>
  <si>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</si>
  <si>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</si>
  <si>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</si>
  <si>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</si>
  <si>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</si>
  <si>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</si>
  <si>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</si>
  <si>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</si>
  <si>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</si>
  <si>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</si>
  <si>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</si>
  <si>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</si>
  <si>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</si>
  <si>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</si>
  <si>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</si>
  <si>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</si>
  <si>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</si>
  <si>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</si>
  <si>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</si>
  <si>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>Program Busy Path:</t>
  </si>
  <si>
    <t>T:\Shared\ACTOM DESP and MOTOR Proto Programme\000 Programme Files D V2.3 M V3.5\runningFlag.txt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</si>
  <si>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</si>
  <si>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</si>
  <si>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</si>
  <si>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</si>
  <si>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</si>
  <si>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</si>
  <si>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</si>
  <si>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</si>
  <si>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</si>
  <si>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</si>
  <si>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</si>
  <si>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</si>
  <si>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</si>
  <si>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</si>
  <si>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</si>
  <si>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</si>
  <si>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</si>
  <si>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</si>
  <si>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</si>
  <si>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</si>
  <si>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</si>
  <si>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</si>
  <si>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</si>
  <si>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</si>
  <si>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</si>
  <si>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</si>
  <si>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</si>
  <si>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</si>
  <si>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</si>
  <si>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</si>
  <si>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</si>
  <si>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</si>
  <si>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</si>
  <si>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</si>
  <si>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</si>
  <si>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</si>
  <si>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</si>
  <si>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>2017</t>
  </si>
  <si>
    <t>test32</t>
  </si>
  <si>
    <t>LX7343</t>
  </si>
  <si>
    <t>IS321F6C4</t>
  </si>
  <si>
    <t>BPS0075</t>
  </si>
  <si>
    <t>SASOL SYNFUELS</t>
  </si>
  <si>
    <t>IC411</t>
  </si>
  <si>
    <t>Arms on Shaft</t>
  </si>
  <si>
    <t>lX7293</t>
  </si>
  <si>
    <t>Wave</t>
  </si>
  <si>
    <t>IS319F0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</si>
</sst>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35" fillId="2" borderId="0" xfId="0" applyFont="1" applyFill="1" applyBorder="1" applyAlignment="1">
      <alignment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36" xfId="0" applyFont="1" applyFill="1" applyBorder="1" applyAlignment="1">
      <alignment horizontal="left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5" Type="http://schemas.openxmlformats.org/officeDocument/2006/relationships/image" Target="../media/image12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3.png"/><Relationship Id="rId1" Type="http://schemas.openxmlformats.org/officeDocument/2006/relationships/image" Target="../media/image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=""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=""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=""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=""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=""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=""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=""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=""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=""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=""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=""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418B227B-2C84-48F2-8990-BA59418C14F3}"/>
            </a:ext>
          </a:extLst>
        </xdr:cNvPr>
        <xdr:cNvGrpSpPr/>
      </xdr:nvGrpSpPr>
      <xdr:grpSpPr>
        <a:xfrm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=""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=""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=""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=""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=""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/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=""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=""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name="ExternalData_4" connectionId="3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9" adjustColumnWidth="0" connectionId="6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8" adjustColumnWidth="0" connectionId="33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3" adjustColumnWidth="0" connectionId="7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30" adjustColumnWidth="0" connectionId="4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8" adjustColumnWidth="0" connectionId="6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56" adjustColumnWidth="0" connectionId="2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0" adjustColumnWidth="0" connectionId="19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1" adjustColumnWidth="0" connectionId="66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2" adjustColumnWidth="0" connectionId="67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8" adjustColumnWidth="0" connectionId="17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33" adjustColumnWidth="0" connectionId="26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6" connectionId="40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27" adjustColumnWidth="0" connectionId="43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78" adjustColumnWidth="0" connectionId="53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49" adjustColumnWidth="0" connectionId="10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86" adjustColumnWidth="0" connectionId="8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7" adjustColumnWidth="0" connectionId="4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81" adjustColumnWidth="0" connectionId="32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3" adjustColumnWidth="0" connectionId="27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2" adjustColumnWidth="0" connectionId="28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5" adjustColumnWidth="0" connectionId="50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73" adjustColumnWidth="0" connectionId="62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34" adjustColumnWidth="0" connectionId="20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37" adjustColumnWidth="0" connectionId="2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72" adjustColumnWidth="0" connectionId="6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79" adjustColumnWidth="0" connectionId="54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5" adjustColumnWidth="0" connectionId="37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67" adjustColumnWidth="0" connectionId="42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85" adjustColumnWidth="0" connectionId="13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71" adjustColumnWidth="0" connectionId="1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36" adjustColumnWidth="0" connectionId="35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2" adjustColumnWidth="0" connectionId="2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4" adjustColumnWidth="0" connectionId="69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65" adjustColumnWidth="0" connectionId="58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6" adjustColumnWidth="0" connectionId="59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55" adjustColumnWidth="0" connectionId="24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69" adjustColumnWidth="0" connectionId="60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0" adjustColumnWidth="0" connectionId="47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50" adjustColumnWidth="0" connectionId="45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68" adjustColumnWidth="0" connectionId="46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46" adjustColumnWidth="0" connectionId="3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5" adjustColumnWidth="0" connectionId="70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57" adjustColumnWidth="0" connectionId="39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84" adjustColumnWidth="0" connectionId="14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41" adjustColumnWidth="0" connectionId="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80" adjustColumnWidth="0" connectionId="3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23" adjustColumnWidth="0" connectionId="68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61" adjustColumnWidth="0" connectionId="48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76" adjustColumnWidth="0" connectionId="5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59" adjustColumnWidth="0" connectionId="4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20" adjustColumnWidth="0" connectionId="65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48" adjustColumnWidth="0" connectionId="5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62" adjustColumnWidth="0" connectionId="55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83" adjustColumnWidth="0" connectionId="18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38" adjustColumnWidth="0" connectionId="36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64" adjustColumnWidth="0" connectionId="57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87" adjustColumnWidth="0" connectionId="9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82" adjustColumnWidth="0" connectionId="12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44" adjustColumnWidth="0" connectionId="16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9" adjustColumnWidth="0" connectionId="23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26" adjustColumnWidth="0" connectionId="29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9" adjustColumnWidth="0" connectionId="64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35" adjustColumnWidth="0" connectionId="30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77" adjustColumnWidth="0" connectionId="52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63" adjustColumnWidth="0" connectionId="56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54" adjustColumnWidth="0" connectionId="22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70" adjustColumnWidth="0" connectionId="15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51" adjustColumnWidth="0" connectionId="38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74" adjustColumnWidth="0" connectionId="49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61" Type="http://schemas.openxmlformats.org/officeDocument/2006/relationships/queryTable" Target="../queryTables/queryTable61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30" t="s">
        <v>1735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32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4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35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36"/>
      <c r="U20" s="136"/>
      <c r="V20" s="136"/>
      <c r="W20" s="137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35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7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35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7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35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7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35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7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35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7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35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7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35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7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35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7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35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7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35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7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35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7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35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7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35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7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35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7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35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7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35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7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35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7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35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7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35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7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38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40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129" t="s">
        <v>1829</v>
      </c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1830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41" t="s">
        <v>1737</v>
      </c>
      <c r="DG101" s="141"/>
      <c r="DH101" s="141"/>
      <c r="DI101" s="141"/>
      <c r="DJ101" s="141"/>
      <c r="DK101" s="141"/>
      <c r="DL101" s="141"/>
      <c r="DM101" s="141"/>
      <c r="DN101" s="141"/>
      <c r="DO101" s="141"/>
      <c r="DP101" s="141"/>
      <c r="DQ101" s="141"/>
      <c r="DR101" s="141"/>
      <c r="DS101" s="141"/>
      <c r="DT101" s="141"/>
      <c r="DU101" s="141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41"/>
      <c r="DG102" s="141"/>
      <c r="DH102" s="141"/>
      <c r="DI102" s="141"/>
      <c r="DJ102" s="141"/>
      <c r="DK102" s="141"/>
      <c r="DL102" s="141"/>
      <c r="DM102" s="141"/>
      <c r="DN102" s="141"/>
      <c r="DO102" s="141"/>
      <c r="DP102" s="141"/>
      <c r="DQ102" s="141"/>
      <c r="DR102" s="141"/>
      <c r="DS102" s="141"/>
      <c r="DT102" s="141"/>
      <c r="DU102" s="141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41"/>
      <c r="DG103" s="141"/>
      <c r="DH103" s="141"/>
      <c r="DI103" s="141"/>
      <c r="DJ103" s="141"/>
      <c r="DK103" s="141"/>
      <c r="DL103" s="141"/>
      <c r="DM103" s="141"/>
      <c r="DN103" s="141"/>
      <c r="DO103" s="141"/>
      <c r="DP103" s="141"/>
      <c r="DQ103" s="141"/>
      <c r="DR103" s="141"/>
      <c r="DS103" s="141"/>
      <c r="DT103" s="141"/>
      <c r="DU103" s="141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41"/>
      <c r="DG104" s="141"/>
      <c r="DH104" s="141"/>
      <c r="DI104" s="141"/>
      <c r="DJ104" s="141"/>
      <c r="DK104" s="141"/>
      <c r="DL104" s="141"/>
      <c r="DM104" s="141"/>
      <c r="DN104" s="141"/>
      <c r="DO104" s="141"/>
      <c r="DP104" s="141"/>
      <c r="DQ104" s="141"/>
      <c r="DR104" s="141"/>
      <c r="DS104" s="141"/>
      <c r="DT104" s="141"/>
      <c r="DU104" s="141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41"/>
      <c r="DG105" s="141"/>
      <c r="DH105" s="141"/>
      <c r="DI105" s="141"/>
      <c r="DJ105" s="141"/>
      <c r="DK105" s="141"/>
      <c r="DL105" s="141"/>
      <c r="DM105" s="141"/>
      <c r="DN105" s="141"/>
      <c r="DO105" s="141"/>
      <c r="DP105" s="141"/>
      <c r="DQ105" s="141"/>
      <c r="DR105" s="141"/>
      <c r="DS105" s="141"/>
      <c r="DT105" s="141"/>
      <c r="DU105" s="141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41"/>
      <c r="DG106" s="141"/>
      <c r="DH106" s="141"/>
      <c r="DI106" s="141"/>
      <c r="DJ106" s="141"/>
      <c r="DK106" s="141"/>
      <c r="DL106" s="141"/>
      <c r="DM106" s="141"/>
      <c r="DN106" s="141"/>
      <c r="DO106" s="141"/>
      <c r="DP106" s="141"/>
      <c r="DQ106" s="141"/>
      <c r="DR106" s="141"/>
      <c r="DS106" s="141"/>
      <c r="DT106" s="141"/>
      <c r="DU106" s="141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41"/>
      <c r="DG107" s="141"/>
      <c r="DH107" s="141"/>
      <c r="DI107" s="141"/>
      <c r="DJ107" s="141"/>
      <c r="DK107" s="141"/>
      <c r="DL107" s="141"/>
      <c r="DM107" s="141"/>
      <c r="DN107" s="141"/>
      <c r="DO107" s="141"/>
      <c r="DP107" s="141"/>
      <c r="DQ107" s="141"/>
      <c r="DR107" s="141"/>
      <c r="DS107" s="141"/>
      <c r="DT107" s="141"/>
      <c r="DU107" s="141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41"/>
      <c r="DG108" s="141"/>
      <c r="DH108" s="141"/>
      <c r="DI108" s="141"/>
      <c r="DJ108" s="141"/>
      <c r="DK108" s="141"/>
      <c r="DL108" s="141"/>
      <c r="DM108" s="141"/>
      <c r="DN108" s="141"/>
      <c r="DO108" s="141"/>
      <c r="DP108" s="141"/>
      <c r="DQ108" s="141"/>
      <c r="DR108" s="141"/>
      <c r="DS108" s="141"/>
      <c r="DT108" s="141"/>
      <c r="DU108" s="141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41"/>
      <c r="DG109" s="141"/>
      <c r="DH109" s="141"/>
      <c r="DI109" s="141"/>
      <c r="DJ109" s="141"/>
      <c r="DK109" s="141"/>
      <c r="DL109" s="141"/>
      <c r="DM109" s="141"/>
      <c r="DN109" s="141"/>
      <c r="DO109" s="141"/>
      <c r="DP109" s="141"/>
      <c r="DQ109" s="141"/>
      <c r="DR109" s="141"/>
      <c r="DS109" s="141"/>
      <c r="DT109" s="141"/>
      <c r="DU109" s="141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41"/>
      <c r="DG110" s="141"/>
      <c r="DH110" s="141"/>
      <c r="DI110" s="141"/>
      <c r="DJ110" s="141"/>
      <c r="DK110" s="141"/>
      <c r="DL110" s="141"/>
      <c r="DM110" s="141"/>
      <c r="DN110" s="141"/>
      <c r="DO110" s="141"/>
      <c r="DP110" s="141"/>
      <c r="DQ110" s="141"/>
      <c r="DR110" s="141"/>
      <c r="DS110" s="141"/>
      <c r="DT110" s="141"/>
      <c r="DU110" s="141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41"/>
      <c r="DG111" s="141"/>
      <c r="DH111" s="141"/>
      <c r="DI111" s="141"/>
      <c r="DJ111" s="141"/>
      <c r="DK111" s="141"/>
      <c r="DL111" s="141"/>
      <c r="DM111" s="141"/>
      <c r="DN111" s="141"/>
      <c r="DO111" s="141"/>
      <c r="DP111" s="141"/>
      <c r="DQ111" s="141"/>
      <c r="DR111" s="141"/>
      <c r="DS111" s="141"/>
      <c r="DT111" s="141"/>
      <c r="DU111" s="141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42" t="s">
        <v>1738</v>
      </c>
      <c r="DH113" s="142"/>
      <c r="DI113" s="142"/>
      <c r="DJ113" s="142"/>
      <c r="DK113" s="142"/>
      <c r="DL113" s="142"/>
      <c r="DM113" s="142"/>
      <c r="DN113" s="142"/>
      <c r="DO113" s="142"/>
      <c r="DP113" s="142"/>
      <c r="DQ113" s="142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42"/>
      <c r="DH114" s="142"/>
      <c r="DI114" s="142"/>
      <c r="DJ114" s="142"/>
      <c r="DK114" s="142"/>
      <c r="DL114" s="142"/>
      <c r="DM114" s="142"/>
      <c r="DN114" s="142"/>
      <c r="DO114" s="142"/>
      <c r="DP114" s="142"/>
      <c r="DQ114" s="142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42"/>
      <c r="DH115" s="142"/>
      <c r="DI115" s="142"/>
      <c r="DJ115" s="142"/>
      <c r="DK115" s="142"/>
      <c r="DL115" s="142"/>
      <c r="DM115" s="142"/>
      <c r="DN115" s="142"/>
      <c r="DO115" s="142"/>
      <c r="DP115" s="142"/>
      <c r="DQ115" s="142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42"/>
      <c r="DH116" s="142"/>
      <c r="DI116" s="142"/>
      <c r="DJ116" s="142"/>
      <c r="DK116" s="142"/>
      <c r="DL116" s="142"/>
      <c r="DM116" s="142"/>
      <c r="DN116" s="142"/>
      <c r="DO116" s="142"/>
      <c r="DP116" s="142"/>
      <c r="DQ116" s="142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42"/>
      <c r="DH117" s="142"/>
      <c r="DI117" s="142"/>
      <c r="DJ117" s="142"/>
      <c r="DK117" s="142"/>
      <c r="DL117" s="142"/>
      <c r="DM117" s="142"/>
      <c r="DN117" s="142"/>
      <c r="DO117" s="142"/>
      <c r="DP117" s="142"/>
      <c r="DQ117" s="142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7" t="s">
        <v>1739</v>
      </c>
      <c r="DH118" s="127"/>
      <c r="DI118" s="127"/>
      <c r="DJ118" s="127"/>
      <c r="DK118" s="127"/>
      <c r="DL118" s="127"/>
      <c r="DM118" s="127"/>
      <c r="DN118" s="127"/>
      <c r="DO118" s="127"/>
      <c r="DP118" s="127" t="s">
        <v>1740</v>
      </c>
      <c r="DQ118" s="127"/>
      <c r="DR118" s="5"/>
      <c r="DS118" s="5"/>
      <c r="DT118" s="128" t="s">
        <v>1741</v>
      </c>
      <c r="DU118" s="128"/>
      <c r="DV118" s="128"/>
      <c r="DW118" s="128"/>
      <c r="DX118" s="128"/>
      <c r="DY118" s="128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4" t="s">
        <v>1742</v>
      </c>
      <c r="DH119" s="114"/>
      <c r="DI119" s="114"/>
      <c r="DJ119" s="114"/>
      <c r="DK119" s="114"/>
      <c r="DL119" s="114"/>
      <c r="DM119" s="114"/>
      <c r="DN119" s="114"/>
      <c r="DO119" s="114"/>
      <c r="DP119" s="114" t="s">
        <v>178</v>
      </c>
      <c r="DQ119" s="114"/>
      <c r="DR119" s="23" t="s">
        <v>1743</v>
      </c>
      <c r="DS119" s="5"/>
      <c r="DT119" s="128"/>
      <c r="DU119" s="128"/>
      <c r="DV119" s="128"/>
      <c r="DW119" s="128"/>
      <c r="DX119" s="128"/>
      <c r="DY119" s="128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4" t="s">
        <v>1744</v>
      </c>
      <c r="DH120" s="114"/>
      <c r="DI120" s="114"/>
      <c r="DJ120" s="114"/>
      <c r="DK120" s="114"/>
      <c r="DL120" s="114"/>
      <c r="DM120" s="114"/>
      <c r="DN120" s="114"/>
      <c r="DO120" s="114"/>
      <c r="DP120" s="114" t="s">
        <v>13</v>
      </c>
      <c r="DQ120" s="114"/>
      <c r="DR120" s="23" t="s">
        <v>1745</v>
      </c>
      <c r="DS120" s="5"/>
      <c r="DT120" s="128"/>
      <c r="DU120" s="128"/>
      <c r="DV120" s="128"/>
      <c r="DW120" s="128"/>
      <c r="DX120" s="128"/>
      <c r="DY120" s="128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4" t="s">
        <v>1746</v>
      </c>
      <c r="DH121" s="114"/>
      <c r="DI121" s="114"/>
      <c r="DJ121" s="114"/>
      <c r="DK121" s="114"/>
      <c r="DL121" s="114"/>
      <c r="DM121" s="114"/>
      <c r="DN121" s="114"/>
      <c r="DO121" s="114"/>
      <c r="DP121" s="114" t="s">
        <v>28</v>
      </c>
      <c r="DQ121" s="114"/>
      <c r="DR121" s="23" t="s">
        <v>1747</v>
      </c>
      <c r="DS121" s="5"/>
      <c r="DT121" s="128"/>
      <c r="DU121" s="128"/>
      <c r="DV121" s="128"/>
      <c r="DW121" s="128"/>
      <c r="DX121" s="128"/>
      <c r="DY121" s="128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4" t="s">
        <v>1748</v>
      </c>
      <c r="DH122" s="114"/>
      <c r="DI122" s="114"/>
      <c r="DJ122" s="114"/>
      <c r="DK122" s="114"/>
      <c r="DL122" s="114"/>
      <c r="DM122" s="114"/>
      <c r="DN122" s="114"/>
      <c r="DO122" s="114"/>
      <c r="DP122" s="114" t="s">
        <v>21</v>
      </c>
      <c r="DQ122" s="114"/>
      <c r="DR122" s="23" t="s">
        <v>1733</v>
      </c>
      <c r="DS122" s="5"/>
      <c r="DT122" s="128"/>
      <c r="DU122" s="128"/>
      <c r="DV122" s="128"/>
      <c r="DW122" s="128"/>
      <c r="DX122" s="128"/>
      <c r="DY122" s="128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4" t="s">
        <v>1749</v>
      </c>
      <c r="DH123" s="114"/>
      <c r="DI123" s="114"/>
      <c r="DJ123" s="114"/>
      <c r="DK123" s="114"/>
      <c r="DL123" s="114"/>
      <c r="DM123" s="114"/>
      <c r="DN123" s="114"/>
      <c r="DO123" s="114"/>
      <c r="DP123" s="114" t="s">
        <v>46</v>
      </c>
      <c r="DQ123" s="114"/>
      <c r="DR123" s="23" t="s">
        <v>1750</v>
      </c>
      <c r="DS123" s="5"/>
      <c r="DT123" s="128"/>
      <c r="DU123" s="128"/>
      <c r="DV123" s="128"/>
      <c r="DW123" s="128"/>
      <c r="DX123" s="128"/>
      <c r="DY123" s="128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4" t="s">
        <v>1751</v>
      </c>
      <c r="DH124" s="114"/>
      <c r="DI124" s="114"/>
      <c r="DJ124" s="114"/>
      <c r="DK124" s="114"/>
      <c r="DL124" s="114"/>
      <c r="DM124" s="114"/>
      <c r="DN124" s="114"/>
      <c r="DO124" s="114"/>
      <c r="DP124" s="114" t="s">
        <v>1890</v>
      </c>
      <c r="DQ124" s="114"/>
      <c r="DR124" s="23" t="s">
        <v>1891</v>
      </c>
      <c r="DS124" s="5"/>
      <c r="DT124" s="128"/>
      <c r="DU124" s="128"/>
      <c r="DV124" s="128"/>
      <c r="DW124" s="128"/>
      <c r="DX124" s="128"/>
      <c r="DY124" s="128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10"/>
      <c r="DI125" s="110"/>
      <c r="DJ125" s="110"/>
      <c r="DK125" s="110"/>
      <c r="DL125" s="110"/>
      <c r="DM125" s="110"/>
      <c r="DN125" s="110"/>
      <c r="DO125" s="110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11" t="s">
        <v>1752</v>
      </c>
      <c r="DB131" s="112"/>
      <c r="DC131" s="112"/>
      <c r="DD131" s="112"/>
      <c r="DE131" s="112"/>
      <c r="DF131" s="112"/>
      <c r="DG131" s="112"/>
      <c r="DH131" s="112"/>
      <c r="DI131" s="112"/>
      <c r="DJ131" s="112"/>
      <c r="DK131" s="112"/>
      <c r="DL131" s="112"/>
      <c r="DM131" s="112"/>
      <c r="DN131" s="112"/>
      <c r="DO131" s="112"/>
      <c r="DP131" s="112"/>
      <c r="DQ131" s="112"/>
      <c r="DR131" s="112"/>
      <c r="DS131" s="112"/>
      <c r="DT131" s="112"/>
      <c r="DU131" s="112"/>
      <c r="DV131" s="112"/>
      <c r="DW131" s="112"/>
      <c r="DX131" s="112"/>
      <c r="DY131" s="112"/>
      <c r="DZ131" s="1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11"/>
      <c r="DB132" s="112"/>
      <c r="DC132" s="112"/>
      <c r="DD132" s="112"/>
      <c r="DE132" s="112"/>
      <c r="DF132" s="112"/>
      <c r="DG132" s="112"/>
      <c r="DH132" s="112"/>
      <c r="DI132" s="112"/>
      <c r="DJ132" s="112"/>
      <c r="DK132" s="112"/>
      <c r="DL132" s="112"/>
      <c r="DM132" s="112"/>
      <c r="DN132" s="112"/>
      <c r="DO132" s="112"/>
      <c r="DP132" s="112"/>
      <c r="DQ132" s="112"/>
      <c r="DR132" s="112"/>
      <c r="DS132" s="112"/>
      <c r="DT132" s="112"/>
      <c r="DU132" s="112"/>
      <c r="DV132" s="112"/>
      <c r="DW132" s="112"/>
      <c r="DX132" s="112"/>
      <c r="DY132" s="112"/>
      <c r="DZ132" s="1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11"/>
      <c r="DB133" s="112"/>
      <c r="DC133" s="112"/>
      <c r="DD133" s="112"/>
      <c r="DE133" s="112"/>
      <c r="DF133" s="112"/>
      <c r="DG133" s="112"/>
      <c r="DH133" s="112"/>
      <c r="DI133" s="112"/>
      <c r="DJ133" s="112"/>
      <c r="DK133" s="112"/>
      <c r="DL133" s="112"/>
      <c r="DM133" s="112"/>
      <c r="DN133" s="112"/>
      <c r="DO133" s="112"/>
      <c r="DP133" s="112"/>
      <c r="DQ133" s="112"/>
      <c r="DR133" s="112"/>
      <c r="DS133" s="112"/>
      <c r="DT133" s="112"/>
      <c r="DU133" s="112"/>
      <c r="DV133" s="112"/>
      <c r="DW133" s="112"/>
      <c r="DX133" s="112"/>
      <c r="DY133" s="112"/>
      <c r="DZ133" s="1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11"/>
      <c r="DB134" s="112"/>
      <c r="DC134" s="112"/>
      <c r="DD134" s="112"/>
      <c r="DE134" s="112"/>
      <c r="DF134" s="112"/>
      <c r="DG134" s="112"/>
      <c r="DH134" s="112"/>
      <c r="DI134" s="112"/>
      <c r="DJ134" s="112"/>
      <c r="DK134" s="112"/>
      <c r="DL134" s="112"/>
      <c r="DM134" s="112"/>
      <c r="DN134" s="112"/>
      <c r="DO134" s="112"/>
      <c r="DP134" s="112"/>
      <c r="DQ134" s="112"/>
      <c r="DR134" s="112"/>
      <c r="DS134" s="112"/>
      <c r="DT134" s="112"/>
      <c r="DU134" s="112"/>
      <c r="DV134" s="112"/>
      <c r="DW134" s="112"/>
      <c r="DX134" s="112"/>
      <c r="DY134" s="112"/>
      <c r="DZ134" s="1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11"/>
      <c r="DB135" s="112"/>
      <c r="DC135" s="112"/>
      <c r="DD135" s="112"/>
      <c r="DE135" s="112"/>
      <c r="DF135" s="112"/>
      <c r="DG135" s="112"/>
      <c r="DH135" s="112"/>
      <c r="DI135" s="112"/>
      <c r="DJ135" s="112"/>
      <c r="DK135" s="112"/>
      <c r="DL135" s="112"/>
      <c r="DM135" s="112"/>
      <c r="DN135" s="112"/>
      <c r="DO135" s="112"/>
      <c r="DP135" s="112"/>
      <c r="DQ135" s="112"/>
      <c r="DR135" s="112"/>
      <c r="DS135" s="112"/>
      <c r="DT135" s="112"/>
      <c r="DU135" s="112"/>
      <c r="DV135" s="112"/>
      <c r="DW135" s="112"/>
      <c r="DX135" s="112"/>
      <c r="DY135" s="112"/>
      <c r="DZ135" s="1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11"/>
      <c r="DB136" s="112"/>
      <c r="DC136" s="112"/>
      <c r="DD136" s="112"/>
      <c r="DE136" s="112"/>
      <c r="DF136" s="112"/>
      <c r="DG136" s="112"/>
      <c r="DH136" s="112"/>
      <c r="DI136" s="112"/>
      <c r="DJ136" s="112"/>
      <c r="DK136" s="112"/>
      <c r="DL136" s="112"/>
      <c r="DM136" s="112"/>
      <c r="DN136" s="112"/>
      <c r="DO136" s="112"/>
      <c r="DP136" s="112"/>
      <c r="DQ136" s="112"/>
      <c r="DR136" s="112"/>
      <c r="DS136" s="112"/>
      <c r="DT136" s="112"/>
      <c r="DU136" s="112"/>
      <c r="DV136" s="112"/>
      <c r="DW136" s="112"/>
      <c r="DX136" s="112"/>
      <c r="DY136" s="112"/>
      <c r="DZ136" s="1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15"/>
      <c r="DB137" s="116"/>
      <c r="DC137" s="116"/>
      <c r="DD137" s="116"/>
      <c r="DE137" s="116"/>
      <c r="DF137" s="117"/>
      <c r="DG137" s="121" t="s">
        <v>1753</v>
      </c>
      <c r="DH137" s="122"/>
      <c r="DI137" s="122"/>
      <c r="DJ137" s="122"/>
      <c r="DK137" s="122"/>
      <c r="DL137" s="122"/>
      <c r="DM137" s="121" t="s">
        <v>1754</v>
      </c>
      <c r="DN137" s="122"/>
      <c r="DO137" s="122"/>
      <c r="DP137" s="122"/>
      <c r="DQ137" s="122"/>
      <c r="DR137" s="122"/>
      <c r="DS137" s="122"/>
      <c r="DT137" s="122"/>
      <c r="DU137" s="122"/>
      <c r="DV137" s="122"/>
      <c r="DW137" s="122"/>
      <c r="DX137" s="122"/>
      <c r="DY137" s="122"/>
      <c r="DZ137" s="125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18"/>
      <c r="DB138" s="119"/>
      <c r="DC138" s="119"/>
      <c r="DD138" s="119"/>
      <c r="DE138" s="119"/>
      <c r="DF138" s="120"/>
      <c r="DG138" s="123"/>
      <c r="DH138" s="124"/>
      <c r="DI138" s="124"/>
      <c r="DJ138" s="124"/>
      <c r="DK138" s="124"/>
      <c r="DL138" s="124"/>
      <c r="DM138" s="123"/>
      <c r="DN138" s="124"/>
      <c r="DO138" s="124"/>
      <c r="DP138" s="124"/>
      <c r="DQ138" s="124"/>
      <c r="DR138" s="124"/>
      <c r="DS138" s="124"/>
      <c r="DT138" s="124"/>
      <c r="DU138" s="124"/>
      <c r="DV138" s="124"/>
      <c r="DW138" s="124"/>
      <c r="DX138" s="124"/>
      <c r="DY138" s="124"/>
      <c r="DZ138" s="126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77" t="s">
        <v>1755</v>
      </c>
      <c r="DB139" s="78"/>
      <c r="DC139" s="78"/>
      <c r="DD139" s="78"/>
      <c r="DE139" s="78"/>
      <c r="DF139" s="79"/>
      <c r="DG139" s="80" t="s">
        <v>21</v>
      </c>
      <c r="DH139" s="81"/>
      <c r="DI139" s="81"/>
      <c r="DJ139" s="81"/>
      <c r="DK139" s="81"/>
      <c r="DL139" s="24" t="str">
        <f>IF($DG$139=$DP$119,$DR$119,IF($DG$139=$DP$120,$DR$120,IF($DG$139=$DP$121,$DR$121,IF($DG$139=$DP$122,$DR$122,IF($DG$139=$DP$123,$DR$123,$DR$124)))))</f>
        <v>KG__PT</v>
      </c>
      <c r="DM139" s="82" t="s">
        <v>1756</v>
      </c>
      <c r="DN139" s="83"/>
      <c r="DO139" s="83"/>
      <c r="DP139" s="83"/>
      <c r="DQ139" s="83"/>
      <c r="DR139" s="83"/>
      <c r="DS139" s="83"/>
      <c r="DT139" s="83"/>
      <c r="DU139" s="83"/>
      <c r="DV139" s="83"/>
      <c r="DW139" s="83"/>
      <c r="DX139" s="83"/>
      <c r="DY139" s="83"/>
      <c r="DZ139" s="84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85" t="s">
        <v>1757</v>
      </c>
      <c r="DB140" s="86"/>
      <c r="DC140" s="86"/>
      <c r="DD140" s="86"/>
      <c r="DE140" s="86"/>
      <c r="DF140" s="87"/>
      <c r="DG140" s="94" t="s">
        <v>1731</v>
      </c>
      <c r="DH140" s="94"/>
      <c r="DI140" s="94"/>
      <c r="DJ140" s="94"/>
      <c r="DK140" s="94"/>
      <c r="DL140" s="95"/>
      <c r="DM140" s="100" t="s">
        <v>1758</v>
      </c>
      <c r="DN140" s="100"/>
      <c r="DO140" s="100"/>
      <c r="DP140" s="100"/>
      <c r="DQ140" s="100"/>
      <c r="DR140" s="100"/>
      <c r="DS140" s="100"/>
      <c r="DT140" s="100"/>
      <c r="DU140" s="100"/>
      <c r="DV140" s="100"/>
      <c r="DW140" s="100"/>
      <c r="DX140" s="100"/>
      <c r="DY140" s="100"/>
      <c r="DZ140" s="101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88"/>
      <c r="DB141" s="89"/>
      <c r="DC141" s="89"/>
      <c r="DD141" s="89"/>
      <c r="DE141" s="89"/>
      <c r="DF141" s="90"/>
      <c r="DG141" s="96"/>
      <c r="DH141" s="96"/>
      <c r="DI141" s="96"/>
      <c r="DJ141" s="96"/>
      <c r="DK141" s="96"/>
      <c r="DL141" s="97"/>
      <c r="DM141" s="100"/>
      <c r="DN141" s="100"/>
      <c r="DO141" s="100"/>
      <c r="DP141" s="100"/>
      <c r="DQ141" s="100"/>
      <c r="DR141" s="100"/>
      <c r="DS141" s="100"/>
      <c r="DT141" s="100"/>
      <c r="DU141" s="100"/>
      <c r="DV141" s="100"/>
      <c r="DW141" s="100"/>
      <c r="DX141" s="100"/>
      <c r="DY141" s="100"/>
      <c r="DZ141" s="101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88"/>
      <c r="DB142" s="89"/>
      <c r="DC142" s="89"/>
      <c r="DD142" s="89"/>
      <c r="DE142" s="89"/>
      <c r="DF142" s="90"/>
      <c r="DG142" s="96"/>
      <c r="DH142" s="96"/>
      <c r="DI142" s="96"/>
      <c r="DJ142" s="96"/>
      <c r="DK142" s="96"/>
      <c r="DL142" s="97"/>
      <c r="DM142" s="100"/>
      <c r="DN142" s="100"/>
      <c r="DO142" s="100"/>
      <c r="DP142" s="100"/>
      <c r="DQ142" s="100"/>
      <c r="DR142" s="100"/>
      <c r="DS142" s="100"/>
      <c r="DT142" s="100"/>
      <c r="DU142" s="100"/>
      <c r="DV142" s="100"/>
      <c r="DW142" s="100"/>
      <c r="DX142" s="100"/>
      <c r="DY142" s="100"/>
      <c r="DZ142" s="101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88"/>
      <c r="DB143" s="89"/>
      <c r="DC143" s="89"/>
      <c r="DD143" s="89"/>
      <c r="DE143" s="89"/>
      <c r="DF143" s="90"/>
      <c r="DG143" s="98"/>
      <c r="DH143" s="98"/>
      <c r="DI143" s="98"/>
      <c r="DJ143" s="98"/>
      <c r="DK143" s="98"/>
      <c r="DL143" s="99"/>
      <c r="DM143" s="102"/>
      <c r="DN143" s="102"/>
      <c r="DO143" s="102"/>
      <c r="DP143" s="102"/>
      <c r="DQ143" s="102"/>
      <c r="DR143" s="102"/>
      <c r="DS143" s="102"/>
      <c r="DT143" s="102"/>
      <c r="DU143" s="102"/>
      <c r="DV143" s="102"/>
      <c r="DW143" s="102"/>
      <c r="DX143" s="102"/>
      <c r="DY143" s="102"/>
      <c r="DZ143" s="10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88"/>
      <c r="DB144" s="89"/>
      <c r="DC144" s="89"/>
      <c r="DD144" s="89"/>
      <c r="DE144" s="89"/>
      <c r="DF144" s="90"/>
      <c r="DG144" s="104" t="s">
        <v>1759</v>
      </c>
      <c r="DH144" s="104"/>
      <c r="DI144" s="104"/>
      <c r="DJ144" s="104"/>
      <c r="DK144" s="104"/>
      <c r="DL144" s="105"/>
      <c r="DM144" s="100" t="s">
        <v>1760</v>
      </c>
      <c r="DN144" s="100"/>
      <c r="DO144" s="100"/>
      <c r="DP144" s="100"/>
      <c r="DQ144" s="100"/>
      <c r="DR144" s="100"/>
      <c r="DS144" s="100"/>
      <c r="DT144" s="100"/>
      <c r="DU144" s="100"/>
      <c r="DV144" s="100"/>
      <c r="DW144" s="100"/>
      <c r="DX144" s="100"/>
      <c r="DY144" s="100"/>
      <c r="DZ144" s="101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88"/>
      <c r="DB145" s="89"/>
      <c r="DC145" s="89"/>
      <c r="DD145" s="89"/>
      <c r="DE145" s="89"/>
      <c r="DF145" s="90"/>
      <c r="DG145" s="106"/>
      <c r="DH145" s="106"/>
      <c r="DI145" s="106"/>
      <c r="DJ145" s="106"/>
      <c r="DK145" s="106"/>
      <c r="DL145" s="107"/>
      <c r="DM145" s="100"/>
      <c r="DN145" s="100"/>
      <c r="DO145" s="100"/>
      <c r="DP145" s="100"/>
      <c r="DQ145" s="100"/>
      <c r="DR145" s="100"/>
      <c r="DS145" s="100"/>
      <c r="DT145" s="100"/>
      <c r="DU145" s="100"/>
      <c r="DV145" s="100"/>
      <c r="DW145" s="100"/>
      <c r="DX145" s="100"/>
      <c r="DY145" s="100"/>
      <c r="DZ145" s="101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88"/>
      <c r="DB146" s="89"/>
      <c r="DC146" s="89"/>
      <c r="DD146" s="89"/>
      <c r="DE146" s="89"/>
      <c r="DF146" s="90"/>
      <c r="DG146" s="106"/>
      <c r="DH146" s="106"/>
      <c r="DI146" s="106"/>
      <c r="DJ146" s="106"/>
      <c r="DK146" s="106"/>
      <c r="DL146" s="107"/>
      <c r="DM146" s="100"/>
      <c r="DN146" s="100"/>
      <c r="DO146" s="100"/>
      <c r="DP146" s="100"/>
      <c r="DQ146" s="100"/>
      <c r="DR146" s="100"/>
      <c r="DS146" s="100"/>
      <c r="DT146" s="100"/>
      <c r="DU146" s="100"/>
      <c r="DV146" s="100"/>
      <c r="DW146" s="100"/>
      <c r="DX146" s="100"/>
      <c r="DY146" s="100"/>
      <c r="DZ146" s="101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88"/>
      <c r="DB147" s="89"/>
      <c r="DC147" s="89"/>
      <c r="DD147" s="89"/>
      <c r="DE147" s="89"/>
      <c r="DF147" s="90"/>
      <c r="DG147" s="108"/>
      <c r="DH147" s="108"/>
      <c r="DI147" s="108"/>
      <c r="DJ147" s="108"/>
      <c r="DK147" s="108"/>
      <c r="DL147" s="109"/>
      <c r="DM147" s="102"/>
      <c r="DN147" s="102"/>
      <c r="DO147" s="102"/>
      <c r="DP147" s="102"/>
      <c r="DQ147" s="102"/>
      <c r="DR147" s="102"/>
      <c r="DS147" s="102"/>
      <c r="DT147" s="102"/>
      <c r="DU147" s="102"/>
      <c r="DV147" s="102"/>
      <c r="DW147" s="102"/>
      <c r="DX147" s="102"/>
      <c r="DY147" s="102"/>
      <c r="DZ147" s="10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88"/>
      <c r="DB148" s="89"/>
      <c r="DC148" s="89"/>
      <c r="DD148" s="89"/>
      <c r="DE148" s="89"/>
      <c r="DF148" s="90"/>
      <c r="DG148" s="104" t="s">
        <v>1761</v>
      </c>
      <c r="DH148" s="104"/>
      <c r="DI148" s="104"/>
      <c r="DJ148" s="104"/>
      <c r="DK148" s="104"/>
      <c r="DL148" s="105"/>
      <c r="DM148" s="100" t="s">
        <v>1762</v>
      </c>
      <c r="DN148" s="100"/>
      <c r="DO148" s="100"/>
      <c r="DP148" s="100"/>
      <c r="DQ148" s="100"/>
      <c r="DR148" s="100"/>
      <c r="DS148" s="100"/>
      <c r="DT148" s="100"/>
      <c r="DU148" s="100"/>
      <c r="DV148" s="100"/>
      <c r="DW148" s="100"/>
      <c r="DX148" s="100"/>
      <c r="DY148" s="100"/>
      <c r="DZ148" s="101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88"/>
      <c r="DB149" s="89"/>
      <c r="DC149" s="89"/>
      <c r="DD149" s="89"/>
      <c r="DE149" s="89"/>
      <c r="DF149" s="90"/>
      <c r="DG149" s="106"/>
      <c r="DH149" s="106"/>
      <c r="DI149" s="106"/>
      <c r="DJ149" s="106"/>
      <c r="DK149" s="106"/>
      <c r="DL149" s="107"/>
      <c r="DM149" s="100"/>
      <c r="DN149" s="100"/>
      <c r="DO149" s="100"/>
      <c r="DP149" s="100"/>
      <c r="DQ149" s="100"/>
      <c r="DR149" s="100"/>
      <c r="DS149" s="100"/>
      <c r="DT149" s="100"/>
      <c r="DU149" s="100"/>
      <c r="DV149" s="100"/>
      <c r="DW149" s="100"/>
      <c r="DX149" s="100"/>
      <c r="DY149" s="100"/>
      <c r="DZ149" s="101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88"/>
      <c r="DB150" s="89"/>
      <c r="DC150" s="89"/>
      <c r="DD150" s="89"/>
      <c r="DE150" s="89"/>
      <c r="DF150" s="90"/>
      <c r="DG150" s="106"/>
      <c r="DH150" s="106"/>
      <c r="DI150" s="106"/>
      <c r="DJ150" s="106"/>
      <c r="DK150" s="106"/>
      <c r="DL150" s="107"/>
      <c r="DM150" s="100"/>
      <c r="DN150" s="100"/>
      <c r="DO150" s="100"/>
      <c r="DP150" s="100"/>
      <c r="DQ150" s="100"/>
      <c r="DR150" s="100"/>
      <c r="DS150" s="100"/>
      <c r="DT150" s="100"/>
      <c r="DU150" s="100"/>
      <c r="DV150" s="100"/>
      <c r="DW150" s="100"/>
      <c r="DX150" s="100"/>
      <c r="DY150" s="100"/>
      <c r="DZ150" s="101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91"/>
      <c r="DB151" s="92"/>
      <c r="DC151" s="92"/>
      <c r="DD151" s="92"/>
      <c r="DE151" s="92"/>
      <c r="DF151" s="93"/>
      <c r="DG151" s="108"/>
      <c r="DH151" s="108"/>
      <c r="DI151" s="108"/>
      <c r="DJ151" s="108"/>
      <c r="DK151" s="108"/>
      <c r="DL151" s="109"/>
      <c r="DM151" s="102"/>
      <c r="DN151" s="102"/>
      <c r="DO151" s="102"/>
      <c r="DP151" s="102"/>
      <c r="DQ151" s="102"/>
      <c r="DR151" s="102"/>
      <c r="DS151" s="102"/>
      <c r="DT151" s="102"/>
      <c r="DU151" s="102"/>
      <c r="DV151" s="102"/>
      <c r="DW151" s="102"/>
      <c r="DX151" s="102"/>
      <c r="DY151" s="102"/>
      <c r="DZ151" s="10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B12" sqref="B12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34.28515625" customWidth="1"/>
  </cols>
  <sheetData>
    <row r="1" spans="1:69" ht="20.25" thickTop="1" thickBot="1" x14ac:dyDescent="0.3">
      <c r="A1" s="34" t="str">
        <f>Users!$DG$139</f>
        <v>GM</v>
      </c>
      <c r="B1" s="1"/>
      <c r="C1" s="150" t="s">
        <v>1823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1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43" t="s">
        <v>1815</v>
      </c>
      <c r="AM1" s="144"/>
      <c r="AN1" s="145"/>
      <c r="AO1" s="146" t="str">
        <f>"T:\desp_2_0\" &amp; AR2 &amp; "38D.PRN"</f>
        <v>T:\desp_2_0\KG__38D.PRN</v>
      </c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3"/>
      <c r="BA1" s="13"/>
      <c r="BB1" s="143" t="s">
        <v>1879</v>
      </c>
      <c r="BC1" s="144"/>
      <c r="BD1" s="145"/>
      <c r="BE1" s="146" t="s">
        <v>1880</v>
      </c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3"/>
      <c r="BQ1" s="13"/>
    </row>
    <row r="2" spans="1:69" ht="20.25" thickTop="1" thickBot="1" x14ac:dyDescent="0.3">
      <c r="A2" s="1"/>
      <c r="B2" s="1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1"/>
      <c r="O2" s="25"/>
      <c r="P2" s="25"/>
      <c r="Q2" s="25"/>
      <c r="R2" s="25"/>
      <c r="S2" s="147" t="s">
        <v>968</v>
      </c>
      <c r="T2" s="148"/>
      <c r="U2" s="149"/>
      <c r="V2" s="25"/>
      <c r="W2" s="25"/>
      <c r="X2" s="25"/>
      <c r="Y2" s="25"/>
      <c r="Z2" s="25"/>
      <c r="AA2" s="147" t="s">
        <v>966</v>
      </c>
      <c r="AB2" s="148"/>
      <c r="AC2" s="149"/>
      <c r="AD2" s="25"/>
      <c r="AE2" s="25"/>
      <c r="AF2" s="25"/>
      <c r="AG2" s="13"/>
      <c r="AH2" s="13"/>
      <c r="AI2" s="13"/>
      <c r="AJ2" s="13"/>
      <c r="AK2" s="13"/>
      <c r="AL2" s="143" t="s">
        <v>1816</v>
      </c>
      <c r="AM2" s="144"/>
      <c r="AN2" s="145"/>
      <c r="AO2" s="159" t="str">
        <f>Users!$DL$139</f>
        <v>KG__PT</v>
      </c>
      <c r="AP2" s="159"/>
      <c r="AQ2" s="159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1"/>
      <c r="O3" s="25"/>
      <c r="P3" s="25"/>
      <c r="Q3" s="25"/>
      <c r="R3" s="25"/>
      <c r="S3" s="160" t="s">
        <v>1918</v>
      </c>
      <c r="T3" s="161"/>
      <c r="U3" s="162"/>
      <c r="V3" s="25"/>
      <c r="W3" s="25"/>
      <c r="X3" s="25"/>
      <c r="Y3" s="25"/>
      <c r="Z3" s="25"/>
      <c r="AA3" s="163">
        <f>COUNTIF(A9:A7969,"*") + 8</f>
        <v>565</v>
      </c>
      <c r="AB3" s="164"/>
      <c r="AC3" s="165"/>
      <c r="AD3" s="25"/>
      <c r="AE3" s="25"/>
      <c r="AF3" s="25"/>
      <c r="AG3" s="13"/>
      <c r="AH3" s="13"/>
      <c r="AI3" s="13"/>
      <c r="AJ3" s="13"/>
      <c r="AK3" s="13"/>
      <c r="AL3" s="143" t="s">
        <v>1817</v>
      </c>
      <c r="AM3" s="144"/>
      <c r="AN3" s="145"/>
      <c r="AO3" s="146" t="str">
        <f>IF(S6="",S3,S6)&amp;".csv"</f>
        <v>test32.csv</v>
      </c>
      <c r="AP3" s="146"/>
      <c r="AQ3" s="146"/>
      <c r="AR3" s="146"/>
      <c r="AS3" s="146"/>
      <c r="AT3" s="146"/>
      <c r="AU3" s="146"/>
      <c r="AV3" s="146"/>
      <c r="AW3" s="146"/>
      <c r="AX3" s="146"/>
      <c r="AY3" s="146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1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43" t="s">
        <v>1818</v>
      </c>
      <c r="AM4" s="144"/>
      <c r="AN4" s="145"/>
      <c r="AO4" s="146" t="str">
        <f>"T:\Shared\ACTOM DESP and MOTOR Proto Programme\000 Programme Files D V2.3 M V3.5\" &amp; AR2 &amp; "inputs.txt"</f>
        <v>T:\Shared\ACTOM DESP and MOTOR Proto Programme\000 Programme Files D V2.3 M V3.5\KG__inputs.txt</v>
      </c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thickTop="1" thickBot="1" x14ac:dyDescent="0.45">
      <c r="A5" s="1"/>
      <c r="B5" s="1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1"/>
      <c r="O5" s="25"/>
      <c r="P5" s="25"/>
      <c r="Q5" s="25"/>
      <c r="R5" s="25"/>
      <c r="S5" s="153" t="s">
        <v>1439</v>
      </c>
      <c r="T5" s="154"/>
      <c r="U5" s="155"/>
      <c r="V5" s="25"/>
      <c r="W5" s="25"/>
      <c r="X5" s="169" t="s">
        <v>967</v>
      </c>
      <c r="Y5" s="170"/>
      <c r="Z5" s="170"/>
      <c r="AA5" s="170"/>
      <c r="AB5" s="170"/>
      <c r="AC5" s="170"/>
      <c r="AD5" s="170"/>
      <c r="AE5" s="170"/>
      <c r="AF5" s="170"/>
      <c r="AG5" s="170"/>
      <c r="AH5" s="170"/>
      <c r="AI5" s="170"/>
      <c r="AJ5" s="171"/>
      <c r="AK5" s="13"/>
      <c r="AL5" s="143" t="s">
        <v>1819</v>
      </c>
      <c r="AM5" s="144"/>
      <c r="AN5" s="145"/>
      <c r="AO5" s="146" t="str">
        <f>"T:\Shared\ACTOM DESP and MOTOR Proto Programme\CC Proto Motor Output Files\" &amp; AO2 &amp; ".PRN"</f>
        <v>T:\Shared\ACTOM DESP and MOTOR Proto Programme\CC Proto Motor Output Files\KG__PT.PRN</v>
      </c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1"/>
      <c r="O6" s="25"/>
      <c r="P6" s="25"/>
      <c r="Q6" s="25"/>
      <c r="R6" s="25"/>
      <c r="S6" s="156" t="s">
        <v>1919</v>
      </c>
      <c r="T6" s="157"/>
      <c r="U6" s="158"/>
      <c r="V6" s="25"/>
      <c r="W6" s="25"/>
      <c r="X6" s="180" t="s">
        <v>1812</v>
      </c>
      <c r="Y6" s="181"/>
      <c r="Z6" s="182"/>
      <c r="AA6" s="172" t="s">
        <v>1732</v>
      </c>
      <c r="AB6" s="173"/>
      <c r="AC6" s="173"/>
      <c r="AD6" s="173"/>
      <c r="AE6" s="173"/>
      <c r="AF6" s="173"/>
      <c r="AG6" s="173"/>
      <c r="AH6" s="173"/>
      <c r="AI6" s="173"/>
      <c r="AJ6" s="174"/>
      <c r="AK6" s="13"/>
      <c r="AL6" s="143" t="s">
        <v>1820</v>
      </c>
      <c r="AM6" s="144"/>
      <c r="AN6" s="145"/>
      <c r="AO6" s="146" t="s">
        <v>1731</v>
      </c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1"/>
      <c r="O7" s="25"/>
      <c r="P7" s="25"/>
      <c r="Q7" s="25"/>
      <c r="R7" s="25"/>
      <c r="S7" s="25"/>
      <c r="T7" s="25"/>
      <c r="U7" s="25"/>
      <c r="V7" s="25"/>
      <c r="W7" s="25"/>
      <c r="X7" s="180" t="s">
        <v>1813</v>
      </c>
      <c r="Y7" s="181"/>
      <c r="Z7" s="182"/>
      <c r="AA7" s="175" t="str">
        <f xml:space="preserve"> AA6 &amp; "\" &amp; S3 &amp; ".csv"</f>
        <v>T:\Shared\ACTOM DESP and MOTOR Proto Programme\AA  Proto Input Files\2017.csv</v>
      </c>
      <c r="AB7" s="176"/>
      <c r="AC7" s="176"/>
      <c r="AD7" s="176"/>
      <c r="AE7" s="176"/>
      <c r="AF7" s="176"/>
      <c r="AG7" s="176"/>
      <c r="AH7" s="176"/>
      <c r="AI7" s="176"/>
      <c r="AJ7" s="176"/>
      <c r="AK7" s="13"/>
      <c r="AL7" s="143" t="s">
        <v>1821</v>
      </c>
      <c r="AM7" s="144"/>
      <c r="AN7" s="145"/>
      <c r="AO7" s="146" t="str">
        <f>"""T:\Shared\ACTOM DESP and MOTOR Proto Programme\000 Programme Files D V2.3 M V3.5\"&amp;"launcher "&amp;AR2&amp;".py"&amp;""""</f>
        <v>"T:\Shared\ACTOM DESP and MOTOR Proto Programme\000 Programme Files D V2.3 M V3.5\launcher KG__.py"</v>
      </c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66" t="s">
        <v>1814</v>
      </c>
      <c r="Y8" s="167"/>
      <c r="Z8" s="168"/>
      <c r="AA8" s="177" t="str">
        <f xml:space="preserve"> AA6 &amp; "\" &amp; $S$6 &amp; ".csv"</f>
        <v>T:\Shared\ACTOM DESP and MOTOR Proto Programme\AA  Proto Input Files\test32.csv</v>
      </c>
      <c r="AB8" s="178"/>
      <c r="AC8" s="178"/>
      <c r="AD8" s="178"/>
      <c r="AE8" s="178"/>
      <c r="AF8" s="178"/>
      <c r="AG8" s="178"/>
      <c r="AH8" s="178"/>
      <c r="AI8" s="178"/>
      <c r="AJ8" s="179"/>
      <c r="AK8" s="13"/>
      <c r="AL8" s="143" t="s">
        <v>1822</v>
      </c>
      <c r="AM8" s="144"/>
      <c r="AN8" s="145"/>
      <c r="AO8" s="146" t="str">
        <f>AA6&amp;"\"&amp;IF(S6="",S3,S6)&amp;".csv"</f>
        <v>T:\Shared\ACTOM DESP and MOTOR Proto Programme\AA  Proto Input Files\test32.csv</v>
      </c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1.79</v>
      </c>
      <c r="N10" s="59" t="str">
        <f>Inputs!N3</f>
        <v xml:space="preserve">  [ 180009 ]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1.79</v>
      </c>
      <c r="N11" s="59" t="str">
        <f>Inputs!N4</f>
        <v xml:space="preserve">  [ 2013 ]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1.79</v>
      </c>
      <c r="N12" s="59" t="str">
        <f>Inputs!N5</f>
        <v xml:space="preserve">  [ 2017 ]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1.79</v>
      </c>
      <c r="N13" s="59" t="str">
        <f>Inputs!N6</f>
        <v xml:space="preserve">  [ 2018 ]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1.79</v>
      </c>
      <c r="N14" s="59" t="str">
        <f>Inputs!N7</f>
        <v xml:space="preserve">  [ 2021 ]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1.79</v>
      </c>
      <c r="N15" s="59" t="str">
        <f>Inputs!N8</f>
        <v xml:space="preserve">  [ 2033 ]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1.79</v>
      </c>
      <c r="N16" s="59" t="str">
        <f>Inputs!N9</f>
        <v xml:space="preserve">  [ 2043 ]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[ 2047 ]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1.79</v>
      </c>
      <c r="N18" s="59" t="str">
        <f>Inputs!N11</f>
        <v xml:space="preserve">  [ 2064 ]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[ 2070cu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[ 2076 ]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1.79</v>
      </c>
      <c r="N22" s="59" t="str">
        <f>Inputs!N15</f>
        <v xml:space="preserve">  [ 2089 ]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1.79</v>
      </c>
      <c r="N23" s="59" t="str">
        <f>Inputs!N16</f>
        <v xml:space="preserve">  [ 2095 ]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1.79</v>
      </c>
      <c r="N24" s="59" t="str">
        <f>Inputs!N17</f>
        <v xml:space="preserve">  [ 2110 ]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1.79</v>
      </c>
      <c r="N25" s="59" t="str">
        <f>Inputs!N18</f>
        <v xml:space="preserve">  [ 2142 ]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1.79</v>
      </c>
      <c r="N26" s="59" t="str">
        <f>Inputs!N19</f>
        <v xml:space="preserve">  [ 2152 ]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[ 2161 ]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[ 2162 ]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1.79</v>
      </c>
      <c r="N29" s="59" t="str">
        <f>Inputs!N22</f>
        <v xml:space="preserve">  [ 2191 ]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1.79</v>
      </c>
      <c r="N30" s="59" t="str">
        <f>Inputs!N23</f>
        <v xml:space="preserve">  [ 2195 ]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1.79</v>
      </c>
      <c r="N31" s="59" t="str">
        <f>Inputs!N24</f>
        <v xml:space="preserve">  [ 2202 ]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1.79</v>
      </c>
      <c r="N32" s="59" t="str">
        <f>Inputs!N25</f>
        <v xml:space="preserve">  [ 2204 ]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1.79</v>
      </c>
      <c r="N33" s="59" t="str">
        <f>Inputs!N26</f>
        <v xml:space="preserve">  [ 2231 ]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[ 2239 ]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[ 2245 ]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1.79</v>
      </c>
      <c r="N36" s="59" t="str">
        <f>Inputs!N29</f>
        <v xml:space="preserve">  [ 2246 ]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12.5</v>
      </c>
      <c r="N37" s="59" t="str">
        <f>Inputs!N30</f>
        <v xml:space="preserve">  [ 2248 ]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1.79</v>
      </c>
      <c r="N38" s="59" t="str">
        <f>Inputs!N31</f>
        <v xml:space="preserve">  [ 2273 ]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[ 2274 ]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1.79</v>
      </c>
      <c r="N40" s="59" t="str">
        <f>Inputs!N33</f>
        <v xml:space="preserve">  [ 2275 ]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1.79</v>
      </c>
      <c r="N41" s="59" t="str">
        <f>Inputs!N34</f>
        <v xml:space="preserve">  [ 2279 ]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1.79</v>
      </c>
      <c r="N43" s="59" t="str">
        <f>Inputs!N36</f>
        <v xml:space="preserve">  [ 2280Ba6 ]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1.79</v>
      </c>
      <c r="N44" s="59" t="str">
        <f>Inputs!N37</f>
        <v xml:space="preserve">  [ 2281 ]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1.79</v>
      </c>
      <c r="N45" s="59" t="str">
        <f>Inputs!N38</f>
        <v xml:space="preserve">  [ 2284 ]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1.79</v>
      </c>
      <c r="N46" s="59" t="str">
        <f>Inputs!N39</f>
        <v xml:space="preserve">  [ 2288 ]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[ 2290 ]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[ 2299 ]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1.79</v>
      </c>
      <c r="N49" s="59" t="str">
        <f>Inputs!N42</f>
        <v xml:space="preserve">  [ 2312 ]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[ 2330 ]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1.79</v>
      </c>
      <c r="N51" s="59" t="str">
        <f>Inputs!N44</f>
        <v xml:space="preserve">  [ 2336 ]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12.7</v>
      </c>
      <c r="N52" s="59" t="str">
        <f>Inputs!N45</f>
        <v xml:space="preserve">  [ 2341dev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1.79</v>
      </c>
      <c r="N53" s="59" t="str">
        <f>Inputs!N46</f>
        <v xml:space="preserve">  [ 2344 ]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[ 2355 ]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[ 2370 ]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[ 2371 ]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[ 2372 ]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[ 2373 ]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[ 2375 ]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1.79</v>
      </c>
      <c r="N60" s="59" t="str">
        <f>Inputs!N53</f>
        <v xml:space="preserve">  [ 2376 ]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1.79</v>
      </c>
      <c r="N61" s="59" t="str">
        <f>Inputs!N54</f>
        <v xml:space="preserve">  [ 2380 ]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1.79</v>
      </c>
      <c r="N62" s="59" t="str">
        <f>Inputs!N55</f>
        <v xml:space="preserve">  [ 2387 ]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[ 2393 ]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1.79</v>
      </c>
      <c r="N64" s="59" t="str">
        <f>Inputs!N57</f>
        <v xml:space="preserve">  [ 2394 ]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1.79</v>
      </c>
      <c r="N65" s="59" t="str">
        <f>Inputs!N58</f>
        <v xml:space="preserve">  [ 2396 ]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1.79</v>
      </c>
      <c r="N66" s="59" t="str">
        <f>Inputs!N59</f>
        <v xml:space="preserve">  [ 2396t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1.79</v>
      </c>
      <c r="N67" s="59" t="str">
        <f>Inputs!N60</f>
        <v xml:space="preserve">  [ 2397 ]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[ 2399 ]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1.79</v>
      </c>
      <c r="N69" s="59" t="str">
        <f>Inputs!N62</f>
        <v xml:space="preserve">  [ 2400 ]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3.125</v>
      </c>
      <c r="N70" s="59" t="str">
        <f>Inputs!N63</f>
        <v xml:space="preserve">  [ 2406 ]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1.79</v>
      </c>
      <c r="N71" s="59" t="str">
        <f>Inputs!N64</f>
        <v xml:space="preserve">  [ 2414 ]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[ 2422 ]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[ 2423 ]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1.79</v>
      </c>
      <c r="N74" s="59" t="str">
        <f>Inputs!N67</f>
        <v xml:space="preserve">  [ 2428 ]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1.79</v>
      </c>
      <c r="N75" s="59" t="str">
        <f>Inputs!N68</f>
        <v xml:space="preserve">  [ 2431 ]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[ 2432 ]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[ 2438.ddcsv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[ 2438dd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1.79</v>
      </c>
      <c r="N80" s="59" t="str">
        <f>Inputs!N73</f>
        <v xml:space="preserve">  [ 2444 ]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12.5</v>
      </c>
      <c r="N81" s="59" t="str">
        <f>Inputs!N74</f>
        <v xml:space="preserve">  [ 2447 ]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1.79</v>
      </c>
      <c r="N82" s="59" t="str">
        <f>Inputs!N75</f>
        <v xml:space="preserve">  [ 2447i1 ]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12.5</v>
      </c>
      <c r="N83" s="59" t="str">
        <f>Inputs!N76</f>
        <v xml:space="preserve">  [ 2447o1 ]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1.79</v>
      </c>
      <c r="N84" s="59" t="str">
        <f>Inputs!N77</f>
        <v xml:space="preserve">  [ 2451 ]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1.79</v>
      </c>
      <c r="N85" s="59" t="str">
        <f>Inputs!N78</f>
        <v xml:space="preserve">  [ 2453 ]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1.79</v>
      </c>
      <c r="N86" s="59" t="str">
        <f>Inputs!N79</f>
        <v xml:space="preserve">  [ 2455 ]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1.79</v>
      </c>
      <c r="N87" s="59" t="str">
        <f>Inputs!N80</f>
        <v xml:space="preserve">  [ 2458 ]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[ 2459 ]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[ 2462 ]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AOO2465</v>
      </c>
      <c r="C90" s="59" t="str">
        <f>Inputs!C83</f>
        <v>MS4 352-4</v>
      </c>
      <c r="D90" s="59">
        <f>Inputs!D83</f>
        <v>170</v>
      </c>
      <c r="E90" s="59">
        <f>Inputs!E83</f>
        <v>4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38</v>
      </c>
      <c r="L90" s="59">
        <f>Inputs!L83</f>
        <v>0</v>
      </c>
      <c r="M90" s="59">
        <f>Inputs!M83</f>
        <v>1.79</v>
      </c>
      <c r="N90" s="59" t="str">
        <f>Inputs!N83</f>
        <v xml:space="preserve">  [ 2465 ]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AOO2471</v>
      </c>
      <c r="C91" s="59" t="str">
        <f>Inputs!C84</f>
        <v>MS4 404-2</v>
      </c>
      <c r="D91" s="59">
        <f>Inputs!D84</f>
        <v>450</v>
      </c>
      <c r="E91" s="59">
        <f>Inputs!E84</f>
        <v>2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40</v>
      </c>
      <c r="L91" s="59">
        <f>Inputs!L84</f>
        <v>0</v>
      </c>
      <c r="M91" s="59">
        <f>Inputs!M84</f>
        <v>1.79</v>
      </c>
      <c r="N91" s="59" t="str">
        <f>Inputs!N84</f>
        <v xml:space="preserve">  [ 2471 ]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AOO2474</v>
      </c>
      <c r="C92" s="59" t="str">
        <f>Inputs!C85</f>
        <v>MS4X 359-4</v>
      </c>
      <c r="D92" s="59">
        <f>Inputs!D85</f>
        <v>185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[ 2474 ]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AOO2476</v>
      </c>
      <c r="C93" s="59" t="str">
        <f>Inputs!C86</f>
        <v>MS4 350-4</v>
      </c>
      <c r="D93" s="59">
        <f>Inputs!D86</f>
        <v>260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1.79</v>
      </c>
      <c r="N93" s="59" t="str">
        <f>Inputs!N86</f>
        <v xml:space="preserve">  [ 2476 ]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AOO2477</v>
      </c>
      <c r="C94" s="59" t="str">
        <f>Inputs!C87</f>
        <v>MS4 400-6</v>
      </c>
      <c r="D94" s="59">
        <f>Inputs!D87</f>
        <v>330</v>
      </c>
      <c r="E94" s="59">
        <f>Inputs!E87</f>
        <v>6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54</v>
      </c>
      <c r="K94" s="59">
        <f>Inputs!K87</f>
        <v>40</v>
      </c>
      <c r="L94" s="59">
        <f>Inputs!L87</f>
        <v>0</v>
      </c>
      <c r="M94" s="59">
        <f>Inputs!M87</f>
        <v>1.79</v>
      </c>
      <c r="N94" s="59" t="str">
        <f>Inputs!N87</f>
        <v xml:space="preserve">  [ 2477 ]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PR</v>
      </c>
      <c r="B95" s="59" t="str">
        <f>Inputs!B88</f>
        <v>AOO2479</v>
      </c>
      <c r="C95" s="59" t="str">
        <f>Inputs!C88</f>
        <v>MS4 402</v>
      </c>
      <c r="D95" s="59">
        <f>Inputs!D88</f>
        <v>450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0</v>
      </c>
      <c r="I95" s="59" t="str">
        <f>Inputs!I88</f>
        <v>H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[ 2479 ]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AOO2482</v>
      </c>
      <c r="C96" s="59" t="str">
        <f>Inputs!C89</f>
        <v>MS4 352-4</v>
      </c>
      <c r="D96" s="59">
        <f>Inputs!D89</f>
        <v>280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[ 2482 ]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AOO2483</v>
      </c>
      <c r="C97" s="59" t="str">
        <f>Inputs!C90</f>
        <v>MS4 350-4</v>
      </c>
      <c r="D97" s="59">
        <f>Inputs!D90</f>
        <v>200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1.79</v>
      </c>
      <c r="N97" s="59" t="str">
        <f>Inputs!N90</f>
        <v xml:space="preserve">  [ 2483 ]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AOO2488</v>
      </c>
      <c r="C98" s="59" t="str">
        <f>Inputs!C91</f>
        <v>MS4 354-4</v>
      </c>
      <c r="D98" s="59">
        <f>Inputs!D91</f>
        <v>355</v>
      </c>
      <c r="E98" s="59">
        <f>Inputs!E91</f>
        <v>4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36</v>
      </c>
      <c r="L98" s="59">
        <f>Inputs!L91</f>
        <v>1.0601849999999999</v>
      </c>
      <c r="M98" s="59">
        <f>Inputs!M91</f>
        <v>1.79</v>
      </c>
      <c r="N98" s="59" t="str">
        <f>Inputs!N91</f>
        <v xml:space="preserve">  [ 2488 ]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GM</v>
      </c>
      <c r="B99" s="59" t="str">
        <f>Inputs!B92</f>
        <v>AOO2489</v>
      </c>
      <c r="C99" s="59" t="str">
        <f>Inputs!C92</f>
        <v>MS4 504-2</v>
      </c>
      <c r="D99" s="59">
        <f>Inputs!D92</f>
        <v>930</v>
      </c>
      <c r="E99" s="59">
        <f>Inputs!E92</f>
        <v>2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40</v>
      </c>
      <c r="L99" s="59">
        <f>Inputs!L92</f>
        <v>0</v>
      </c>
      <c r="M99" s="59">
        <f>Inputs!M92</f>
        <v>1.79</v>
      </c>
      <c r="N99" s="59" t="str">
        <f>Inputs!N92</f>
        <v xml:space="preserve">  [ 2489 ]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PMV</v>
      </c>
      <c r="B100" s="59" t="str">
        <f>Inputs!B93</f>
        <v>AOO2490</v>
      </c>
      <c r="C100" s="59" t="str">
        <f>Inputs!C93</f>
        <v>MS4 450</v>
      </c>
      <c r="D100" s="59">
        <f>Inputs!D93</f>
        <v>560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38</v>
      </c>
      <c r="L100" s="59">
        <f>Inputs!L93</f>
        <v>0</v>
      </c>
      <c r="M100" s="59">
        <f>Inputs!M93</f>
        <v>1.79</v>
      </c>
      <c r="N100" s="59" t="str">
        <f>Inputs!N93</f>
        <v xml:space="preserve">  [ 2490 ]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PR</v>
      </c>
      <c r="B101" s="59" t="str">
        <f>Inputs!B94</f>
        <v>AOO2492</v>
      </c>
      <c r="C101" s="59" t="str">
        <f>Inputs!C94</f>
        <v>MS4 354-4</v>
      </c>
      <c r="D101" s="59">
        <f>Inputs!D94</f>
        <v>300</v>
      </c>
      <c r="E101" s="59">
        <f>Inputs!E94</f>
        <v>4</v>
      </c>
      <c r="F101" s="59">
        <f>Inputs!F94</f>
        <v>6600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36</v>
      </c>
      <c r="L101" s="59">
        <f>Inputs!L94</f>
        <v>1.0601849999999999</v>
      </c>
      <c r="M101" s="59">
        <f>Inputs!M94</f>
        <v>1.79</v>
      </c>
      <c r="N101" s="59" t="str">
        <f>Inputs!N94</f>
        <v xml:space="preserve">  [ 2492 ]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AOO2496</v>
      </c>
      <c r="C102" s="59" t="str">
        <f>Inputs!C95</f>
        <v>MS4X 359-4</v>
      </c>
      <c r="D102" s="59">
        <f>Inputs!D95</f>
        <v>220</v>
      </c>
      <c r="E102" s="59">
        <f>Inputs!E95</f>
        <v>4</v>
      </c>
      <c r="F102" s="59">
        <f>Inputs!F95</f>
        <v>3300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38</v>
      </c>
      <c r="L102" s="59">
        <f>Inputs!L95</f>
        <v>0</v>
      </c>
      <c r="M102" s="59">
        <f>Inputs!M95</f>
        <v>1.79</v>
      </c>
      <c r="N102" s="59" t="str">
        <f>Inputs!N95</f>
        <v xml:space="preserve">  [ 2496 ]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AOO2497</v>
      </c>
      <c r="C103" s="59" t="str">
        <f>Inputs!C96</f>
        <v>MS4 354-4</v>
      </c>
      <c r="D103" s="59">
        <f>Inputs!D96</f>
        <v>336</v>
      </c>
      <c r="E103" s="59">
        <f>Inputs!E96</f>
        <v>4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36</v>
      </c>
      <c r="L103" s="59">
        <f>Inputs!L96</f>
        <v>0</v>
      </c>
      <c r="M103" s="59">
        <f>Inputs!M96</f>
        <v>1.79</v>
      </c>
      <c r="N103" s="59" t="str">
        <f>Inputs!N96</f>
        <v xml:space="preserve">  [ 2497 ]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AOO2498</v>
      </c>
      <c r="C104" s="59" t="str">
        <f>Inputs!C97</f>
        <v>MS4 402-6</v>
      </c>
      <c r="D104" s="59">
        <f>Inputs!D97</f>
        <v>365</v>
      </c>
      <c r="E104" s="59">
        <f>Inputs!E97</f>
        <v>6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54</v>
      </c>
      <c r="K104" s="59">
        <f>Inputs!K97</f>
        <v>42</v>
      </c>
      <c r="L104" s="59">
        <f>Inputs!L97</f>
        <v>0.99877000000000005</v>
      </c>
      <c r="M104" s="59">
        <f>Inputs!M97</f>
        <v>1.79</v>
      </c>
      <c r="N104" s="59" t="str">
        <f>Inputs!N97</f>
        <v xml:space="preserve">  [ 2498 ]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AOO2500</v>
      </c>
      <c r="C105" s="59" t="str">
        <f>Inputs!C98</f>
        <v>MS4X 359-4</v>
      </c>
      <c r="D105" s="59">
        <f>Inputs!D98</f>
        <v>220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[ 2500 ]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AOO2506</v>
      </c>
      <c r="C106" s="59" t="str">
        <f>Inputs!C99</f>
        <v>MS4 359</v>
      </c>
      <c r="D106" s="59">
        <f>Inputs!D99</f>
        <v>240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1.79</v>
      </c>
      <c r="N106" s="59" t="str">
        <f>Inputs!N99</f>
        <v xml:space="preserve">  [ 2506 ]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AOO2509</v>
      </c>
      <c r="C107" s="59" t="str">
        <f>Inputs!C100</f>
        <v>MS4 354</v>
      </c>
      <c r="D107" s="59">
        <f>Inputs!D100</f>
        <v>250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42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[ 2509 ]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AOO2513</v>
      </c>
      <c r="C108" s="59" t="str">
        <f>Inputs!C101</f>
        <v>MS4 400-6</v>
      </c>
      <c r="D108" s="59">
        <f>Inputs!D101</f>
        <v>315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40</v>
      </c>
      <c r="L108" s="59">
        <f>Inputs!L101</f>
        <v>0</v>
      </c>
      <c r="M108" s="59">
        <f>Inputs!M101</f>
        <v>1.79</v>
      </c>
      <c r="N108" s="59" t="str">
        <f>Inputs!N101</f>
        <v xml:space="preserve">  [ 2513 ]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AOO2514</v>
      </c>
      <c r="C109" s="59" t="str">
        <f>Inputs!C102</f>
        <v>MS4 354-4</v>
      </c>
      <c r="D109" s="59">
        <f>Inputs!D102</f>
        <v>335</v>
      </c>
      <c r="E109" s="59">
        <f>Inputs!E102</f>
        <v>4</v>
      </c>
      <c r="F109" s="59">
        <f>Inputs!F102</f>
        <v>6600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36</v>
      </c>
      <c r="L109" s="59">
        <f>Inputs!L102</f>
        <v>1.0601849999999999</v>
      </c>
      <c r="M109" s="59">
        <f>Inputs!M102</f>
        <v>1.79</v>
      </c>
      <c r="N109" s="59" t="str">
        <f>Inputs!N102</f>
        <v xml:space="preserve">  [ 2514 ]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AOO2516</v>
      </c>
      <c r="C110" s="59" t="str">
        <f>Inputs!C103</f>
        <v>MS4 359-4</v>
      </c>
      <c r="D110" s="59">
        <f>Inputs!D103</f>
        <v>185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[ 2516 ]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AOO2517</v>
      </c>
      <c r="C111" s="59" t="str">
        <f>Inputs!C104</f>
        <v>MS4 454</v>
      </c>
      <c r="D111" s="59">
        <f>Inputs!D104</f>
        <v>750</v>
      </c>
      <c r="E111" s="59">
        <f>Inputs!E104</f>
        <v>4</v>
      </c>
      <c r="F111" s="59">
        <f>Inputs!F104</f>
        <v>660</v>
      </c>
      <c r="G111" s="59">
        <f>Inputs!G104</f>
        <v>50</v>
      </c>
      <c r="H111" s="59">
        <f>Inputs!H104</f>
        <v>1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[ 2517 ]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AOO2522</v>
      </c>
      <c r="C112" s="59" t="str">
        <f>Inputs!C105</f>
        <v>MS4 354-2</v>
      </c>
      <c r="D112" s="59">
        <f>Inputs!D105</f>
        <v>365</v>
      </c>
      <c r="E112" s="59">
        <f>Inputs!E105</f>
        <v>2</v>
      </c>
      <c r="F112" s="59">
        <f>Inputs!F105</f>
        <v>2200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40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[ 2522 ]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</v>
      </c>
      <c r="C113" s="59" t="str">
        <f>Inputs!C106</f>
        <v>MS4 404</v>
      </c>
      <c r="D113" s="59">
        <f>Inputs!D106</f>
        <v>525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(Rewind)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1.79</v>
      </c>
      <c r="N114" s="59" t="str">
        <f>Inputs!N107</f>
        <v xml:space="preserve">  [ 2524b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 (RW A. Bars)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[ 2524c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AOX2524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3.17</v>
      </c>
      <c r="N116" s="59" t="str">
        <f>Inputs!N109</f>
        <v xml:space="preserve">  [ 2524d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AOX2525</v>
      </c>
      <c r="C117" s="59" t="str">
        <f>Inputs!C110</f>
        <v>MS4 352-4</v>
      </c>
      <c r="D117" s="59">
        <f>Inputs!D110</f>
        <v>250</v>
      </c>
      <c r="E117" s="59">
        <f>Inputs!E110</f>
        <v>4</v>
      </c>
      <c r="F117" s="59">
        <f>Inputs!F110</f>
        <v>3300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1.79</v>
      </c>
      <c r="N117" s="59" t="str">
        <f>Inputs!N110</f>
        <v xml:space="preserve">  [ 2525 ]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AOX2526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36</v>
      </c>
      <c r="L118" s="59">
        <f>Inputs!L111</f>
        <v>0</v>
      </c>
      <c r="M118" s="59">
        <f>Inputs!M111</f>
        <v>3.17</v>
      </c>
      <c r="N118" s="59" t="str">
        <f>Inputs!N111</f>
        <v xml:space="preserve">  [ 2526 ]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AOO2528</v>
      </c>
      <c r="C119" s="59" t="str">
        <f>Inputs!C112</f>
        <v>MS4 400</v>
      </c>
      <c r="D119" s="59">
        <f>Inputs!D112</f>
        <v>400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2.33</v>
      </c>
      <c r="N119" s="59" t="str">
        <f>Inputs!N112</f>
        <v xml:space="preserve">  [ 2528 ]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AOO2529</v>
      </c>
      <c r="C120" s="59" t="str">
        <f>Inputs!C113</f>
        <v>MS4 359-4</v>
      </c>
      <c r="D120" s="59">
        <f>Inputs!D113</f>
        <v>160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[ 2529 ]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AOO2530</v>
      </c>
      <c r="C121" s="59" t="str">
        <f>Inputs!C114</f>
        <v>MS4 354</v>
      </c>
      <c r="D121" s="59">
        <f>Inputs!D114</f>
        <v>250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[ 2530 ]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AOO2532</v>
      </c>
      <c r="C122" s="59" t="str">
        <f>Inputs!C115</f>
        <v>MS4X 352</v>
      </c>
      <c r="D122" s="59">
        <f>Inputs!D115</f>
        <v>230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[ 2532 ]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AOO2533</v>
      </c>
      <c r="C123" s="59" t="str">
        <f>Inputs!C116</f>
        <v>MS4 404</v>
      </c>
      <c r="D123" s="59">
        <f>Inputs!D116</f>
        <v>275</v>
      </c>
      <c r="E123" s="59">
        <f>Inputs!E116</f>
        <v>8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72</v>
      </c>
      <c r="K123" s="59">
        <f>Inputs!K116</f>
        <v>56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[ 2533 ]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AOO2534</v>
      </c>
      <c r="C124" s="59" t="str">
        <f>Inputs!C117</f>
        <v>MS4 352-4</v>
      </c>
      <c r="D124" s="59">
        <f>Inputs!D117</f>
        <v>250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[ 2534 ]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AOO2538</v>
      </c>
      <c r="C125" s="59" t="str">
        <f>Inputs!C118</f>
        <v>MS4 350-4</v>
      </c>
      <c r="D125" s="59">
        <f>Inputs!D118</f>
        <v>200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[ 2538 ]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AOO2539</v>
      </c>
      <c r="C126" s="59" t="str">
        <f>Inputs!C119</f>
        <v>MS4 354-4</v>
      </c>
      <c r="D126" s="59">
        <f>Inputs!D119</f>
        <v>315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[ 2539 ]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AOO2540</v>
      </c>
      <c r="C127" s="59" t="str">
        <f>Inputs!C120</f>
        <v>MS4X 454</v>
      </c>
      <c r="D127" s="59">
        <f>Inputs!D120</f>
        <v>710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[ 2540 ]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AOO2541</v>
      </c>
      <c r="C128" s="59" t="str">
        <f>Inputs!C121</f>
        <v>MS4X 454</v>
      </c>
      <c r="D128" s="59">
        <f>Inputs!D121</f>
        <v>630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[ 2541 ]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AOO2544</v>
      </c>
      <c r="C129" s="59" t="str">
        <f>Inputs!C122</f>
        <v>MS4 359</v>
      </c>
      <c r="D129" s="59">
        <f>Inputs!D122</f>
        <v>240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[ 2544 ]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DW</v>
      </c>
      <c r="B130" s="59" t="str">
        <f>Inputs!B123</f>
        <v>AOO2545</v>
      </c>
      <c r="C130" s="59" t="str">
        <f>Inputs!C123</f>
        <v>MS4 400</v>
      </c>
      <c r="D130" s="59">
        <f>Inputs!D123</f>
        <v>400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[ 2545 ]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AOO2546</v>
      </c>
      <c r="C131" s="59" t="str">
        <f>Inputs!C124</f>
        <v>MS4 352-4</v>
      </c>
      <c r="D131" s="59">
        <f>Inputs!D124</f>
        <v>275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[ 2546 ]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AOX2548</v>
      </c>
      <c r="C132" s="59" t="str">
        <f>Inputs!C125</f>
        <v>MS4 402-2</v>
      </c>
      <c r="D132" s="59">
        <f>Inputs!D125</f>
        <v>450</v>
      </c>
      <c r="E132" s="59">
        <f>Inputs!E125</f>
        <v>2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40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[ 2548 ]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AOO2554</v>
      </c>
      <c r="C133" s="59" t="str">
        <f>Inputs!C126</f>
        <v>MS4 454</v>
      </c>
      <c r="D133" s="59">
        <f>Inputs!D126</f>
        <v>750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[ 2554 ]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AOO2555</v>
      </c>
      <c r="C134" s="59" t="str">
        <f>Inputs!C127</f>
        <v>MS4 402</v>
      </c>
      <c r="D134" s="59">
        <f>Inputs!D127</f>
        <v>400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[ 2555 ]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AOO2557</v>
      </c>
      <c r="C135" s="59" t="str">
        <f>Inputs!C128</f>
        <v>MS4 352-4</v>
      </c>
      <c r="D135" s="59">
        <f>Inputs!D128</f>
        <v>250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[ 2557 ]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AOX2560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40</v>
      </c>
      <c r="L136" s="59">
        <f>Inputs!L129</f>
        <v>0</v>
      </c>
      <c r="M136" s="59">
        <f>Inputs!M129</f>
        <v>1.79</v>
      </c>
      <c r="N136" s="59" t="str">
        <f>Inputs!N129</f>
        <v xml:space="preserve">  [ 2560 ]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QD33019-020</v>
      </c>
      <c r="C137" s="59" t="str">
        <f>Inputs!C130</f>
        <v>MS4X 359-4</v>
      </c>
      <c r="D137" s="59">
        <f>Inputs!D130</f>
        <v>220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[ 33019020 ]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33019-24</v>
      </c>
      <c r="C138" s="59" t="str">
        <f>Inputs!C131</f>
        <v>MS4 354-4</v>
      </c>
      <c r="D138" s="59">
        <f>Inputs!D131</f>
        <v>315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1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1.79</v>
      </c>
      <c r="N138" s="59" t="str">
        <f>Inputs!N131</f>
        <v xml:space="preserve">  [ 3301924 ]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MS4 455</v>
      </c>
      <c r="D139" s="59">
        <f>Inputs!D132</f>
        <v>760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[ 34131Aa6 ]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MS4 503</v>
      </c>
      <c r="D140" s="59">
        <f>Inputs!D133</f>
        <v>870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2.63</v>
      </c>
      <c r="N140" s="59" t="str">
        <f>Inputs!N133</f>
        <v xml:space="preserve">  [ 34131Ba6 ]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QD34131C</v>
      </c>
      <c r="C141" s="59" t="str">
        <f>Inputs!C134</f>
        <v>MS4 455</v>
      </c>
      <c r="D141" s="59">
        <f>Inputs!D134</f>
        <v>800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2.3330000000000002</v>
      </c>
      <c r="N141" s="59" t="str">
        <f>Inputs!N134</f>
        <v xml:space="preserve">  [ 34131Ca6 ]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ASO8584</v>
      </c>
      <c r="C142" s="59" t="str">
        <f>Inputs!C135</f>
        <v>MS4 503</v>
      </c>
      <c r="D142" s="59">
        <f>Inputs!D135</f>
        <v>900</v>
      </c>
      <c r="E142" s="59">
        <f>Inputs!E135</f>
        <v>4</v>
      </c>
      <c r="F142" s="59">
        <f>Inputs!F135</f>
        <v>660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1.79</v>
      </c>
      <c r="N142" s="59" t="str">
        <f>Inputs!N135</f>
        <v xml:space="preserve">  [ 34131Da6 WRONG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COO4572</v>
      </c>
      <c r="C143" s="59" t="str">
        <f>Inputs!C136</f>
        <v>ULX560/180</v>
      </c>
      <c r="D143" s="59">
        <f>Inputs!D136</f>
        <v>2100</v>
      </c>
      <c r="E143" s="59">
        <f>Inputs!E136</f>
        <v>4</v>
      </c>
      <c r="F143" s="59">
        <f>Inputs!F136</f>
        <v>6600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60</v>
      </c>
      <c r="K143" s="59">
        <f>Inputs!K136</f>
        <v>50</v>
      </c>
      <c r="L143" s="59">
        <f>Inputs!L136</f>
        <v>0</v>
      </c>
      <c r="M143" s="59">
        <f>Inputs!M136</f>
        <v>1.78</v>
      </c>
      <c r="N143" s="59" t="str">
        <f>Inputs!N136</f>
        <v xml:space="preserve">  [ 4572 ]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BOO4996</v>
      </c>
      <c r="C144" s="59" t="str">
        <f>Inputs!C137</f>
        <v>UD400/112</v>
      </c>
      <c r="D144" s="59">
        <f>Inputs!D137</f>
        <v>450</v>
      </c>
      <c r="E144" s="59">
        <f>Inputs!E137</f>
        <v>2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48</v>
      </c>
      <c r="K144" s="59">
        <f>Inputs!K137</f>
        <v>38</v>
      </c>
      <c r="L144" s="59">
        <f>Inputs!L137</f>
        <v>0</v>
      </c>
      <c r="M144" s="59">
        <f>Inputs!M137</f>
        <v>1.78</v>
      </c>
      <c r="N144" s="59" t="str">
        <f>Inputs!N137</f>
        <v xml:space="preserve">  [ 4996 ]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51692/A1</v>
      </c>
      <c r="C145" s="59" t="str">
        <f>Inputs!C138</f>
        <v>UC710/224</v>
      </c>
      <c r="D145" s="59">
        <f>Inputs!D138</f>
        <v>5400.4</v>
      </c>
      <c r="E145" s="59">
        <f>Inputs!E138</f>
        <v>4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72</v>
      </c>
      <c r="K145" s="59">
        <f>Inputs!K138</f>
        <v>82</v>
      </c>
      <c r="L145" s="59">
        <f>Inputs!L138</f>
        <v>0</v>
      </c>
      <c r="M145" s="59">
        <f>Inputs!M138</f>
        <v>2.2999999999999998</v>
      </c>
      <c r="N145" s="59" t="str">
        <f>Inputs!N138</f>
        <v xml:space="preserve">  [ 51692a1 ]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COO5455</v>
      </c>
      <c r="C146" s="59" t="str">
        <f>Inputs!C139</f>
        <v>UDX500/180</v>
      </c>
      <c r="D146" s="59">
        <f>Inputs!D139</f>
        <v>2465</v>
      </c>
      <c r="E146" s="59">
        <f>Inputs!E139</f>
        <v>2</v>
      </c>
      <c r="F146" s="59">
        <f>Inputs!F139</f>
        <v>6600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[ 5455 ]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BOO5458</v>
      </c>
      <c r="C147" s="59" t="str">
        <f>Inputs!C140</f>
        <v>UD355/112</v>
      </c>
      <c r="D147" s="59">
        <f>Inputs!D140</f>
        <v>840</v>
      </c>
      <c r="E147" s="59">
        <f>Inputs!E140</f>
        <v>2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1.78</v>
      </c>
      <c r="N147" s="59" t="str">
        <f>Inputs!N140</f>
        <v xml:space="preserve">  [ 5458 ]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COO5525</v>
      </c>
      <c r="C148" s="59" t="str">
        <f>Inputs!C141</f>
        <v>UCX710/215</v>
      </c>
      <c r="D148" s="59">
        <f>Inputs!D141</f>
        <v>4200</v>
      </c>
      <c r="E148" s="59">
        <f>Inputs!E141</f>
        <v>4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60</v>
      </c>
      <c r="K148" s="59">
        <f>Inputs!K141</f>
        <v>68</v>
      </c>
      <c r="L148" s="59">
        <f>Inputs!L141</f>
        <v>0</v>
      </c>
      <c r="M148" s="59">
        <f>Inputs!M141</f>
        <v>1.78</v>
      </c>
      <c r="N148" s="59" t="str">
        <f>Inputs!N141</f>
        <v xml:space="preserve">  [ 5525 ]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COO5526</v>
      </c>
      <c r="C149" s="59" t="str">
        <f>Inputs!C142</f>
        <v>UDX560/160</v>
      </c>
      <c r="D149" s="59">
        <f>Inputs!D142</f>
        <v>683</v>
      </c>
      <c r="E149" s="59">
        <f>Inputs!E142</f>
        <v>6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72</v>
      </c>
      <c r="K149" s="59">
        <f>Inputs!K142</f>
        <v>58</v>
      </c>
      <c r="L149" s="59">
        <f>Inputs!L142</f>
        <v>0</v>
      </c>
      <c r="M149" s="59">
        <f>Inputs!M142</f>
        <v>12.5</v>
      </c>
      <c r="N149" s="59" t="str">
        <f>Inputs!N142</f>
        <v xml:space="preserve">  [ 5526 ]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BOO5615</v>
      </c>
      <c r="C150" s="59" t="str">
        <f>Inputs!C143</f>
        <v>UC355/100</v>
      </c>
      <c r="D150" s="59">
        <f>Inputs!D143</f>
        <v>335</v>
      </c>
      <c r="E150" s="59">
        <f>Inputs!E143</f>
        <v>4</v>
      </c>
      <c r="F150" s="59">
        <f>Inputs!F143</f>
        <v>6600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60</v>
      </c>
      <c r="K150" s="59">
        <f>Inputs!K143</f>
        <v>50</v>
      </c>
      <c r="L150" s="59">
        <f>Inputs!L143</f>
        <v>0</v>
      </c>
      <c r="M150" s="59">
        <f>Inputs!M143</f>
        <v>1.78</v>
      </c>
      <c r="N150" s="59" t="str">
        <f>Inputs!N143</f>
        <v xml:space="preserve">  [ 5615 ]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AOO6479</v>
      </c>
      <c r="C151" s="59" t="str">
        <f>Inputs!C144</f>
        <v>MS4 404-2</v>
      </c>
      <c r="D151" s="59">
        <f>Inputs!D144</f>
        <v>510</v>
      </c>
      <c r="E151" s="59">
        <f>Inputs!E144</f>
        <v>2</v>
      </c>
      <c r="F151" s="59">
        <f>Inputs!F144</f>
        <v>3300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[ 6479 ]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AOO6484</v>
      </c>
      <c r="C152" s="59" t="str">
        <f>Inputs!C145</f>
        <v>MS4 404-2</v>
      </c>
      <c r="D152" s="59">
        <f>Inputs!D145</f>
        <v>450</v>
      </c>
      <c r="E152" s="59">
        <f>Inputs!E145</f>
        <v>2</v>
      </c>
      <c r="F152" s="59">
        <f>Inputs!F145</f>
        <v>6600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[ 6484 ]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AOO6496</v>
      </c>
      <c r="C153" s="59" t="str">
        <f>Inputs!C146</f>
        <v>MS4 509</v>
      </c>
      <c r="D153" s="59">
        <f>Inputs!D146</f>
        <v>550</v>
      </c>
      <c r="E153" s="59">
        <f>Inputs!E146</f>
        <v>8</v>
      </c>
      <c r="F153" s="59">
        <f>Inputs!F146</f>
        <v>525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96</v>
      </c>
      <c r="K153" s="59">
        <f>Inputs!K146</f>
        <v>74</v>
      </c>
      <c r="L153" s="59">
        <f>Inputs!L146</f>
        <v>0</v>
      </c>
      <c r="M153" s="59">
        <f>Inputs!M146</f>
        <v>1.79</v>
      </c>
      <c r="N153" s="59" t="str">
        <f>Inputs!N146</f>
        <v xml:space="preserve">  [ 6496 ]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AOO6519</v>
      </c>
      <c r="C154" s="59" t="str">
        <f>Inputs!C147</f>
        <v>MS4 500</v>
      </c>
      <c r="D154" s="59">
        <f>Inputs!D147</f>
        <v>1020</v>
      </c>
      <c r="E154" s="59">
        <f>Inputs!E147</f>
        <v>4</v>
      </c>
      <c r="F154" s="59">
        <f>Inputs!F147</f>
        <v>3300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38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[ 6519 ]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AOO6559</v>
      </c>
      <c r="C155" s="59" t="str">
        <f>Inputs!C148</f>
        <v>MS4 400-2</v>
      </c>
      <c r="D155" s="59">
        <f>Inputs!D148</f>
        <v>350</v>
      </c>
      <c r="E155" s="59">
        <f>Inputs!E148</f>
        <v>2</v>
      </c>
      <c r="F155" s="59">
        <f>Inputs!F148</f>
        <v>6600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[ 6559 ]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AO6638</v>
      </c>
      <c r="C156" s="59" t="str">
        <f>Inputs!C149</f>
        <v>MS4 402-2</v>
      </c>
      <c r="D156" s="59">
        <f>Inputs!D149</f>
        <v>450</v>
      </c>
      <c r="E156" s="59">
        <f>Inputs!E149</f>
        <v>2</v>
      </c>
      <c r="F156" s="59">
        <f>Inputs!F149</f>
        <v>3300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1.79</v>
      </c>
      <c r="N156" s="59" t="str">
        <f>Inputs!N149</f>
        <v xml:space="preserve">  [ 6638 ]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AOX6656</v>
      </c>
      <c r="C157" s="59" t="str">
        <f>Inputs!C150</f>
        <v>MS4 509</v>
      </c>
      <c r="D157" s="59">
        <f>Inputs!D150</f>
        <v>325</v>
      </c>
      <c r="E157" s="59">
        <f>Inputs!E150</f>
        <v>6</v>
      </c>
      <c r="F157" s="59">
        <f>Inputs!F150</f>
        <v>11000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72</v>
      </c>
      <c r="K157" s="59">
        <f>Inputs!K150</f>
        <v>54</v>
      </c>
      <c r="L157" s="59">
        <f>Inputs!L150</f>
        <v>1.2396</v>
      </c>
      <c r="M157" s="59">
        <f>Inputs!M150</f>
        <v>1.79</v>
      </c>
      <c r="N157" s="59" t="str">
        <f>Inputs!N150</f>
        <v xml:space="preserve">  [ 6656 ]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AOO6671</v>
      </c>
      <c r="C158" s="59" t="str">
        <f>Inputs!C151</f>
        <v>MS4 452</v>
      </c>
      <c r="D158" s="59">
        <f>Inputs!D151</f>
        <v>560</v>
      </c>
      <c r="E158" s="59">
        <f>Inputs!E151</f>
        <v>6</v>
      </c>
      <c r="F158" s="59">
        <f>Inputs!F151</f>
        <v>3300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54</v>
      </c>
      <c r="K158" s="59">
        <f>Inputs!K151</f>
        <v>42</v>
      </c>
      <c r="L158" s="59">
        <f>Inputs!L151</f>
        <v>1.26</v>
      </c>
      <c r="M158" s="59">
        <f>Inputs!M151</f>
        <v>1.79</v>
      </c>
      <c r="N158" s="59" t="str">
        <f>Inputs!N151</f>
        <v xml:space="preserve">  [ 6671 ]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AOX6682</v>
      </c>
      <c r="C159" s="59" t="str">
        <f>Inputs!C152</f>
        <v>MS4 459-2</v>
      </c>
      <c r="D159" s="59">
        <f>Inputs!D152</f>
        <v>480</v>
      </c>
      <c r="E159" s="59">
        <f>Inputs!E152</f>
        <v>2</v>
      </c>
      <c r="F159" s="59">
        <f>Inputs!F152</f>
        <v>690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60</v>
      </c>
      <c r="K159" s="59">
        <f>Inputs!K152</f>
        <v>48</v>
      </c>
      <c r="L159" s="59">
        <f>Inputs!L152</f>
        <v>0</v>
      </c>
      <c r="M159" s="59">
        <f>Inputs!M152</f>
        <v>1.79</v>
      </c>
      <c r="N159" s="59" t="str">
        <f>Inputs!N152</f>
        <v xml:space="preserve">  [ 6682 ]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AOX6721</v>
      </c>
      <c r="C160" s="59" t="str">
        <f>Inputs!C153</f>
        <v>MS4 352-4</v>
      </c>
      <c r="D160" s="59">
        <f>Inputs!D153</f>
        <v>320</v>
      </c>
      <c r="E160" s="59">
        <f>Inputs!E153</f>
        <v>4</v>
      </c>
      <c r="F160" s="59">
        <f>Inputs!F153</f>
        <v>6600</v>
      </c>
      <c r="G160" s="59">
        <f>Inputs!G153</f>
        <v>60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36</v>
      </c>
      <c r="L160" s="59">
        <f>Inputs!L153</f>
        <v>1.0601</v>
      </c>
      <c r="M160" s="59">
        <f>Inputs!M153</f>
        <v>1.79</v>
      </c>
      <c r="N160" s="59" t="str">
        <f>Inputs!N153</f>
        <v xml:space="preserve">  [ 6721 ]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AOO6740</v>
      </c>
      <c r="C161" s="59" t="str">
        <f>Inputs!C154</f>
        <v>MS4 450-2</v>
      </c>
      <c r="D161" s="59">
        <f>Inputs!D154</f>
        <v>510</v>
      </c>
      <c r="E161" s="59">
        <f>Inputs!E154</f>
        <v>2</v>
      </c>
      <c r="F161" s="59">
        <f>Inputs!F154</f>
        <v>6600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40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[ 6740 ]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AOO6760</v>
      </c>
      <c r="C162" s="59" t="str">
        <f>Inputs!C155</f>
        <v>MS4 455</v>
      </c>
      <c r="D162" s="59">
        <f>Inputs!D155</f>
        <v>550</v>
      </c>
      <c r="E162" s="59">
        <f>Inputs!E155</f>
        <v>8</v>
      </c>
      <c r="F162" s="59">
        <f>Inputs!F155</f>
        <v>415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96</v>
      </c>
      <c r="K162" s="59">
        <f>Inputs!K155</f>
        <v>74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[ 6760 ]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GM</v>
      </c>
      <c r="B163" s="59" t="str">
        <f>Inputs!B156</f>
        <v>AOO6764</v>
      </c>
      <c r="C163" s="59" t="str">
        <f>Inputs!C156</f>
        <v>MS4 359-4</v>
      </c>
      <c r="D163" s="59">
        <f>Inputs!D156</f>
        <v>450</v>
      </c>
      <c r="E163" s="59">
        <f>Inputs!E156</f>
        <v>4</v>
      </c>
      <c r="F163" s="59">
        <f>Inputs!F156</f>
        <v>3300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48</v>
      </c>
      <c r="K163" s="59">
        <f>Inputs!K156</f>
        <v>38</v>
      </c>
      <c r="L163" s="59">
        <f>Inputs!L156</f>
        <v>0</v>
      </c>
      <c r="M163" s="59">
        <f>Inputs!M156</f>
        <v>1.79</v>
      </c>
      <c r="N163" s="59" t="str">
        <f>Inputs!N156</f>
        <v xml:space="preserve">  [ 6764 ]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AOO6765</v>
      </c>
      <c r="C164" s="59" t="str">
        <f>Inputs!C157</f>
        <v>MS4 504</v>
      </c>
      <c r="D164" s="59">
        <f>Inputs!D157</f>
        <v>400</v>
      </c>
      <c r="E164" s="59">
        <f>Inputs!E157</f>
        <v>6</v>
      </c>
      <c r="F164" s="59">
        <f>Inputs!F157</f>
        <v>11000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54</v>
      </c>
      <c r="L164" s="59">
        <f>Inputs!L157</f>
        <v>1.2396</v>
      </c>
      <c r="M164" s="59">
        <f>Inputs!M157</f>
        <v>1.79</v>
      </c>
      <c r="N164" s="59" t="str">
        <f>Inputs!N157</f>
        <v xml:space="preserve">  [ 6765 ]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MS4 502</v>
      </c>
      <c r="D165" s="59">
        <f>Inputs!D158</f>
        <v>550</v>
      </c>
      <c r="E165" s="59">
        <f>Inputs!E158</f>
        <v>8</v>
      </c>
      <c r="F165" s="59">
        <f>Inputs!F158</f>
        <v>6600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MS4 504</v>
      </c>
      <c r="D166" s="59">
        <f>Inputs!D159</f>
        <v>660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[ 6767t2 ]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MS4 502</v>
      </c>
      <c r="D167" s="59">
        <f>Inputs!D160</f>
        <v>550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[ 6767test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AOO6788</v>
      </c>
      <c r="C168" s="59" t="str">
        <f>Inputs!C161</f>
        <v>MS4 404-2</v>
      </c>
      <c r="D168" s="59">
        <f>Inputs!D161</f>
        <v>500</v>
      </c>
      <c r="E168" s="59">
        <f>Inputs!E161</f>
        <v>2</v>
      </c>
      <c r="F168" s="59">
        <f>Inputs!F161</f>
        <v>6600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40</v>
      </c>
      <c r="L168" s="59">
        <f>Inputs!L161</f>
        <v>0</v>
      </c>
      <c r="M168" s="59">
        <f>Inputs!M161</f>
        <v>1.79</v>
      </c>
      <c r="N168" s="59" t="str">
        <f>Inputs!N161</f>
        <v xml:space="preserve">  [ 6788 ]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AOO6825</v>
      </c>
      <c r="C169" s="59" t="str">
        <f>Inputs!C162</f>
        <v>MS4 500</v>
      </c>
      <c r="D169" s="59">
        <f>Inputs!D162</f>
        <v>480</v>
      </c>
      <c r="E169" s="59">
        <f>Inputs!E162</f>
        <v>4</v>
      </c>
      <c r="F169" s="59">
        <f>Inputs!F162</f>
        <v>11000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38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[ 6825 ]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AOO6852</v>
      </c>
      <c r="C170" s="59" t="str">
        <f>Inputs!C163</f>
        <v>MS4 450</v>
      </c>
      <c r="D170" s="59">
        <f>Inputs!D163</f>
        <v>500</v>
      </c>
      <c r="E170" s="59">
        <f>Inputs!E163</f>
        <v>6</v>
      </c>
      <c r="F170" s="59">
        <f>Inputs!F163</f>
        <v>3300</v>
      </c>
      <c r="G170" s="59">
        <f>Inputs!G163</f>
        <v>50</v>
      </c>
      <c r="H170" s="59">
        <f>Inputs!H163</f>
        <v>1</v>
      </c>
      <c r="I170" s="59" t="str">
        <f>Inputs!I163</f>
        <v>F</v>
      </c>
      <c r="J170" s="59">
        <f>Inputs!J163</f>
        <v>54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[ 6852 ]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AOX6872</v>
      </c>
      <c r="C171" s="59" t="str">
        <f>Inputs!C164</f>
        <v>MS4 450-2</v>
      </c>
      <c r="D171" s="59">
        <f>Inputs!D164</f>
        <v>650</v>
      </c>
      <c r="E171" s="59">
        <f>Inputs!E164</f>
        <v>2</v>
      </c>
      <c r="F171" s="59">
        <f>Inputs!F164</f>
        <v>3300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[ 6872 ]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AOO6877</v>
      </c>
      <c r="C172" s="59" t="str">
        <f>Inputs!C165</f>
        <v>MS4 450-2</v>
      </c>
      <c r="D172" s="59">
        <f>Inputs!D165</f>
        <v>500</v>
      </c>
      <c r="E172" s="59">
        <f>Inputs!E165</f>
        <v>2</v>
      </c>
      <c r="F172" s="59">
        <f>Inputs!F165</f>
        <v>525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1.79</v>
      </c>
      <c r="N172" s="59" t="str">
        <f>Inputs!N165</f>
        <v xml:space="preserve">  [ 6877 ]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AOO6908</v>
      </c>
      <c r="C173" s="59" t="str">
        <f>Inputs!C166</f>
        <v>MS4 500</v>
      </c>
      <c r="D173" s="59">
        <f>Inputs!D166</f>
        <v>850</v>
      </c>
      <c r="E173" s="59">
        <f>Inputs!E166</f>
        <v>4</v>
      </c>
      <c r="F173" s="59">
        <f>Inputs!F166</f>
        <v>690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[ 6908 ]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AOO6943</v>
      </c>
      <c r="C174" s="59" t="str">
        <f>Inputs!C167</f>
        <v>MS4 454</v>
      </c>
      <c r="D174" s="59">
        <f>Inputs!D167</f>
        <v>750</v>
      </c>
      <c r="E174" s="59">
        <f>Inputs!E167</f>
        <v>4</v>
      </c>
      <c r="F174" s="59">
        <f>Inputs!F167</f>
        <v>3300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[ 6943 ]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AOO6946</v>
      </c>
      <c r="C175" s="59" t="str">
        <f>Inputs!C168</f>
        <v>MS4 500-2</v>
      </c>
      <c r="D175" s="59">
        <f>Inputs!D168</f>
        <v>500</v>
      </c>
      <c r="E175" s="59">
        <f>Inputs!E168</f>
        <v>2</v>
      </c>
      <c r="F175" s="59">
        <f>Inputs!F168</f>
        <v>11000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40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[ 6946 ]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AOX6965</v>
      </c>
      <c r="C176" s="59" t="str">
        <f>Inputs!C169</f>
        <v>MS4 450</v>
      </c>
      <c r="D176" s="59">
        <f>Inputs!D169</f>
        <v>600</v>
      </c>
      <c r="E176" s="59">
        <f>Inputs!E169</f>
        <v>4</v>
      </c>
      <c r="F176" s="59">
        <f>Inputs!F169</f>
        <v>6600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38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[ 6965 ]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AOX6983</v>
      </c>
      <c r="C177" s="59" t="str">
        <f>Inputs!C170</f>
        <v>MS4 354</v>
      </c>
      <c r="D177" s="59">
        <f>Inputs!D170</f>
        <v>350</v>
      </c>
      <c r="E177" s="59">
        <f>Inputs!E170</f>
        <v>6</v>
      </c>
      <c r="F177" s="59">
        <f>Inputs!F170</f>
        <v>4160</v>
      </c>
      <c r="G177" s="59">
        <f>Inputs!G170</f>
        <v>60</v>
      </c>
      <c r="H177" s="59">
        <f>Inputs!H170</f>
        <v>0</v>
      </c>
      <c r="I177" s="59" t="str">
        <f>Inputs!I170</f>
        <v>F</v>
      </c>
      <c r="J177" s="59">
        <f>Inputs!J170</f>
        <v>54</v>
      </c>
      <c r="K177" s="59">
        <f>Inputs!K170</f>
        <v>40</v>
      </c>
      <c r="L177" s="59">
        <f>Inputs!L170</f>
        <v>0</v>
      </c>
      <c r="M177" s="59">
        <f>Inputs!M170</f>
        <v>1.79</v>
      </c>
      <c r="N177" s="59" t="str">
        <f>Inputs!N170</f>
        <v xml:space="preserve">  [ 6983 ]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ASO8184</v>
      </c>
      <c r="C178" s="59" t="str">
        <f>Inputs!C171</f>
        <v>MS4 500</v>
      </c>
      <c r="D178" s="59">
        <f>Inputs!D171</f>
        <v>470</v>
      </c>
      <c r="E178" s="59">
        <f>Inputs!E171</f>
        <v>6</v>
      </c>
      <c r="F178" s="59">
        <f>Inputs!F171</f>
        <v>11000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[ 8184 ]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1.79</v>
      </c>
      <c r="N179" s="59" t="str">
        <f>Inputs!N172</f>
        <v xml:space="preserve">  [ 8196 ]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ASO8196 B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0</v>
      </c>
      <c r="M180" s="59">
        <f>Inputs!M173</f>
        <v>1.79</v>
      </c>
      <c r="N180" s="59" t="str">
        <f>Inputs!N173</f>
        <v xml:space="preserve">  [ 8196b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ASO8260</v>
      </c>
      <c r="C181" s="59" t="str">
        <f>Inputs!C174</f>
        <v>MS4 354</v>
      </c>
      <c r="D181" s="59">
        <f>Inputs!D174</f>
        <v>135</v>
      </c>
      <c r="E181" s="59">
        <f>Inputs!E174</f>
        <v>8</v>
      </c>
      <c r="F181" s="59">
        <f>Inputs!F174</f>
        <v>525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2.8534604799999999</v>
      </c>
      <c r="N181" s="59" t="str">
        <f>Inputs!N174</f>
        <v xml:space="preserve">  [ 8260 ]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DM</v>
      </c>
      <c r="B182" s="59" t="str">
        <f>Inputs!B175</f>
        <v>ASO8324</v>
      </c>
      <c r="C182" s="59" t="str">
        <f>Inputs!C175</f>
        <v>MS4 450-2</v>
      </c>
      <c r="D182" s="59">
        <f>Inputs!D175</f>
        <v>500</v>
      </c>
      <c r="E182" s="59">
        <f>Inputs!E175</f>
        <v>2</v>
      </c>
      <c r="F182" s="59">
        <f>Inputs!F175</f>
        <v>6600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1.79</v>
      </c>
      <c r="N182" s="59" t="str">
        <f>Inputs!N175</f>
        <v xml:space="preserve">  [ 8324 ]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ASO8359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36</v>
      </c>
      <c r="L183" s="59">
        <f>Inputs!L176</f>
        <v>1.3187</v>
      </c>
      <c r="M183" s="59">
        <f>Inputs!M176</f>
        <v>1.79</v>
      </c>
      <c r="N183" s="59" t="str">
        <f>Inputs!N176</f>
        <v xml:space="preserve">  [ 8359 ]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ASO8370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38</v>
      </c>
      <c r="L184" s="59">
        <f>Inputs!L177</f>
        <v>0</v>
      </c>
      <c r="M184" s="59">
        <f>Inputs!M177</f>
        <v>1.79</v>
      </c>
      <c r="N184" s="59" t="str">
        <f>Inputs!N177</f>
        <v xml:space="preserve">  [ 8370 ]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ASO8441</v>
      </c>
      <c r="C185" s="59" t="str">
        <f>Inputs!C178</f>
        <v>MS4 454</v>
      </c>
      <c r="D185" s="59">
        <f>Inputs!D178</f>
        <v>600</v>
      </c>
      <c r="E185" s="59">
        <f>Inputs!E178</f>
        <v>6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54</v>
      </c>
      <c r="K185" s="59">
        <f>Inputs!K178</f>
        <v>42</v>
      </c>
      <c r="L185" s="59">
        <f>Inputs!L178</f>
        <v>1.26</v>
      </c>
      <c r="M185" s="59">
        <f>Inputs!M178</f>
        <v>1.79</v>
      </c>
      <c r="N185" s="59" t="str">
        <f>Inputs!N178</f>
        <v xml:space="preserve">  [ 8441 ]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ASO8446</v>
      </c>
      <c r="C186" s="59" t="str">
        <f>Inputs!C179</f>
        <v>MS4 452-2</v>
      </c>
      <c r="D186" s="59">
        <f>Inputs!D179</f>
        <v>630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[ 8446 ]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AS8447</v>
      </c>
      <c r="C187" s="59" t="str">
        <f>Inputs!C180</f>
        <v>MS4 400-2</v>
      </c>
      <c r="D187" s="59">
        <f>Inputs!D180</f>
        <v>250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[ 8447 ]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AOO6825</v>
      </c>
      <c r="C188" s="59" t="str">
        <f>Inputs!C181</f>
        <v>MS4 500</v>
      </c>
      <c r="D188" s="59">
        <f>Inputs!D181</f>
        <v>600</v>
      </c>
      <c r="E188" s="59">
        <f>Inputs!E181</f>
        <v>4</v>
      </c>
      <c r="F188" s="59">
        <f>Inputs!F181</f>
        <v>10000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38</v>
      </c>
      <c r="L188" s="59">
        <f>Inputs!L181</f>
        <v>0</v>
      </c>
      <c r="M188" s="59">
        <f>Inputs!M181</f>
        <v>1.79</v>
      </c>
      <c r="N188" s="59" t="str">
        <f>Inputs!N181</f>
        <v xml:space="preserve">  [ 8449 ]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8525a</v>
      </c>
      <c r="C189" s="59" t="str">
        <f>Inputs!C182</f>
        <v>MS4 354-4</v>
      </c>
      <c r="D189" s="59">
        <f>Inputs!D182</f>
        <v>390</v>
      </c>
      <c r="E189" s="59">
        <f>Inputs!E182</f>
        <v>4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36</v>
      </c>
      <c r="L189" s="59">
        <f>Inputs!L182</f>
        <v>1.06</v>
      </c>
      <c r="M189" s="59">
        <f>Inputs!M182</f>
        <v>1.79</v>
      </c>
      <c r="N189" s="59" t="str">
        <f>Inputs!N182</f>
        <v xml:space="preserve">  [ 8525a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ASO8584</v>
      </c>
      <c r="C190" s="59" t="str">
        <f>Inputs!C183</f>
        <v>MS4 503</v>
      </c>
      <c r="D190" s="59">
        <f>Inputs!D183</f>
        <v>900</v>
      </c>
      <c r="E190" s="59">
        <f>Inputs!E183</f>
        <v>4</v>
      </c>
      <c r="F190" s="59">
        <f>Inputs!F183</f>
        <v>660</v>
      </c>
      <c r="G190" s="59">
        <f>Inputs!G183</f>
        <v>50</v>
      </c>
      <c r="H190" s="59">
        <f>Inputs!H183</f>
        <v>1</v>
      </c>
      <c r="I190" s="59" t="str">
        <f>Inputs!I183</f>
        <v>F</v>
      </c>
      <c r="J190" s="59">
        <f>Inputs!J183</f>
        <v>48</v>
      </c>
      <c r="K190" s="59">
        <f>Inputs!K183</f>
        <v>38</v>
      </c>
      <c r="L190" s="59">
        <f>Inputs!L183</f>
        <v>0</v>
      </c>
      <c r="M190" s="59">
        <f>Inputs!M183</f>
        <v>1.79</v>
      </c>
      <c r="N190" s="59" t="str">
        <f>Inputs!N183</f>
        <v xml:space="preserve">  [ 8584 ]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ASO8609</v>
      </c>
      <c r="C191" s="59" t="str">
        <f>Inputs!C184</f>
        <v>MS4 402-2</v>
      </c>
      <c r="D191" s="59">
        <f>Inputs!D184</f>
        <v>375</v>
      </c>
      <c r="E191" s="59">
        <f>Inputs!E184</f>
        <v>2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40</v>
      </c>
      <c r="L191" s="59">
        <f>Inputs!L184</f>
        <v>0</v>
      </c>
      <c r="M191" s="59">
        <f>Inputs!M184</f>
        <v>1.79</v>
      </c>
      <c r="N191" s="59" t="str">
        <f>Inputs!N184</f>
        <v xml:space="preserve">  [ 8609 ]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AOO2370</v>
      </c>
      <c r="C192" s="59" t="str">
        <f>Inputs!C185</f>
        <v>MS4 404</v>
      </c>
      <c r="D192" s="59">
        <f>Inputs!D185</f>
        <v>550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DeeTest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GM</v>
      </c>
      <c r="B193" s="59" t="str">
        <f>Inputs!B186</f>
        <v>AOO2017</v>
      </c>
      <c r="C193" s="59" t="str">
        <f>Inputs!C186</f>
        <v>MS4 350-4</v>
      </c>
      <c r="D193" s="59">
        <f>Inputs!D186</f>
        <v>185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1.79</v>
      </c>
      <c r="N193" s="59" t="str">
        <f>Inputs!N186</f>
        <v xml:space="preserve">  [ dfgdkfjdokjfd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PMV</v>
      </c>
      <c r="B194" s="59" t="str">
        <f>Inputs!B187</f>
        <v>AOO2013</v>
      </c>
      <c r="C194" s="59" t="str">
        <f>Inputs!C187</f>
        <v>MS4 400</v>
      </c>
      <c r="D194" s="59">
        <f>Inputs!D187</f>
        <v>400</v>
      </c>
      <c r="E194" s="59">
        <f>Inputs!E187</f>
        <v>4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36</v>
      </c>
      <c r="L194" s="59">
        <f>Inputs!L187</f>
        <v>1.3169999999999999</v>
      </c>
      <c r="M194" s="59">
        <f>Inputs!M187</f>
        <v>1.79</v>
      </c>
      <c r="N194" s="59" t="str">
        <f>Inputs!N187</f>
        <v xml:space="preserve">  [ Dirren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DM</v>
      </c>
      <c r="B195" s="59" t="str">
        <f>Inputs!B188</f>
        <v>TEST</v>
      </c>
      <c r="C195" s="59" t="str">
        <f>Inputs!C188</f>
        <v>MS4 350-2</v>
      </c>
      <c r="D195" s="59">
        <f>Inputs!D188</f>
        <v>200</v>
      </c>
      <c r="E195" s="59">
        <f>Inputs!E188</f>
        <v>2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40</v>
      </c>
      <c r="L195" s="59">
        <f>Inputs!L188</f>
        <v>0</v>
      </c>
      <c r="M195" s="59">
        <f>Inputs!M188</f>
        <v>1.79</v>
      </c>
      <c r="N195" s="59" t="str">
        <f>Inputs!N188</f>
        <v xml:space="preserve">  [ DirrenTest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TRA180009</v>
      </c>
      <c r="C196" s="59" t="str">
        <f>Inputs!C189</f>
        <v>MS4 404</v>
      </c>
      <c r="D196" s="59">
        <f>Inputs!D189</f>
        <v>575</v>
      </c>
      <c r="E196" s="59">
        <f>Inputs!E189</f>
        <v>4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38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DMteat15 ]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AOO2275</v>
      </c>
      <c r="C197" s="59" t="str">
        <f>Inputs!C190</f>
        <v>MS4 402-2</v>
      </c>
      <c r="D197" s="59">
        <f>Inputs!D190</f>
        <v>410</v>
      </c>
      <c r="E197" s="59">
        <f>Inputs!E190</f>
        <v>2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40</v>
      </c>
      <c r="L197" s="59">
        <f>Inputs!L190</f>
        <v>0</v>
      </c>
      <c r="M197" s="59">
        <f>Inputs!M190</f>
        <v>1.79</v>
      </c>
      <c r="N197" s="59" t="str">
        <f>Inputs!N190</f>
        <v xml:space="preserve">  [ DMtesing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AOO2033</v>
      </c>
      <c r="C198" s="59" t="str">
        <f>Inputs!C191</f>
        <v>MS4 404</v>
      </c>
      <c r="D198" s="59">
        <f>Inputs!D191</f>
        <v>450</v>
      </c>
      <c r="E198" s="59">
        <f>Inputs!E191</f>
        <v>6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54</v>
      </c>
      <c r="K198" s="59">
        <f>Inputs!K191</f>
        <v>42</v>
      </c>
      <c r="L198" s="59">
        <f>Inputs!L191</f>
        <v>1</v>
      </c>
      <c r="M198" s="59">
        <f>Inputs!M191</f>
        <v>1.79</v>
      </c>
      <c r="N198" s="59" t="str">
        <f>Inputs!N191</f>
        <v xml:space="preserve">  [ DmTest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Make Sure</v>
      </c>
      <c r="C199" s="59" t="str">
        <f>Inputs!C192</f>
        <v>MS4 350-2</v>
      </c>
      <c r="D199" s="59">
        <f>Inputs!D192</f>
        <v>300</v>
      </c>
      <c r="E199" s="59">
        <f>Inputs!E192</f>
        <v>2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DmTest10 ]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DmTest2 ]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DMtest31 ]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PR</v>
      </c>
      <c r="B203" s="59" t="str">
        <f>Inputs!B196</f>
        <v>AOO2380</v>
      </c>
      <c r="C203" s="59" t="str">
        <f>Inputs!C196</f>
        <v>MS4 350-2</v>
      </c>
      <c r="D203" s="59">
        <f>Inputs!D196</f>
        <v>150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DMtest32 ]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PMV</v>
      </c>
      <c r="B204" s="59" t="str">
        <f>Inputs!B197</f>
        <v>AOO2375</v>
      </c>
      <c r="C204" s="59" t="str">
        <f>Inputs!C197</f>
        <v>MS4 454</v>
      </c>
      <c r="D204" s="59">
        <f>Inputs!D197</f>
        <v>650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DMtest33 ]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AOO2371</v>
      </c>
      <c r="C205" s="59" t="str">
        <f>Inputs!C198</f>
        <v>MS4X 454</v>
      </c>
      <c r="D205" s="59">
        <f>Inputs!D198</f>
        <v>675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1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DMtest34 ]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DMTEST PRO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DmTest4 ]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AOO2076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1.79</v>
      </c>
      <c r="N207" s="59" t="str">
        <f>Inputs!N200</f>
        <v xml:space="preserve">  [ DmTest5 ]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MS4 404</v>
      </c>
      <c r="D208" s="59">
        <f>Inputs!D201</f>
        <v>450</v>
      </c>
      <c r="E208" s="59">
        <f>Inputs!E201</f>
        <v>6</v>
      </c>
      <c r="F208" s="59">
        <f>Inputs!F201</f>
        <v>3300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54</v>
      </c>
      <c r="K208" s="59">
        <f>Inputs!K201</f>
        <v>42</v>
      </c>
      <c r="L208" s="59">
        <f>Inputs!L201</f>
        <v>1</v>
      </c>
      <c r="M208" s="59">
        <f>Inputs!M201</f>
        <v>1.79</v>
      </c>
      <c r="N208" s="59" t="str">
        <f>Inputs!N201</f>
        <v xml:space="preserve">  [ DmTest8 ]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MS4 400</v>
      </c>
      <c r="D209" s="59">
        <f>Inputs!D202</f>
        <v>500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36</v>
      </c>
      <c r="L209" s="59">
        <f>Inputs!L202</f>
        <v>1.3169999999999999</v>
      </c>
      <c r="M209" s="59">
        <f>Inputs!M202</f>
        <v>1.79</v>
      </c>
      <c r="N209" s="59" t="str">
        <f>Inputs!N202</f>
        <v xml:space="preserve">  [ DmTest9 ]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AOO2400</v>
      </c>
      <c r="C210" s="59" t="str">
        <f>Inputs!C203</f>
        <v>MS4 352-4</v>
      </c>
      <c r="D210" s="59">
        <f>Inputs!D203</f>
        <v>250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38</v>
      </c>
      <c r="L210" s="59">
        <f>Inputs!L203</f>
        <v>0</v>
      </c>
      <c r="M210" s="59">
        <f>Inputs!M203</f>
        <v>1.79</v>
      </c>
      <c r="N210" s="59" t="str">
        <f>Inputs!N203</f>
        <v xml:space="preserve">  [ DMTTest14 ]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PMV</v>
      </c>
      <c r="B211" s="59" t="str">
        <f>Inputs!B204</f>
        <v>AOO2013</v>
      </c>
      <c r="C211" s="59" t="str">
        <f>Inputs!C204</f>
        <v>MS4 400</v>
      </c>
      <c r="D211" s="59">
        <f>Inputs!D204</f>
        <v>400</v>
      </c>
      <c r="E211" s="59">
        <f>Inputs!E204</f>
        <v>4</v>
      </c>
      <c r="F211" s="59">
        <f>Inputs!F204</f>
        <v>3300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36</v>
      </c>
      <c r="L211" s="59">
        <f>Inputs!L204</f>
        <v>1.3169999999999999</v>
      </c>
      <c r="M211" s="59">
        <f>Inputs!M204</f>
        <v>1.79</v>
      </c>
      <c r="N211" s="59" t="str">
        <f>Inputs!N204</f>
        <v xml:space="preserve">  [ DWTest1 ]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DWTEst2 ]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DW_test1 ]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PMV</v>
      </c>
      <c r="B214" s="59" t="str">
        <f>Inputs!B207</f>
        <v>F010208</v>
      </c>
      <c r="C214" s="59" t="str">
        <f>Inputs!C207</f>
        <v>MS4 452</v>
      </c>
      <c r="D214" s="59">
        <f>Inputs!D207</f>
        <v>575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F010208 ]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PR</v>
      </c>
      <c r="B215" s="59" t="str">
        <f>Inputs!B208</f>
        <v>F010254</v>
      </c>
      <c r="C215" s="59" t="str">
        <f>Inputs!C208</f>
        <v>MS4 354-4</v>
      </c>
      <c r="D215" s="59">
        <f>Inputs!D208</f>
        <v>390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1.79</v>
      </c>
      <c r="N215" s="59" t="str">
        <f>Inputs!N208</f>
        <v xml:space="preserve">  [ F010254 ]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F010295</v>
      </c>
      <c r="C216" s="59" t="str">
        <f>Inputs!C209</f>
        <v>MS4 450</v>
      </c>
      <c r="D216" s="59">
        <f>Inputs!D209</f>
        <v>630</v>
      </c>
      <c r="E216" s="59">
        <f>Inputs!E209</f>
        <v>4</v>
      </c>
      <c r="F216" s="59">
        <f>Inputs!F209</f>
        <v>525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F010295 ]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F010353</v>
      </c>
      <c r="C217" s="59" t="str">
        <f>Inputs!C210</f>
        <v>MS4 352-4</v>
      </c>
      <c r="D217" s="59">
        <f>Inputs!D210</f>
        <v>250</v>
      </c>
      <c r="E217" s="59">
        <f>Inputs!E210</f>
        <v>4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2.33</v>
      </c>
      <c r="N217" s="59" t="str">
        <f>Inputs!N210</f>
        <v xml:space="preserve">  [ F010353 ]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F010362</v>
      </c>
      <c r="C218" s="59" t="str">
        <f>Inputs!C211</f>
        <v>MS4 450</v>
      </c>
      <c r="D218" s="59">
        <f>Inputs!D211</f>
        <v>355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40</v>
      </c>
      <c r="L218" s="59">
        <f>Inputs!L211</f>
        <v>0</v>
      </c>
      <c r="M218" s="59">
        <f>Inputs!M211</f>
        <v>1.79</v>
      </c>
      <c r="N218" s="59" t="str">
        <f>Inputs!N211</f>
        <v xml:space="preserve">  [ F010362 ]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FOO8953</v>
      </c>
      <c r="C219" s="59" t="str">
        <f>Inputs!C212</f>
        <v>MS4 400-6</v>
      </c>
      <c r="D219" s="59">
        <f>Inputs!D212</f>
        <v>315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42</v>
      </c>
      <c r="L219" s="59">
        <f>Inputs!L212</f>
        <v>1</v>
      </c>
      <c r="M219" s="59">
        <f>Inputs!M212</f>
        <v>1.79</v>
      </c>
      <c r="N219" s="59" t="str">
        <f>Inputs!N212</f>
        <v xml:space="preserve">  [ FOO8953 ]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FOO9075</v>
      </c>
      <c r="C220" s="59" t="str">
        <f>Inputs!C213</f>
        <v>MS4 566</v>
      </c>
      <c r="D220" s="59">
        <f>Inputs!D213</f>
        <v>1800</v>
      </c>
      <c r="E220" s="59">
        <f>Inputs!E213</f>
        <v>4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1.79</v>
      </c>
      <c r="N220" s="59" t="str">
        <f>Inputs!N213</f>
        <v xml:space="preserve">  [ FOO9075 ]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FOO9706</v>
      </c>
      <c r="C221" s="59" t="str">
        <f>Inputs!C214</f>
        <v>MS4 566</v>
      </c>
      <c r="D221" s="59">
        <f>Inputs!D214</f>
        <v>1450</v>
      </c>
      <c r="E221" s="59">
        <f>Inputs!E214</f>
        <v>4</v>
      </c>
      <c r="F221" s="59">
        <f>Inputs!F214</f>
        <v>11000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6.3051399999999997</v>
      </c>
      <c r="N221" s="59" t="str">
        <f>Inputs!N214</f>
        <v xml:space="preserve">  [ FOO9706 ]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FX10427</v>
      </c>
      <c r="C222" s="59" t="str">
        <f>Inputs!C215</f>
        <v>MS4 402-2</v>
      </c>
      <c r="D222" s="59">
        <f>Inputs!D215</f>
        <v>450</v>
      </c>
      <c r="E222" s="59">
        <f>Inputs!E215</f>
        <v>2</v>
      </c>
      <c r="F222" s="59">
        <f>Inputs!F215</f>
        <v>3300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40</v>
      </c>
      <c r="L222" s="59">
        <f>Inputs!L215</f>
        <v>0</v>
      </c>
      <c r="M222" s="59">
        <f>Inputs!M215</f>
        <v>1.79</v>
      </c>
      <c r="N222" s="59" t="str">
        <f>Inputs!N215</f>
        <v xml:space="preserve">  [ FX10427 ]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GM</v>
      </c>
      <c r="B223" s="59" t="str">
        <f>Inputs!B216</f>
        <v>AOO2017</v>
      </c>
      <c r="C223" s="59" t="str">
        <f>Inputs!C216</f>
        <v>MS4 350-4</v>
      </c>
      <c r="D223" s="59">
        <f>Inputs!D216</f>
        <v>185</v>
      </c>
      <c r="E223" s="59">
        <f>Inputs!E216</f>
        <v>4</v>
      </c>
      <c r="F223" s="59">
        <f>Inputs!F216</f>
        <v>6600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38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PMV</v>
      </c>
      <c r="B224" s="59" t="str">
        <f>Inputs!B217</f>
        <v>AOX2070 Cu</v>
      </c>
      <c r="C224" s="59" t="str">
        <f>Inputs!C217</f>
        <v>MS4 402-2</v>
      </c>
      <c r="D224" s="59">
        <f>Inputs!D217</f>
        <v>450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GmTest10 ]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DM</v>
      </c>
      <c r="B225" s="59" t="str">
        <f>Inputs!B218</f>
        <v>TEST</v>
      </c>
      <c r="C225" s="59" t="str">
        <f>Inputs!C218</f>
        <v>MS4 402-2</v>
      </c>
      <c r="D225" s="59">
        <f>Inputs!D218</f>
        <v>200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GmTest11 ]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GM</v>
      </c>
      <c r="B226" s="59" t="str">
        <f>Inputs!B219</f>
        <v>Test G 3</v>
      </c>
      <c r="C226" s="59" t="str">
        <f>Inputs!C219</f>
        <v>MS4 352-4</v>
      </c>
      <c r="D226" s="59">
        <f>Inputs!D219</f>
        <v>260</v>
      </c>
      <c r="E226" s="59">
        <f>Inputs!E219</f>
        <v>4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38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GMTEst12 ]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AOO2018</v>
      </c>
      <c r="C227" s="59" t="str">
        <f>Inputs!C220</f>
        <v>MS4 350-2</v>
      </c>
      <c r="D227" s="59">
        <f>Inputs!D220</f>
        <v>200</v>
      </c>
      <c r="E227" s="59">
        <f>Inputs!E220</f>
        <v>2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40</v>
      </c>
      <c r="L227" s="59">
        <f>Inputs!L220</f>
        <v>0</v>
      </c>
      <c r="M227" s="59">
        <f>Inputs!M220</f>
        <v>1.79</v>
      </c>
      <c r="N227" s="59" t="str">
        <f>Inputs!N220</f>
        <v xml:space="preserve">  [ GMTest16 ]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PMV</v>
      </c>
      <c r="B228" s="59" t="str">
        <f>Inputs!B221</f>
        <v>AOO2013</v>
      </c>
      <c r="C228" s="59" t="str">
        <f>Inputs!C221</f>
        <v>MS4 400</v>
      </c>
      <c r="D228" s="59">
        <f>Inputs!D221</f>
        <v>400</v>
      </c>
      <c r="E228" s="59">
        <f>Inputs!E221</f>
        <v>4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36</v>
      </c>
      <c r="L228" s="59">
        <f>Inputs!L221</f>
        <v>1.3169999999999999</v>
      </c>
      <c r="M228" s="59">
        <f>Inputs!M221</f>
        <v>1.79</v>
      </c>
      <c r="N228" s="59" t="str">
        <f>Inputs!N221</f>
        <v xml:space="preserve">  [ GMTest17 ]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GM</v>
      </c>
      <c r="B229" s="59" t="str">
        <f>Inputs!B222</f>
        <v>AOO2017</v>
      </c>
      <c r="C229" s="59" t="str">
        <f>Inputs!C222</f>
        <v>MS4 350-4</v>
      </c>
      <c r="D229" s="59">
        <f>Inputs!D222</f>
        <v>185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38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GmTest2 ]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AOO2373</v>
      </c>
      <c r="C230" s="59" t="str">
        <f>Inputs!C223</f>
        <v>MS4 502</v>
      </c>
      <c r="D230" s="59">
        <f>Inputs!D223</f>
        <v>800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1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GMTest20 ]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DM</v>
      </c>
      <c r="B231" s="59" t="str">
        <f>Inputs!B224</f>
        <v>AOO2076</v>
      </c>
      <c r="C231" s="59" t="str">
        <f>Inputs!C224</f>
        <v>MS4 454-2</v>
      </c>
      <c r="D231" s="59">
        <f>Inputs!D224</f>
        <v>670</v>
      </c>
      <c r="E231" s="59">
        <f>Inputs!E224</f>
        <v>2</v>
      </c>
      <c r="F231" s="59">
        <f>Inputs!F224</f>
        <v>6600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GmTest5 ]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GmTest6 ]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GmTEst7 ]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1.79</v>
      </c>
      <c r="N234" s="59" t="str">
        <f>Inputs!N227</f>
        <v xml:space="preserve">  [ GmTest8 ]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1.79</v>
      </c>
      <c r="N235" s="59" t="str">
        <f>Inputs!N228</f>
        <v xml:space="preserve">  [ GmTest9 ]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GM</v>
      </c>
      <c r="B236" s="59" t="str">
        <f>Inputs!B229</f>
        <v>AOO2279</v>
      </c>
      <c r="C236" s="59" t="str">
        <f>Inputs!C229</f>
        <v>MS4 354-4</v>
      </c>
      <c r="D236" s="59">
        <f>Inputs!D229</f>
        <v>335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GTest12 ]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DM</v>
      </c>
      <c r="B237" s="59" t="str">
        <f>Inputs!B230</f>
        <v>AOO2017</v>
      </c>
      <c r="C237" s="59" t="str">
        <f>Inputs!C230</f>
        <v>MS4 350-4</v>
      </c>
      <c r="D237" s="59">
        <f>Inputs!D230</f>
        <v>185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NewGerry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AOO2013</v>
      </c>
      <c r="C238" s="59" t="str">
        <f>Inputs!C231</f>
        <v>MS4 400</v>
      </c>
      <c r="D238" s="59">
        <f>Inputs!D231</f>
        <v>400</v>
      </c>
      <c r="E238" s="59">
        <f>Inputs!E231</f>
        <v>4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36</v>
      </c>
      <c r="L238" s="59">
        <f>Inputs!L231</f>
        <v>1.3169999999999999</v>
      </c>
      <c r="M238" s="59">
        <f>Inputs!M231</f>
        <v>1.79</v>
      </c>
      <c r="N238" s="59" t="str">
        <f>Inputs!N231</f>
        <v xml:space="preserve">  [ PMVTEST$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TRA180009</v>
      </c>
      <c r="C239" s="59" t="str">
        <f>Inputs!C232</f>
        <v>MS4 404</v>
      </c>
      <c r="D239" s="59">
        <f>Inputs!D232</f>
        <v>575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38</v>
      </c>
      <c r="L239" s="59">
        <f>Inputs!L232</f>
        <v>0</v>
      </c>
      <c r="M239" s="59">
        <f>Inputs!M232</f>
        <v>1.79</v>
      </c>
      <c r="N239" s="59" t="str">
        <f>Inputs!N232</f>
        <v xml:space="preserve">  [ PMVTest1 ]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DM</v>
      </c>
      <c r="B240" s="59" t="str">
        <f>Inputs!B233</f>
        <v>AOO2076</v>
      </c>
      <c r="C240" s="59" t="str">
        <f>Inputs!C233</f>
        <v>MS4 454-2</v>
      </c>
      <c r="D240" s="59">
        <f>Inputs!D233</f>
        <v>670</v>
      </c>
      <c r="E240" s="59">
        <f>Inputs!E233</f>
        <v>2</v>
      </c>
      <c r="F240" s="59">
        <f>Inputs!F233</f>
        <v>6600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40</v>
      </c>
      <c r="L240" s="59">
        <f>Inputs!L233</f>
        <v>0</v>
      </c>
      <c r="M240" s="59">
        <f>Inputs!M233</f>
        <v>1.79</v>
      </c>
      <c r="N240" s="59" t="str">
        <f>Inputs!N233</f>
        <v xml:space="preserve">  [ PMVTest3 ]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AOO2013</v>
      </c>
      <c r="C241" s="59" t="str">
        <f>Inputs!C234</f>
        <v>MS4 400</v>
      </c>
      <c r="D241" s="59">
        <f>Inputs!D234</f>
        <v>400</v>
      </c>
      <c r="E241" s="59">
        <f>Inputs!E234</f>
        <v>4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36</v>
      </c>
      <c r="L241" s="59">
        <f>Inputs!L234</f>
        <v>1.3169999999999999</v>
      </c>
      <c r="M241" s="59">
        <f>Inputs!M234</f>
        <v>1.79</v>
      </c>
      <c r="N241" s="59" t="str">
        <f>Inputs!N234</f>
        <v xml:space="preserve">  [ pmvTest5 ]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Dee</v>
      </c>
      <c r="C242" s="59" t="str">
        <f>Inputs!C235</f>
        <v>MS4 454-2</v>
      </c>
      <c r="D242" s="59">
        <f>Inputs!D235</f>
        <v>670</v>
      </c>
      <c r="E242" s="59">
        <f>Inputs!E235</f>
        <v>2</v>
      </c>
      <c r="F242" s="59">
        <f>Inputs!F235</f>
        <v>6600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40</v>
      </c>
      <c r="L242" s="59">
        <f>Inputs!L235</f>
        <v>0</v>
      </c>
      <c r="M242" s="59">
        <f>Inputs!M235</f>
        <v>1.79</v>
      </c>
      <c r="N242" s="59" t="str">
        <f>Inputs!N235</f>
        <v xml:space="preserve">  [ PMVTest6 ]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AOO2018</v>
      </c>
      <c r="C243" s="59" t="str">
        <f>Inputs!C236</f>
        <v>MS4 350-2</v>
      </c>
      <c r="D243" s="59">
        <f>Inputs!D236</f>
        <v>200</v>
      </c>
      <c r="E243" s="59">
        <f>Inputs!E236</f>
        <v>2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40</v>
      </c>
      <c r="L243" s="59">
        <f>Inputs!L236</f>
        <v>0</v>
      </c>
      <c r="M243" s="59">
        <f>Inputs!M236</f>
        <v>1.79</v>
      </c>
      <c r="N243" s="59" t="str">
        <f>Inputs!N236</f>
        <v xml:space="preserve">  [ PMVTeste2 ]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QD33019-02</v>
      </c>
      <c r="C244" s="59" t="str">
        <f>Inputs!C237</f>
        <v>MS4 454</v>
      </c>
      <c r="D244" s="59">
        <f>Inputs!D237</f>
        <v>750</v>
      </c>
      <c r="E244" s="59">
        <f>Inputs!E237</f>
        <v>4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Q3301902 ]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QD33019-08</v>
      </c>
      <c r="C245" s="59" t="str">
        <f>Inputs!C238</f>
        <v>MS4 359-4</v>
      </c>
      <c r="D245" s="59">
        <f>Inputs!D238</f>
        <v>160</v>
      </c>
      <c r="E245" s="59">
        <f>Inputs!E238</f>
        <v>4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Q3301908 ]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QD33019-09</v>
      </c>
      <c r="C246" s="59" t="str">
        <f>Inputs!C239</f>
        <v>MS4 359-4</v>
      </c>
      <c r="D246" s="59">
        <f>Inputs!D239</f>
        <v>160</v>
      </c>
      <c r="E246" s="59">
        <f>Inputs!E239</f>
        <v>4</v>
      </c>
      <c r="F246" s="59">
        <f>Inputs!F239</f>
        <v>3300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1.79</v>
      </c>
      <c r="N246" s="59" t="str">
        <f>Inputs!N239</f>
        <v xml:space="preserve">  [ Q3301909 ]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QD33019-16</v>
      </c>
      <c r="C247" s="59" t="str">
        <f>Inputs!C240</f>
        <v>MS4 404-2</v>
      </c>
      <c r="D247" s="59">
        <f>Inputs!D240</f>
        <v>475</v>
      </c>
      <c r="E247" s="59">
        <f>Inputs!E240</f>
        <v>2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40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Q3301916 ]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QD33019-24</v>
      </c>
      <c r="C248" s="59" t="str">
        <f>Inputs!C241</f>
        <v>MS4 354-4</v>
      </c>
      <c r="D248" s="59">
        <f>Inputs!D241</f>
        <v>315</v>
      </c>
      <c r="E248" s="59">
        <f>Inputs!E241</f>
        <v>4</v>
      </c>
      <c r="F248" s="59">
        <f>Inputs!F241</f>
        <v>6600</v>
      </c>
      <c r="G248" s="59">
        <f>Inputs!G241</f>
        <v>50</v>
      </c>
      <c r="H248" s="59">
        <f>Inputs!H241</f>
        <v>1</v>
      </c>
      <c r="I248" s="59" t="str">
        <f>Inputs!I241</f>
        <v>F</v>
      </c>
      <c r="J248" s="59">
        <f>Inputs!J241</f>
        <v>48</v>
      </c>
      <c r="K248" s="59">
        <f>Inputs!K241</f>
        <v>38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Q3301924 ]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QD33019-25</v>
      </c>
      <c r="C249" s="59" t="str">
        <f>Inputs!C242</f>
        <v>MS4X 454</v>
      </c>
      <c r="D249" s="59">
        <f>Inputs!D242</f>
        <v>710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Q3301925 ]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QD33019-26</v>
      </c>
      <c r="C250" s="59" t="str">
        <f>Inputs!C243</f>
        <v>MS4X 454</v>
      </c>
      <c r="D250" s="59">
        <f>Inputs!D243</f>
        <v>630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1.79</v>
      </c>
      <c r="N250" s="59" t="str">
        <f>Inputs!N243</f>
        <v xml:space="preserve">  [ Q3301926 ]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Q33776F2</v>
      </c>
      <c r="C251" s="59" t="str">
        <f>Inputs!C244</f>
        <v>MS4 454</v>
      </c>
      <c r="D251" s="59">
        <f>Inputs!D244</f>
        <v>720</v>
      </c>
      <c r="E251" s="59">
        <f>Inputs!E244</f>
        <v>4</v>
      </c>
      <c r="F251" s="59">
        <f>Inputs!F244</f>
        <v>690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48</v>
      </c>
      <c r="K251" s="59">
        <f>Inputs!K244</f>
        <v>38</v>
      </c>
      <c r="L251" s="59">
        <f>Inputs!L244</f>
        <v>0</v>
      </c>
      <c r="M251" s="59">
        <f>Inputs!M244</f>
        <v>1.79</v>
      </c>
      <c r="N251" s="59" t="str">
        <f>Inputs!N244</f>
        <v xml:space="preserve">  [ Q33776F2 ]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QD33776</v>
      </c>
      <c r="C252" s="59" t="str">
        <f>Inputs!C245</f>
        <v>MS4 404</v>
      </c>
      <c r="D252" s="59">
        <f>Inputs!D245</f>
        <v>525</v>
      </c>
      <c r="E252" s="59">
        <f>Inputs!E245</f>
        <v>4</v>
      </c>
      <c r="F252" s="59">
        <f>Inputs!F245</f>
        <v>6600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Q33776G2 ]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QD33776</v>
      </c>
      <c r="C253" s="59" t="str">
        <f>Inputs!C246</f>
        <v>MS4 450</v>
      </c>
      <c r="D253" s="59">
        <f>Inputs!D246</f>
        <v>525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Q33776G3 ]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Q33776JN</v>
      </c>
      <c r="C254" s="59" t="str">
        <f>Inputs!C247</f>
        <v>MS4 404</v>
      </c>
      <c r="D254" s="59">
        <f>Inputs!D247</f>
        <v>470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36</v>
      </c>
      <c r="L254" s="59">
        <f>Inputs!L247</f>
        <v>1.3169999999999999</v>
      </c>
      <c r="M254" s="59">
        <f>Inputs!M247</f>
        <v>1.79</v>
      </c>
      <c r="N254" s="59" t="str">
        <f>Inputs!N247</f>
        <v xml:space="preserve">  [ Q33776JN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QD34366</v>
      </c>
      <c r="C255" s="59" t="str">
        <f>Inputs!C248</f>
        <v>MS4 354</v>
      </c>
      <c r="D255" s="59">
        <f>Inputs!D248</f>
        <v>225</v>
      </c>
      <c r="E255" s="59">
        <f>Inputs!E248</f>
        <v>6</v>
      </c>
      <c r="F255" s="59">
        <f>Inputs!F248</f>
        <v>3300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54</v>
      </c>
      <c r="K255" s="59">
        <f>Inputs!K248</f>
        <v>42</v>
      </c>
      <c r="L255" s="59">
        <f>Inputs!L248</f>
        <v>0</v>
      </c>
      <c r="M255" s="59">
        <f>Inputs!M248</f>
        <v>1.79</v>
      </c>
      <c r="N255" s="59" t="str">
        <f>Inputs!N248</f>
        <v xml:space="preserve">  [ Q34366a6 ]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QD34647-02</v>
      </c>
      <c r="C256" s="59" t="str">
        <f>Inputs!C249</f>
        <v>MS4 502</v>
      </c>
      <c r="D256" s="59">
        <f>Inputs!D249</f>
        <v>560</v>
      </c>
      <c r="E256" s="59">
        <f>Inputs!E249</f>
        <v>8</v>
      </c>
      <c r="F256" s="59">
        <f>Inputs!F249</f>
        <v>400</v>
      </c>
      <c r="G256" s="59">
        <f>Inputs!G249</f>
        <v>50</v>
      </c>
      <c r="H256" s="59">
        <f>Inputs!H249</f>
        <v>1</v>
      </c>
      <c r="I256" s="59" t="str">
        <f>Inputs!I249</f>
        <v>H</v>
      </c>
      <c r="J256" s="59">
        <f>Inputs!J249</f>
        <v>72</v>
      </c>
      <c r="K256" s="59">
        <f>Inputs!K249</f>
        <v>88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Q3464702 ]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QD34662</v>
      </c>
      <c r="C257" s="59" t="str">
        <f>Inputs!C250</f>
        <v>MS4 566</v>
      </c>
      <c r="D257" s="59">
        <f>Inputs!D250</f>
        <v>1232</v>
      </c>
      <c r="E257" s="59">
        <f>Inputs!E250</f>
        <v>6</v>
      </c>
      <c r="F257" s="59">
        <f>Inputs!F250</f>
        <v>3300</v>
      </c>
      <c r="G257" s="59">
        <f>Inputs!G250</f>
        <v>50</v>
      </c>
      <c r="H257" s="59">
        <f>Inputs!H250</f>
        <v>1</v>
      </c>
      <c r="I257" s="59" t="str">
        <f>Inputs!I250</f>
        <v>F</v>
      </c>
      <c r="J257" s="59">
        <f>Inputs!J250</f>
        <v>72</v>
      </c>
      <c r="K257" s="59">
        <f>Inputs!K250</f>
        <v>58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Q3466201 ]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QD34662-02</v>
      </c>
      <c r="C258" s="59" t="str">
        <f>Inputs!C251</f>
        <v>MS4 502</v>
      </c>
      <c r="D258" s="59">
        <f>Inputs!D251</f>
        <v>731</v>
      </c>
      <c r="E258" s="59">
        <f>Inputs!E251</f>
        <v>6</v>
      </c>
      <c r="F258" s="59">
        <f>Inputs!F251</f>
        <v>3300</v>
      </c>
      <c r="G258" s="59">
        <f>Inputs!G251</f>
        <v>50</v>
      </c>
      <c r="H258" s="59">
        <f>Inputs!H251</f>
        <v>1</v>
      </c>
      <c r="I258" s="59" t="str">
        <f>Inputs!I251</f>
        <v>F</v>
      </c>
      <c r="J258" s="59">
        <f>Inputs!J251</f>
        <v>72</v>
      </c>
      <c r="K258" s="59">
        <f>Inputs!K251</f>
        <v>58</v>
      </c>
      <c r="L258" s="59">
        <f>Inputs!L251</f>
        <v>0</v>
      </c>
      <c r="M258" s="59">
        <f>Inputs!M251</f>
        <v>1.79</v>
      </c>
      <c r="N258" s="59" t="str">
        <f>Inputs!N251</f>
        <v xml:space="preserve">  [ Q3466202 ]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QD34662-03</v>
      </c>
      <c r="C259" s="59" t="str">
        <f>Inputs!C252</f>
        <v>MS4 560</v>
      </c>
      <c r="D259" s="59">
        <f>Inputs!D252</f>
        <v>972</v>
      </c>
      <c r="E259" s="59">
        <f>Inputs!E252</f>
        <v>6</v>
      </c>
      <c r="F259" s="59">
        <f>Inputs!F252</f>
        <v>3300</v>
      </c>
      <c r="G259" s="59">
        <f>Inputs!G252</f>
        <v>50</v>
      </c>
      <c r="H259" s="59">
        <f>Inputs!H252</f>
        <v>1</v>
      </c>
      <c r="I259" s="59" t="str">
        <f>Inputs!I252</f>
        <v>F</v>
      </c>
      <c r="J259" s="59">
        <f>Inputs!J252</f>
        <v>72</v>
      </c>
      <c r="K259" s="59">
        <f>Inputs!K252</f>
        <v>58</v>
      </c>
      <c r="L259" s="59">
        <f>Inputs!L252</f>
        <v>0</v>
      </c>
      <c r="M259" s="59">
        <f>Inputs!M252</f>
        <v>1.79</v>
      </c>
      <c r="N259" s="59" t="str">
        <f>Inputs!N252</f>
        <v xml:space="preserve">  [ Q3466203 ]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PR</v>
      </c>
      <c r="B260" s="59" t="str">
        <f>Inputs!B253</f>
        <v>QD34911-01</v>
      </c>
      <c r="C260" s="59" t="str">
        <f>Inputs!C253</f>
        <v>MS4 350-2</v>
      </c>
      <c r="D260" s="59">
        <f>Inputs!D253</f>
        <v>185</v>
      </c>
      <c r="E260" s="59">
        <f>Inputs!E253</f>
        <v>2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40</v>
      </c>
      <c r="L260" s="59">
        <f>Inputs!L253</f>
        <v>0</v>
      </c>
      <c r="M260" s="59">
        <f>Inputs!M253</f>
        <v>1.79</v>
      </c>
      <c r="N260" s="59" t="str">
        <f>Inputs!N253</f>
        <v xml:space="preserve">  [ Q3491101 ]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GM</v>
      </c>
      <c r="B261" s="59" t="str">
        <f>Inputs!B254</f>
        <v>QD34911-02</v>
      </c>
      <c r="C261" s="59" t="str">
        <f>Inputs!C254</f>
        <v>MS4 350-4</v>
      </c>
      <c r="D261" s="59">
        <f>Inputs!D254</f>
        <v>185</v>
      </c>
      <c r="E261" s="59">
        <f>Inputs!E254</f>
        <v>4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38</v>
      </c>
      <c r="L261" s="59">
        <f>Inputs!L254</f>
        <v>0</v>
      </c>
      <c r="M261" s="59">
        <f>Inputs!M254</f>
        <v>1.79</v>
      </c>
      <c r="N261" s="59" t="str">
        <f>Inputs!N254</f>
        <v xml:space="preserve">  [ Q3491102 ]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DM</v>
      </c>
      <c r="B262" s="59" t="str">
        <f>Inputs!B255</f>
        <v>QD34911-03</v>
      </c>
      <c r="C262" s="59" t="str">
        <f>Inputs!C255</f>
        <v>MS4 350-4</v>
      </c>
      <c r="D262" s="59">
        <f>Inputs!D255</f>
        <v>200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38</v>
      </c>
      <c r="L262" s="59">
        <f>Inputs!L255</f>
        <v>0</v>
      </c>
      <c r="M262" s="59">
        <f>Inputs!M255</f>
        <v>2.33</v>
      </c>
      <c r="N262" s="59" t="str">
        <f>Inputs!N255</f>
        <v xml:space="preserve">  [ Q3491103 ]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PMV</v>
      </c>
      <c r="B263" s="59" t="str">
        <f>Inputs!B256</f>
        <v>QD34911-04</v>
      </c>
      <c r="C263" s="59" t="str">
        <f>Inputs!C256</f>
        <v>MS4 352-2</v>
      </c>
      <c r="D263" s="59">
        <f>Inputs!D256</f>
        <v>250</v>
      </c>
      <c r="E263" s="59">
        <f>Inputs!E256</f>
        <v>2</v>
      </c>
      <c r="F263" s="59">
        <f>Inputs!F256</f>
        <v>6270</v>
      </c>
      <c r="G263" s="59">
        <f>Inputs!G256</f>
        <v>49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40</v>
      </c>
      <c r="L263" s="59">
        <f>Inputs!L256</f>
        <v>0</v>
      </c>
      <c r="M263" s="59">
        <f>Inputs!M256</f>
        <v>3.17</v>
      </c>
      <c r="N263" s="59" t="str">
        <f>Inputs!N256</f>
        <v xml:space="preserve">  [ Q3491104 ]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GM</v>
      </c>
      <c r="B264" s="59" t="str">
        <f>Inputs!B257</f>
        <v>QD34911-06</v>
      </c>
      <c r="C264" s="59" t="str">
        <f>Inputs!C257</f>
        <v>MS4X 354</v>
      </c>
      <c r="D264" s="59">
        <f>Inputs!D257</f>
        <v>250</v>
      </c>
      <c r="E264" s="59">
        <f>Inputs!E257</f>
        <v>6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54</v>
      </c>
      <c r="K264" s="59">
        <f>Inputs!K257</f>
        <v>42</v>
      </c>
      <c r="L264" s="59">
        <f>Inputs!L257</f>
        <v>0</v>
      </c>
      <c r="M264" s="59">
        <f>Inputs!M257</f>
        <v>1.79</v>
      </c>
      <c r="N264" s="59" t="str">
        <f>Inputs!N257</f>
        <v xml:space="preserve">  [ Q3491106 ]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DM</v>
      </c>
      <c r="B265" s="59" t="str">
        <f>Inputs!B258</f>
        <v>QD34911-07</v>
      </c>
      <c r="C265" s="59" t="str">
        <f>Inputs!C258</f>
        <v>MS4 354-2</v>
      </c>
      <c r="D265" s="59">
        <f>Inputs!D258</f>
        <v>300</v>
      </c>
      <c r="E265" s="59">
        <f>Inputs!E258</f>
        <v>2</v>
      </c>
      <c r="F265" s="59">
        <f>Inputs!F258</f>
        <v>6270</v>
      </c>
      <c r="G265" s="59">
        <f>Inputs!G258</f>
        <v>51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40</v>
      </c>
      <c r="L265" s="59">
        <f>Inputs!L258</f>
        <v>0</v>
      </c>
      <c r="M265" s="59">
        <f>Inputs!M258</f>
        <v>1.79</v>
      </c>
      <c r="N265" s="59" t="str">
        <f>Inputs!N258</f>
        <v xml:space="preserve">  [ Q3491107 ]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PR</v>
      </c>
      <c r="B266" s="59" t="str">
        <f>Inputs!B259</f>
        <v>QD34911-08</v>
      </c>
      <c r="C266" s="59" t="str">
        <f>Inputs!C259</f>
        <v>MS4 354-4</v>
      </c>
      <c r="D266" s="59">
        <f>Inputs!D259</f>
        <v>300</v>
      </c>
      <c r="E266" s="59">
        <f>Inputs!E259</f>
        <v>4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36</v>
      </c>
      <c r="L266" s="59">
        <f>Inputs!L259</f>
        <v>1.0601849999999999</v>
      </c>
      <c r="M266" s="59">
        <f>Inputs!M259</f>
        <v>1.79</v>
      </c>
      <c r="N266" s="59" t="str">
        <f>Inputs!N259</f>
        <v xml:space="preserve">  [ Q3491108 ]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GM</v>
      </c>
      <c r="B267" s="59" t="str">
        <f>Inputs!B260</f>
        <v>Q3491109</v>
      </c>
      <c r="C267" s="59" t="str">
        <f>Inputs!C260</f>
        <v>MS4 400-6</v>
      </c>
      <c r="D267" s="59">
        <f>Inputs!D260</f>
        <v>300</v>
      </c>
      <c r="E267" s="59">
        <f>Inputs!E260</f>
        <v>6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54</v>
      </c>
      <c r="K267" s="59">
        <f>Inputs!K260</f>
        <v>40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Q3491109 ]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QD34911-10</v>
      </c>
      <c r="C268" s="59" t="str">
        <f>Inputs!C261</f>
        <v>MS4 354-4</v>
      </c>
      <c r="D268" s="59">
        <f>Inputs!D261</f>
        <v>350</v>
      </c>
      <c r="E268" s="59">
        <f>Inputs!E261</f>
        <v>4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38</v>
      </c>
      <c r="L268" s="59">
        <f>Inputs!L261</f>
        <v>0</v>
      </c>
      <c r="M268" s="59">
        <f>Inputs!M261</f>
        <v>1.79</v>
      </c>
      <c r="N268" s="59" t="str">
        <f>Inputs!N261</f>
        <v xml:space="preserve">  [ Q3491110 ]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DM</v>
      </c>
      <c r="B269" s="59" t="str">
        <f>Inputs!B262</f>
        <v>QD34911-11</v>
      </c>
      <c r="C269" s="59" t="str">
        <f>Inputs!C262</f>
        <v>MS4X 352-2</v>
      </c>
      <c r="D269" s="59">
        <f>Inputs!D262</f>
        <v>380</v>
      </c>
      <c r="E269" s="59">
        <f>Inputs!E262</f>
        <v>2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40</v>
      </c>
      <c r="L269" s="59">
        <f>Inputs!L262</f>
        <v>0</v>
      </c>
      <c r="M269" s="59">
        <f>Inputs!M262</f>
        <v>1.79</v>
      </c>
      <c r="N269" s="59" t="str">
        <f>Inputs!N262</f>
        <v xml:space="preserve">  [ Q3491111 ]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PMV</v>
      </c>
      <c r="B270" s="59" t="str">
        <f>Inputs!B263</f>
        <v>QD34911-12</v>
      </c>
      <c r="C270" s="59" t="str">
        <f>Inputs!C263</f>
        <v>MS4 404-2</v>
      </c>
      <c r="D270" s="59">
        <f>Inputs!D263</f>
        <v>400</v>
      </c>
      <c r="E270" s="59">
        <f>Inputs!E263</f>
        <v>2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40</v>
      </c>
      <c r="L270" s="59">
        <f>Inputs!L263</f>
        <v>0</v>
      </c>
      <c r="M270" s="59">
        <f>Inputs!M263</f>
        <v>1.79</v>
      </c>
      <c r="N270" s="59" t="str">
        <f>Inputs!N263</f>
        <v xml:space="preserve">  [ Q3491112 ]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GM</v>
      </c>
      <c r="B271" s="59" t="str">
        <f>Inputs!B264</f>
        <v>Q3491115</v>
      </c>
      <c r="C271" s="59" t="str">
        <f>Inputs!C264</f>
        <v>MS4 402</v>
      </c>
      <c r="D271" s="59">
        <f>Inputs!D264</f>
        <v>400</v>
      </c>
      <c r="E271" s="59">
        <f>Inputs!E264</f>
        <v>4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38</v>
      </c>
      <c r="L271" s="59">
        <f>Inputs!L264</f>
        <v>0</v>
      </c>
      <c r="M271" s="59">
        <f>Inputs!M264</f>
        <v>1.79</v>
      </c>
      <c r="N271" s="59" t="str">
        <f>Inputs!N264</f>
        <v xml:space="preserve">  [ Q3491115 ]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DM</v>
      </c>
      <c r="B272" s="59" t="str">
        <f>Inputs!B265</f>
        <v>QD34911-17</v>
      </c>
      <c r="C272" s="59" t="str">
        <f>Inputs!C265</f>
        <v>MS4 450-2</v>
      </c>
      <c r="D272" s="59">
        <f>Inputs!D265</f>
        <v>450</v>
      </c>
      <c r="E272" s="59">
        <f>Inputs!E265</f>
        <v>2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40</v>
      </c>
      <c r="L272" s="59">
        <f>Inputs!L265</f>
        <v>0</v>
      </c>
      <c r="M272" s="59">
        <f>Inputs!M265</f>
        <v>1.79</v>
      </c>
      <c r="N272" s="59" t="str">
        <f>Inputs!N265</f>
        <v xml:space="preserve">  [ Q3491117 ]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PR</v>
      </c>
      <c r="B273" s="59" t="str">
        <f>Inputs!B266</f>
        <v>QD34911-19</v>
      </c>
      <c r="C273" s="59" t="str">
        <f>Inputs!C266</f>
        <v>MS4 452</v>
      </c>
      <c r="D273" s="59">
        <f>Inputs!D266</f>
        <v>600</v>
      </c>
      <c r="E273" s="59">
        <f>Inputs!E266</f>
        <v>4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38</v>
      </c>
      <c r="L273" s="59">
        <f>Inputs!L266</f>
        <v>0</v>
      </c>
      <c r="M273" s="59">
        <f>Inputs!M266</f>
        <v>1.79</v>
      </c>
      <c r="N273" s="59" t="str">
        <f>Inputs!N266</f>
        <v xml:space="preserve">  [ Q3491119 ]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DM</v>
      </c>
      <c r="B274" s="59" t="str">
        <f>Inputs!B267</f>
        <v>QD34911-21</v>
      </c>
      <c r="C274" s="59" t="str">
        <f>Inputs!C267</f>
        <v>MS4 454-2</v>
      </c>
      <c r="D274" s="59">
        <f>Inputs!D267</f>
        <v>670</v>
      </c>
      <c r="E274" s="59">
        <f>Inputs!E267</f>
        <v>2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40</v>
      </c>
      <c r="L274" s="59">
        <f>Inputs!L267</f>
        <v>0</v>
      </c>
      <c r="M274" s="59">
        <f>Inputs!M267</f>
        <v>1.79</v>
      </c>
      <c r="N274" s="59" t="str">
        <f>Inputs!N267</f>
        <v xml:space="preserve">  [ Q3491121 ]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QD34911-22</v>
      </c>
      <c r="C275" s="59" t="str">
        <f>Inputs!C268</f>
        <v>MS4 454</v>
      </c>
      <c r="D275" s="59">
        <f>Inputs!D268</f>
        <v>710</v>
      </c>
      <c r="E275" s="59">
        <f>Inputs!E268</f>
        <v>4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38</v>
      </c>
      <c r="L275" s="59">
        <f>Inputs!L268</f>
        <v>0</v>
      </c>
      <c r="M275" s="59">
        <f>Inputs!M268</f>
        <v>1.79</v>
      </c>
      <c r="N275" s="59" t="str">
        <f>Inputs!N268</f>
        <v xml:space="preserve">  [ Q3491122 ]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QD33656a</v>
      </c>
      <c r="C276" s="59" t="str">
        <f>Inputs!C269</f>
        <v>MS4 452-2</v>
      </c>
      <c r="D276" s="59">
        <f>Inputs!D269</f>
        <v>400</v>
      </c>
      <c r="E276" s="59">
        <f>Inputs!E269</f>
        <v>2</v>
      </c>
      <c r="F276" s="59">
        <f>Inputs!F269</f>
        <v>11000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40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QD33656a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QD33721</v>
      </c>
      <c r="C277" s="59" t="str">
        <f>Inputs!C270</f>
        <v>MS4 453</v>
      </c>
      <c r="D277" s="59">
        <f>Inputs!D270</f>
        <v>629</v>
      </c>
      <c r="E277" s="59">
        <f>Inputs!E270</f>
        <v>4</v>
      </c>
      <c r="F277" s="59">
        <f>Inputs!F270</f>
        <v>525</v>
      </c>
      <c r="G277" s="59">
        <f>Inputs!G270</f>
        <v>50</v>
      </c>
      <c r="H277" s="59">
        <f>Inputs!H270</f>
        <v>1</v>
      </c>
      <c r="I277" s="59" t="str">
        <f>Inputs!I270</f>
        <v>F</v>
      </c>
      <c r="J277" s="59">
        <f>Inputs!J270</f>
        <v>48</v>
      </c>
      <c r="K277" s="59">
        <f>Inputs!K270</f>
        <v>38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QD33721 ]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QD33863</v>
      </c>
      <c r="C278" s="59" t="str">
        <f>Inputs!C271</f>
        <v>MS4 402</v>
      </c>
      <c r="D278" s="59">
        <f>Inputs!D271</f>
        <v>500</v>
      </c>
      <c r="E278" s="59">
        <f>Inputs!E271</f>
        <v>4</v>
      </c>
      <c r="F278" s="59">
        <f>Inputs!F271</f>
        <v>525</v>
      </c>
      <c r="G278" s="59">
        <f>Inputs!G271</f>
        <v>50</v>
      </c>
      <c r="H278" s="59">
        <f>Inputs!H271</f>
        <v>1</v>
      </c>
      <c r="I278" s="59" t="str">
        <f>Inputs!I271</f>
        <v>F</v>
      </c>
      <c r="J278" s="59">
        <f>Inputs!J271</f>
        <v>48</v>
      </c>
      <c r="K278" s="59">
        <f>Inputs!K271</f>
        <v>38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QD33863 ]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QD33895</v>
      </c>
      <c r="C279" s="59" t="str">
        <f>Inputs!C272</f>
        <v>MS4 400-6</v>
      </c>
      <c r="D279" s="59">
        <f>Inputs!D272</f>
        <v>358</v>
      </c>
      <c r="E279" s="59">
        <f>Inputs!E272</f>
        <v>6</v>
      </c>
      <c r="F279" s="59">
        <f>Inputs!F272</f>
        <v>3300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54</v>
      </c>
      <c r="K279" s="59">
        <f>Inputs!K272</f>
        <v>40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QD33895 ]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QD33989</v>
      </c>
      <c r="C280" s="59" t="str">
        <f>Inputs!C273</f>
        <v>MS4 450</v>
      </c>
      <c r="D280" s="59">
        <f>Inputs!D273</f>
        <v>500</v>
      </c>
      <c r="E280" s="59">
        <f>Inputs!E273</f>
        <v>6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54</v>
      </c>
      <c r="K280" s="59">
        <f>Inputs!K273</f>
        <v>40</v>
      </c>
      <c r="L280" s="59">
        <f>Inputs!L273</f>
        <v>0</v>
      </c>
      <c r="M280" s="59">
        <f>Inputs!M273</f>
        <v>1.79</v>
      </c>
      <c r="N280" s="59" t="str">
        <f>Inputs!N273</f>
        <v xml:space="preserve">  [ QD33989 ]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QD34022</v>
      </c>
      <c r="C281" s="59" t="str">
        <f>Inputs!C274</f>
        <v>MS4 566</v>
      </c>
      <c r="D281" s="59">
        <f>Inputs!D274</f>
        <v>800</v>
      </c>
      <c r="E281" s="59">
        <f>Inputs!E274</f>
        <v>10</v>
      </c>
      <c r="F281" s="59">
        <f>Inputs!F274</f>
        <v>3300</v>
      </c>
      <c r="G281" s="59">
        <f>Inputs!G274</f>
        <v>50</v>
      </c>
      <c r="H281" s="59">
        <f>Inputs!H274</f>
        <v>1</v>
      </c>
      <c r="I281" s="59" t="str">
        <f>Inputs!I274</f>
        <v>F</v>
      </c>
      <c r="J281" s="59">
        <f>Inputs!J274</f>
        <v>90</v>
      </c>
      <c r="K281" s="59">
        <f>Inputs!K274</f>
        <v>74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QD34022 ]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QD34022b</v>
      </c>
      <c r="C282" s="59" t="str">
        <f>Inputs!C275</f>
        <v>MS4 566</v>
      </c>
      <c r="D282" s="59">
        <f>Inputs!D275</f>
        <v>550</v>
      </c>
      <c r="E282" s="59">
        <f>Inputs!E275</f>
        <v>10</v>
      </c>
      <c r="F282" s="59">
        <f>Inputs!F275</f>
        <v>11000</v>
      </c>
      <c r="G282" s="59">
        <f>Inputs!G275</f>
        <v>50</v>
      </c>
      <c r="H282" s="59">
        <f>Inputs!H275</f>
        <v>1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QD34022b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QD34022c</v>
      </c>
      <c r="C283" s="59" t="str">
        <f>Inputs!C276</f>
        <v>MS4 636</v>
      </c>
      <c r="D283" s="59">
        <f>Inputs!D276</f>
        <v>800</v>
      </c>
      <c r="E283" s="59">
        <f>Inputs!E276</f>
        <v>10</v>
      </c>
      <c r="F283" s="59">
        <f>Inputs!F276</f>
        <v>11000</v>
      </c>
      <c r="G283" s="59">
        <f>Inputs!G276</f>
        <v>50</v>
      </c>
      <c r="H283" s="59">
        <f>Inputs!H276</f>
        <v>1</v>
      </c>
      <c r="I283" s="59" t="str">
        <f>Inputs!I276</f>
        <v>F</v>
      </c>
      <c r="J283" s="59">
        <f>Inputs!J276</f>
        <v>90</v>
      </c>
      <c r="K283" s="59">
        <f>Inputs!K276</f>
        <v>74</v>
      </c>
      <c r="L283" s="59">
        <f>Inputs!L276</f>
        <v>0</v>
      </c>
      <c r="M283" s="59">
        <f>Inputs!M276</f>
        <v>1.79</v>
      </c>
      <c r="N283" s="59" t="str">
        <f>Inputs!N276</f>
        <v xml:space="preserve">  [ QD34022c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QD34022d</v>
      </c>
      <c r="C284" s="59" t="str">
        <f>Inputs!C277</f>
        <v>MS4 566</v>
      </c>
      <c r="D284" s="59">
        <f>Inputs!D277</f>
        <v>700</v>
      </c>
      <c r="E284" s="59">
        <f>Inputs!E277</f>
        <v>10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90</v>
      </c>
      <c r="K284" s="59">
        <f>Inputs!K277</f>
        <v>74</v>
      </c>
      <c r="L284" s="59">
        <f>Inputs!L277</f>
        <v>0</v>
      </c>
      <c r="M284" s="59">
        <f>Inputs!M277</f>
        <v>1.79</v>
      </c>
      <c r="N284" s="59" t="str">
        <f>Inputs!N277</f>
        <v xml:space="preserve">  [ QD34022d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QD34022f</v>
      </c>
      <c r="C285" s="59" t="str">
        <f>Inputs!C278</f>
        <v>MS4 566</v>
      </c>
      <c r="D285" s="59">
        <f>Inputs!D278</f>
        <v>700</v>
      </c>
      <c r="E285" s="59">
        <f>Inputs!E278</f>
        <v>10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90</v>
      </c>
      <c r="K285" s="59">
        <f>Inputs!K278</f>
        <v>74</v>
      </c>
      <c r="L285" s="59">
        <f>Inputs!L278</f>
        <v>0</v>
      </c>
      <c r="M285" s="59">
        <f>Inputs!M278</f>
        <v>1.79</v>
      </c>
      <c r="N285" s="59" t="str">
        <f>Inputs!N278</f>
        <v xml:space="preserve">  [ QD34022f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QD34025</v>
      </c>
      <c r="C286" s="59" t="str">
        <f>Inputs!C279</f>
        <v>MS4 404</v>
      </c>
      <c r="D286" s="59">
        <f>Inputs!D279</f>
        <v>275</v>
      </c>
      <c r="E286" s="59">
        <f>Inputs!E279</f>
        <v>8</v>
      </c>
      <c r="F286" s="59">
        <f>Inputs!F279</f>
        <v>6600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72</v>
      </c>
      <c r="K286" s="59">
        <f>Inputs!K279</f>
        <v>56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QD34025 ]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QD33122B</v>
      </c>
      <c r="C287" s="59" t="str">
        <f>Inputs!C280</f>
        <v>MS4 350-4</v>
      </c>
      <c r="D287" s="59">
        <f>Inputs!D280</f>
        <v>225</v>
      </c>
      <c r="E287" s="59">
        <f>Inputs!E280</f>
        <v>4</v>
      </c>
      <c r="F287" s="59">
        <f>Inputs!F280</f>
        <v>3300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48</v>
      </c>
      <c r="K287" s="59">
        <f>Inputs!K280</f>
        <v>38</v>
      </c>
      <c r="L287" s="59">
        <f>Inputs!L280</f>
        <v>0</v>
      </c>
      <c r="M287" s="59">
        <f>Inputs!M280</f>
        <v>1.79</v>
      </c>
      <c r="N287" s="59" t="str">
        <f>Inputs!N280</f>
        <v xml:space="preserve">  [ QD34122b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QD33122C</v>
      </c>
      <c r="C288" s="59" t="str">
        <f>Inputs!C281</f>
        <v>MS4 350-4</v>
      </c>
      <c r="D288" s="59">
        <f>Inputs!D281</f>
        <v>225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3.13</v>
      </c>
      <c r="N288" s="59" t="str">
        <f>Inputs!N281</f>
        <v xml:space="preserve">  [ QD34122c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QD34122-D</v>
      </c>
      <c r="C289" s="59" t="str">
        <f>Inputs!C282</f>
        <v>MS4X 359-4</v>
      </c>
      <c r="D289" s="59">
        <f>Inputs!D282</f>
        <v>225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H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1.79</v>
      </c>
      <c r="N289" s="59" t="str">
        <f>Inputs!N282</f>
        <v xml:space="preserve">  [ QD34122d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QD34122-E</v>
      </c>
      <c r="C290" s="59" t="str">
        <f>Inputs!C283</f>
        <v>MS4X 359-4</v>
      </c>
      <c r="D290" s="59">
        <f>Inputs!D283</f>
        <v>225</v>
      </c>
      <c r="E290" s="59">
        <f>Inputs!E283</f>
        <v>4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H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1.79</v>
      </c>
      <c r="N290" s="59" t="str">
        <f>Inputs!N283</f>
        <v xml:space="preserve">  [ QD34122e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QD34133</v>
      </c>
      <c r="C291" s="59" t="str">
        <f>Inputs!C284</f>
        <v>MS4 354-4</v>
      </c>
      <c r="D291" s="59">
        <f>Inputs!D284</f>
        <v>390</v>
      </c>
      <c r="E291" s="59">
        <f>Inputs!E284</f>
        <v>4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48</v>
      </c>
      <c r="K291" s="59">
        <f>Inputs!K284</f>
        <v>36</v>
      </c>
      <c r="L291" s="59">
        <f>Inputs!L284</f>
        <v>1.06</v>
      </c>
      <c r="M291" s="59">
        <f>Inputs!M284</f>
        <v>1.79</v>
      </c>
      <c r="N291" s="59" t="str">
        <f>Inputs!N284</f>
        <v xml:space="preserve">  [ QD34133 ]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TR180006</v>
      </c>
      <c r="C292" s="59" t="str">
        <f>Inputs!C285</f>
        <v>MS4 354-4</v>
      </c>
      <c r="D292" s="59">
        <f>Inputs!D285</f>
        <v>310</v>
      </c>
      <c r="E292" s="59">
        <f>Inputs!E285</f>
        <v>4</v>
      </c>
      <c r="F292" s="59">
        <f>Inputs!F285</f>
        <v>6600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38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QD34143 ]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QD34351</v>
      </c>
      <c r="C293" s="59" t="str">
        <f>Inputs!C286</f>
        <v>MS4 354</v>
      </c>
      <c r="D293" s="59">
        <f>Inputs!D286</f>
        <v>250</v>
      </c>
      <c r="E293" s="59">
        <f>Inputs!E286</f>
        <v>6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54</v>
      </c>
      <c r="K293" s="59">
        <f>Inputs!K286</f>
        <v>42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QD34351 ]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QD34360b</v>
      </c>
      <c r="C294" s="59" t="str">
        <f>Inputs!C287</f>
        <v>MS4 350-4</v>
      </c>
      <c r="D294" s="59">
        <f>Inputs!D287</f>
        <v>250</v>
      </c>
      <c r="E294" s="59">
        <f>Inputs!E287</f>
        <v>4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H</v>
      </c>
      <c r="J294" s="59">
        <f>Inputs!J287</f>
        <v>48</v>
      </c>
      <c r="K294" s="59">
        <f>Inputs!K287</f>
        <v>38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QD34360b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QD34372</v>
      </c>
      <c r="C295" s="59" t="str">
        <f>Inputs!C288</f>
        <v>MS4 350-2</v>
      </c>
      <c r="D295" s="59">
        <f>Inputs!D288</f>
        <v>180</v>
      </c>
      <c r="E295" s="59">
        <f>Inputs!E288</f>
        <v>2</v>
      </c>
      <c r="F295" s="59">
        <f>Inputs!F288</f>
        <v>690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48</v>
      </c>
      <c r="K295" s="59">
        <f>Inputs!K288</f>
        <v>40</v>
      </c>
      <c r="L295" s="59">
        <f>Inputs!L288</f>
        <v>0</v>
      </c>
      <c r="M295" s="59">
        <f>Inputs!M288</f>
        <v>1.79</v>
      </c>
      <c r="N295" s="59" t="str">
        <f>Inputs!N288</f>
        <v xml:space="preserve">  [ QD34372a6 ]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QD34375</v>
      </c>
      <c r="C296" s="59" t="str">
        <f>Inputs!C289</f>
        <v>MS4 400-6</v>
      </c>
      <c r="D296" s="59">
        <f>Inputs!D289</f>
        <v>330</v>
      </c>
      <c r="E296" s="59">
        <f>Inputs!E289</f>
        <v>6</v>
      </c>
      <c r="F296" s="59">
        <f>Inputs!F289</f>
        <v>6600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54</v>
      </c>
      <c r="K296" s="59">
        <f>Inputs!K289</f>
        <v>40</v>
      </c>
      <c r="L296" s="59">
        <f>Inputs!L289</f>
        <v>0</v>
      </c>
      <c r="M296" s="59">
        <f>Inputs!M289</f>
        <v>1.79</v>
      </c>
      <c r="N296" s="59" t="str">
        <f>Inputs!N289</f>
        <v xml:space="preserve">  [ QD34375 ]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TR180032</v>
      </c>
      <c r="C297" s="59" t="str">
        <f>Inputs!C290</f>
        <v>MS4 452</v>
      </c>
      <c r="D297" s="59">
        <f>Inputs!D290</f>
        <v>575</v>
      </c>
      <c r="E297" s="59">
        <f>Inputs!E290</f>
        <v>6</v>
      </c>
      <c r="F297" s="59">
        <f>Inputs!F290</f>
        <v>3300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54</v>
      </c>
      <c r="K297" s="59">
        <f>Inputs!K290</f>
        <v>42</v>
      </c>
      <c r="L297" s="59">
        <f>Inputs!L290</f>
        <v>1.26</v>
      </c>
      <c r="M297" s="59">
        <f>Inputs!M290</f>
        <v>1.79</v>
      </c>
      <c r="N297" s="59" t="str">
        <f>Inputs!N290</f>
        <v xml:space="preserve">  [ QD34387a6 ]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QD34389</v>
      </c>
      <c r="C298" s="59" t="str">
        <f>Inputs!C291</f>
        <v>MS4 359-4</v>
      </c>
      <c r="D298" s="59">
        <f>Inputs!D291</f>
        <v>160</v>
      </c>
      <c r="E298" s="59">
        <f>Inputs!E291</f>
        <v>4</v>
      </c>
      <c r="F298" s="59">
        <f>Inputs!F291</f>
        <v>3000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QD34389 ]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QD34424</v>
      </c>
      <c r="C299" s="59" t="str">
        <f>Inputs!C292</f>
        <v>MS4 452-2</v>
      </c>
      <c r="D299" s="59">
        <f>Inputs!D292</f>
        <v>720</v>
      </c>
      <c r="E299" s="59">
        <f>Inputs!E292</f>
        <v>2</v>
      </c>
      <c r="F299" s="59">
        <f>Inputs!F292</f>
        <v>660</v>
      </c>
      <c r="G299" s="59">
        <f>Inputs!G292</f>
        <v>50</v>
      </c>
      <c r="H299" s="59">
        <f>Inputs!H292</f>
        <v>1</v>
      </c>
      <c r="I299" s="59" t="str">
        <f>Inputs!I292</f>
        <v>F</v>
      </c>
      <c r="J299" s="59">
        <f>Inputs!J292</f>
        <v>48</v>
      </c>
      <c r="K299" s="59">
        <f>Inputs!K292</f>
        <v>40</v>
      </c>
      <c r="L299" s="59">
        <f>Inputs!L292</f>
        <v>0</v>
      </c>
      <c r="M299" s="59">
        <f>Inputs!M292</f>
        <v>1.79</v>
      </c>
      <c r="N299" s="59" t="str">
        <f>Inputs!N292</f>
        <v xml:space="preserve">  [ QD34424 ]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QD34428</v>
      </c>
      <c r="C300" s="59" t="str">
        <f>Inputs!C293</f>
        <v>MS4 452-2</v>
      </c>
      <c r="D300" s="59">
        <f>Inputs!D293</f>
        <v>355</v>
      </c>
      <c r="E300" s="59">
        <f>Inputs!E293</f>
        <v>2</v>
      </c>
      <c r="F300" s="59">
        <f>Inputs!F293</f>
        <v>11000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40</v>
      </c>
      <c r="L300" s="59">
        <f>Inputs!L293</f>
        <v>0</v>
      </c>
      <c r="M300" s="59">
        <f>Inputs!M293</f>
        <v>1.79</v>
      </c>
      <c r="N300" s="59" t="str">
        <f>Inputs!N293</f>
        <v xml:space="preserve">  [ QD34428 ]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QD34433</v>
      </c>
      <c r="C301" s="59" t="str">
        <f>Inputs!C294</f>
        <v>MS4 354-4</v>
      </c>
      <c r="D301" s="59">
        <f>Inputs!D294</f>
        <v>350</v>
      </c>
      <c r="E301" s="59">
        <f>Inputs!E294</f>
        <v>4</v>
      </c>
      <c r="F301" s="59">
        <f>Inputs!F294</f>
        <v>3300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QD34433 ]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QD34436a</v>
      </c>
      <c r="C302" s="59" t="str">
        <f>Inputs!C295</f>
        <v>MS4 452-2</v>
      </c>
      <c r="D302" s="59">
        <f>Inputs!D295</f>
        <v>450</v>
      </c>
      <c r="E302" s="59">
        <f>Inputs!E295</f>
        <v>2</v>
      </c>
      <c r="F302" s="59">
        <f>Inputs!F295</f>
        <v>11000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40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QD34436a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QD34436-E</v>
      </c>
      <c r="C303" s="59" t="str">
        <f>Inputs!C296</f>
        <v>MS4 502-2</v>
      </c>
      <c r="D303" s="59">
        <f>Inputs!D296</f>
        <v>450</v>
      </c>
      <c r="E303" s="59">
        <f>Inputs!E296</f>
        <v>2</v>
      </c>
      <c r="F303" s="59">
        <f>Inputs!F296</f>
        <v>11000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40</v>
      </c>
      <c r="L303" s="59">
        <f>Inputs!L296</f>
        <v>0</v>
      </c>
      <c r="M303" s="59">
        <f>Inputs!M296</f>
        <v>1.79</v>
      </c>
      <c r="N303" s="59" t="str">
        <f>Inputs!N296</f>
        <v xml:space="preserve">  [ QD34436e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QD34443</v>
      </c>
      <c r="C304" s="59" t="str">
        <f>Inputs!C297</f>
        <v>MS4 404</v>
      </c>
      <c r="D304" s="59">
        <f>Inputs!D297</f>
        <v>500</v>
      </c>
      <c r="E304" s="59">
        <f>Inputs!E297</f>
        <v>4</v>
      </c>
      <c r="F304" s="59">
        <f>Inputs!F297</f>
        <v>6600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36</v>
      </c>
      <c r="L304" s="59">
        <f>Inputs!L297</f>
        <v>1.3169999999999999</v>
      </c>
      <c r="M304" s="59">
        <f>Inputs!M297</f>
        <v>1.79</v>
      </c>
      <c r="N304" s="59" t="str">
        <f>Inputs!N297</f>
        <v xml:space="preserve">  [ QD34443 ]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QD34448</v>
      </c>
      <c r="C305" s="59" t="str">
        <f>Inputs!C298</f>
        <v>MS4 452</v>
      </c>
      <c r="D305" s="59">
        <f>Inputs!D298</f>
        <v>575</v>
      </c>
      <c r="E305" s="59">
        <f>Inputs!E298</f>
        <v>4</v>
      </c>
      <c r="F305" s="59">
        <f>Inputs!F298</f>
        <v>3300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QD34448 ]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AOO2400</v>
      </c>
      <c r="C306" s="59" t="str">
        <f>Inputs!C299</f>
        <v>MS4 352-4</v>
      </c>
      <c r="D306" s="59">
        <f>Inputs!D299</f>
        <v>250</v>
      </c>
      <c r="E306" s="59">
        <f>Inputs!E299</f>
        <v>4</v>
      </c>
      <c r="F306" s="59">
        <f>Inputs!F299</f>
        <v>6600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QD34451a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AOO2400</v>
      </c>
      <c r="C307" s="59" t="str">
        <f>Inputs!C300</f>
        <v>MS4 352-4</v>
      </c>
      <c r="D307" s="59">
        <f>Inputs!D300</f>
        <v>250</v>
      </c>
      <c r="E307" s="59">
        <f>Inputs!E300</f>
        <v>4</v>
      </c>
      <c r="F307" s="59">
        <f>Inputs!F300</f>
        <v>6600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2.33</v>
      </c>
      <c r="N307" s="59" t="str">
        <f>Inputs!N300</f>
        <v xml:space="preserve">  [ QD34451b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QD34457</v>
      </c>
      <c r="C308" s="59" t="str">
        <f>Inputs!C301</f>
        <v>MS4 504</v>
      </c>
      <c r="D308" s="59">
        <f>Inputs!D301</f>
        <v>1410</v>
      </c>
      <c r="E308" s="59">
        <f>Inputs!E301</f>
        <v>4</v>
      </c>
      <c r="F308" s="59">
        <f>Inputs!F301</f>
        <v>4000</v>
      </c>
      <c r="G308" s="59">
        <f>Inputs!G301</f>
        <v>60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QD34457 ]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QD34457b</v>
      </c>
      <c r="C309" s="59" t="str">
        <f>Inputs!C302</f>
        <v>MS4 504</v>
      </c>
      <c r="D309" s="59">
        <f>Inputs!D302</f>
        <v>1410</v>
      </c>
      <c r="E309" s="59">
        <f>Inputs!E302</f>
        <v>4</v>
      </c>
      <c r="F309" s="59">
        <f>Inputs!F302</f>
        <v>4000</v>
      </c>
      <c r="G309" s="59">
        <f>Inputs!G302</f>
        <v>60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QD34457b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QD34471</v>
      </c>
      <c r="C310" s="59" t="str">
        <f>Inputs!C303</f>
        <v>MS4 450</v>
      </c>
      <c r="D310" s="59">
        <f>Inputs!D303</f>
        <v>553</v>
      </c>
      <c r="E310" s="59">
        <f>Inputs!E303</f>
        <v>4</v>
      </c>
      <c r="F310" s="59">
        <f>Inputs!F303</f>
        <v>6000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QD34471 ]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QD34471C</v>
      </c>
      <c r="C311" s="59" t="str">
        <f>Inputs!C304</f>
        <v>MS4 452</v>
      </c>
      <c r="D311" s="59">
        <f>Inputs!D304</f>
        <v>553</v>
      </c>
      <c r="E311" s="59">
        <f>Inputs!E304</f>
        <v>4</v>
      </c>
      <c r="F311" s="59">
        <f>Inputs!F304</f>
        <v>6000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1.79</v>
      </c>
      <c r="N311" s="59" t="str">
        <f>Inputs!N304</f>
        <v xml:space="preserve">  [ QD34471c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QD34490a</v>
      </c>
      <c r="C312" s="59" t="str">
        <f>Inputs!C305</f>
        <v>MS4 502</v>
      </c>
      <c r="D312" s="59">
        <f>Inputs!D305</f>
        <v>1120</v>
      </c>
      <c r="E312" s="59">
        <f>Inputs!E305</f>
        <v>4</v>
      </c>
      <c r="F312" s="59">
        <f>Inputs!F305</f>
        <v>4160</v>
      </c>
      <c r="G312" s="59">
        <f>Inputs!G305</f>
        <v>60</v>
      </c>
      <c r="H312" s="59">
        <f>Inputs!H305</f>
        <v>1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QD34490a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QD34490b</v>
      </c>
      <c r="C313" s="59" t="str">
        <f>Inputs!C306</f>
        <v>MS4 354-4</v>
      </c>
      <c r="D313" s="59">
        <f>Inputs!D306</f>
        <v>375</v>
      </c>
      <c r="E313" s="59">
        <f>Inputs!E306</f>
        <v>4</v>
      </c>
      <c r="F313" s="59">
        <f>Inputs!F306</f>
        <v>4160</v>
      </c>
      <c r="G313" s="59">
        <f>Inputs!G306</f>
        <v>60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QD34490b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QD34498</v>
      </c>
      <c r="C314" s="59" t="str">
        <f>Inputs!C307</f>
        <v>MS4 454</v>
      </c>
      <c r="D314" s="59">
        <f>Inputs!D307</f>
        <v>520</v>
      </c>
      <c r="E314" s="59">
        <f>Inputs!E307</f>
        <v>4</v>
      </c>
      <c r="F314" s="59">
        <f>Inputs!F307</f>
        <v>6000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QD34498 ]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QD34498</v>
      </c>
      <c r="C315" s="59" t="str">
        <f>Inputs!C308</f>
        <v>MS4 500</v>
      </c>
      <c r="D315" s="59">
        <f>Inputs!D308</f>
        <v>520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2.33</v>
      </c>
      <c r="N315" s="59" t="str">
        <f>Inputs!N308</f>
        <v xml:space="preserve">  [ QD34498a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QD34498</v>
      </c>
      <c r="C316" s="59" t="str">
        <f>Inputs!C309</f>
        <v>MS4 454</v>
      </c>
      <c r="D316" s="59">
        <f>Inputs!D309</f>
        <v>520</v>
      </c>
      <c r="E316" s="59">
        <f>Inputs!E309</f>
        <v>4</v>
      </c>
      <c r="F316" s="59">
        <f>Inputs!F309</f>
        <v>6000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QD34498b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QD34498c</v>
      </c>
      <c r="C317" s="59" t="str">
        <f>Inputs!C310</f>
        <v>MS4 500</v>
      </c>
      <c r="D317" s="59">
        <f>Inputs!D310</f>
        <v>520</v>
      </c>
      <c r="E317" s="59">
        <f>Inputs!E310</f>
        <v>4</v>
      </c>
      <c r="F317" s="59">
        <f>Inputs!F310</f>
        <v>6000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QD34498c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QD34499</v>
      </c>
      <c r="C318" s="59" t="str">
        <f>Inputs!C311</f>
        <v>MS4 400-6</v>
      </c>
      <c r="D318" s="59">
        <f>Inputs!D311</f>
        <v>315</v>
      </c>
      <c r="E318" s="59">
        <f>Inputs!E311</f>
        <v>6</v>
      </c>
      <c r="F318" s="59">
        <f>Inputs!F311</f>
        <v>6600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54</v>
      </c>
      <c r="K318" s="59">
        <f>Inputs!K311</f>
        <v>40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QD34499 ]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QD34504</v>
      </c>
      <c r="C319" s="59" t="str">
        <f>Inputs!C312</f>
        <v>MS4 454</v>
      </c>
      <c r="D319" s="59">
        <f>Inputs!D312</f>
        <v>750</v>
      </c>
      <c r="E319" s="59">
        <f>Inputs!E312</f>
        <v>4</v>
      </c>
      <c r="F319" s="59">
        <f>Inputs!F312</f>
        <v>660</v>
      </c>
      <c r="G319" s="59">
        <f>Inputs!G312</f>
        <v>50</v>
      </c>
      <c r="H319" s="59">
        <f>Inputs!H312</f>
        <v>1</v>
      </c>
      <c r="I319" s="59" t="str">
        <f>Inputs!I312</f>
        <v>F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QD34504 ]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QD34505</v>
      </c>
      <c r="C320" s="59" t="str">
        <f>Inputs!C313</f>
        <v>MS4 352-4</v>
      </c>
      <c r="D320" s="59">
        <f>Inputs!D313</f>
        <v>300</v>
      </c>
      <c r="E320" s="59">
        <f>Inputs!E313</f>
        <v>4</v>
      </c>
      <c r="F320" s="59">
        <f>Inputs!F313</f>
        <v>3300</v>
      </c>
      <c r="G320" s="59">
        <f>Inputs!G313</f>
        <v>50</v>
      </c>
      <c r="H320" s="59">
        <f>Inputs!H313</f>
        <v>0</v>
      </c>
      <c r="I320" s="59" t="str">
        <f>Inputs!I313</f>
        <v>H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1.79</v>
      </c>
      <c r="N320" s="59" t="str">
        <f>Inputs!N313</f>
        <v xml:space="preserve">  [ QD34505 ]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QD34511</v>
      </c>
      <c r="C321" s="59" t="str">
        <f>Inputs!C314</f>
        <v>MS4 404</v>
      </c>
      <c r="D321" s="59">
        <f>Inputs!D314</f>
        <v>450</v>
      </c>
      <c r="E321" s="59">
        <f>Inputs!E314</f>
        <v>4</v>
      </c>
      <c r="F321" s="59">
        <f>Inputs!F314</f>
        <v>6600</v>
      </c>
      <c r="G321" s="59">
        <f>Inputs!G314</f>
        <v>50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36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QD34511 ]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QD34522</v>
      </c>
      <c r="C322" s="59" t="str">
        <f>Inputs!C315</f>
        <v>MS4 454</v>
      </c>
      <c r="D322" s="59">
        <f>Inputs!D315</f>
        <v>650</v>
      </c>
      <c r="E322" s="59">
        <f>Inputs!E315</f>
        <v>4</v>
      </c>
      <c r="F322" s="59">
        <f>Inputs!F315</f>
        <v>6600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1.79</v>
      </c>
      <c r="N322" s="59" t="str">
        <f>Inputs!N315</f>
        <v xml:space="preserve">  [ QD34522 ]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QD34523</v>
      </c>
      <c r="C323" s="59" t="str">
        <f>Inputs!C316</f>
        <v>MS4 352-4</v>
      </c>
      <c r="D323" s="59">
        <f>Inputs!D316</f>
        <v>300</v>
      </c>
      <c r="E323" s="59">
        <f>Inputs!E316</f>
        <v>4</v>
      </c>
      <c r="F323" s="59">
        <f>Inputs!F316</f>
        <v>3300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3.3330000000000002</v>
      </c>
      <c r="N323" s="59" t="str">
        <f>Inputs!N316</f>
        <v xml:space="preserve">  [ QD34523 ]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QD34524</v>
      </c>
      <c r="C324" s="59" t="str">
        <f>Inputs!C317</f>
        <v>MS4 354-4</v>
      </c>
      <c r="D324" s="59">
        <f>Inputs!D317</f>
        <v>350</v>
      </c>
      <c r="E324" s="59">
        <f>Inputs!E317</f>
        <v>4</v>
      </c>
      <c r="F324" s="59">
        <f>Inputs!F317</f>
        <v>400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1.79</v>
      </c>
      <c r="N324" s="59" t="str">
        <f>Inputs!N317</f>
        <v xml:space="preserve">  [ QD34524 ]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QD34531</v>
      </c>
      <c r="C325" s="59" t="str">
        <f>Inputs!C318</f>
        <v>MS4 354-4</v>
      </c>
      <c r="D325" s="59">
        <f>Inputs!D318</f>
        <v>315</v>
      </c>
      <c r="E325" s="59">
        <f>Inputs!E318</f>
        <v>4</v>
      </c>
      <c r="F325" s="59">
        <f>Inputs!F318</f>
        <v>3300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QD34531 ]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QD34538</v>
      </c>
      <c r="C326" s="59" t="str">
        <f>Inputs!C319</f>
        <v>MS4 354-4</v>
      </c>
      <c r="D326" s="59">
        <f>Inputs!D319</f>
        <v>330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QD34538 ]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QD34547</v>
      </c>
      <c r="C327" s="59" t="str">
        <f>Inputs!C320</f>
        <v>MS4 500</v>
      </c>
      <c r="D327" s="59">
        <f>Inputs!D320</f>
        <v>600</v>
      </c>
      <c r="E327" s="59">
        <f>Inputs!E320</f>
        <v>6</v>
      </c>
      <c r="F327" s="59">
        <f>Inputs!F320</f>
        <v>6600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72</v>
      </c>
      <c r="K327" s="59">
        <f>Inputs!K320</f>
        <v>58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QD34547 ]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QD34551 A</v>
      </c>
      <c r="C328" s="59" t="str">
        <f>Inputs!C321</f>
        <v>MS4 454</v>
      </c>
      <c r="D328" s="59">
        <f>Inputs!D321</f>
        <v>750</v>
      </c>
      <c r="E328" s="59">
        <f>Inputs!E321</f>
        <v>4</v>
      </c>
      <c r="F328" s="59">
        <f>Inputs!F321</f>
        <v>690</v>
      </c>
      <c r="G328" s="59">
        <f>Inputs!G321</f>
        <v>50</v>
      </c>
      <c r="H328" s="59">
        <f>Inputs!H321</f>
        <v>1</v>
      </c>
      <c r="I328" s="59" t="str">
        <f>Inputs!I321</f>
        <v>F</v>
      </c>
      <c r="J328" s="59">
        <f>Inputs!J321</f>
        <v>48</v>
      </c>
      <c r="K328" s="59">
        <f>Inputs!K321</f>
        <v>38</v>
      </c>
      <c r="L328" s="59">
        <f>Inputs!L321</f>
        <v>0</v>
      </c>
      <c r="M328" s="59">
        <f>Inputs!M321</f>
        <v>1.79</v>
      </c>
      <c r="N328" s="59" t="str">
        <f>Inputs!N321</f>
        <v xml:space="preserve">  [ QD34551a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DW</v>
      </c>
      <c r="B329" s="59" t="str">
        <f>Inputs!B322</f>
        <v>QD34551 B</v>
      </c>
      <c r="C329" s="59" t="str">
        <f>Inputs!C322</f>
        <v>MS4 454</v>
      </c>
      <c r="D329" s="59">
        <f>Inputs!D322</f>
        <v>750</v>
      </c>
      <c r="E329" s="59">
        <f>Inputs!E322</f>
        <v>4</v>
      </c>
      <c r="F329" s="59">
        <f>Inputs!F322</f>
        <v>3300</v>
      </c>
      <c r="G329" s="59">
        <f>Inputs!G322</f>
        <v>50</v>
      </c>
      <c r="H329" s="59">
        <f>Inputs!H322</f>
        <v>1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1.79</v>
      </c>
      <c r="N329" s="59" t="str">
        <f>Inputs!N322</f>
        <v xml:space="preserve">  [ QD34551b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QD34561 B</v>
      </c>
      <c r="C330" s="59" t="str">
        <f>Inputs!C323</f>
        <v>MS4 354-4</v>
      </c>
      <c r="D330" s="59">
        <f>Inputs!D323</f>
        <v>335</v>
      </c>
      <c r="E330" s="59">
        <f>Inputs!E323</f>
        <v>4</v>
      </c>
      <c r="F330" s="59">
        <f>Inputs!F323</f>
        <v>3300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36</v>
      </c>
      <c r="L330" s="59">
        <f>Inputs!L323</f>
        <v>1.0601849999999999</v>
      </c>
      <c r="M330" s="59">
        <f>Inputs!M323</f>
        <v>1.79</v>
      </c>
      <c r="N330" s="59" t="str">
        <f>Inputs!N323</f>
        <v xml:space="preserve">  [ QD34561b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QD34561c</v>
      </c>
      <c r="C331" s="59" t="str">
        <f>Inputs!C324</f>
        <v>MS4 352</v>
      </c>
      <c r="D331" s="59">
        <f>Inputs!D324</f>
        <v>170</v>
      </c>
      <c r="E331" s="59">
        <f>Inputs!E324</f>
        <v>6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54</v>
      </c>
      <c r="K331" s="59">
        <f>Inputs!K324</f>
        <v>42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QD34561c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QD34563</v>
      </c>
      <c r="C332" s="59" t="str">
        <f>Inputs!C325</f>
        <v>MS4 450</v>
      </c>
      <c r="D332" s="59">
        <f>Inputs!D325</f>
        <v>630</v>
      </c>
      <c r="E332" s="59">
        <f>Inputs!E325</f>
        <v>4</v>
      </c>
      <c r="F332" s="59">
        <f>Inputs!F325</f>
        <v>525</v>
      </c>
      <c r="G332" s="59">
        <f>Inputs!G325</f>
        <v>50</v>
      </c>
      <c r="H332" s="59">
        <f>Inputs!H325</f>
        <v>1</v>
      </c>
      <c r="I332" s="59" t="str">
        <f>Inputs!I325</f>
        <v>F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2.33</v>
      </c>
      <c r="N332" s="59" t="str">
        <f>Inputs!N325</f>
        <v xml:space="preserve">  [ QD34563 ]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QD34572a</v>
      </c>
      <c r="C333" s="59" t="str">
        <f>Inputs!C326</f>
        <v>MS4 500</v>
      </c>
      <c r="D333" s="59">
        <f>Inputs!D326</f>
        <v>550</v>
      </c>
      <c r="E333" s="59">
        <f>Inputs!E326</f>
        <v>4</v>
      </c>
      <c r="F333" s="59">
        <f>Inputs!F326</f>
        <v>11000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QD34572a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QD34575</v>
      </c>
      <c r="C334" s="59" t="str">
        <f>Inputs!C327</f>
        <v>MS4 452</v>
      </c>
      <c r="D334" s="59">
        <f>Inputs!D327</f>
        <v>650</v>
      </c>
      <c r="E334" s="59">
        <f>Inputs!E327</f>
        <v>4</v>
      </c>
      <c r="F334" s="59">
        <f>Inputs!F327</f>
        <v>3300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38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QD34575 ]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QD34578</v>
      </c>
      <c r="C335" s="59" t="str">
        <f>Inputs!C328</f>
        <v>MS4 400-6</v>
      </c>
      <c r="D335" s="59">
        <f>Inputs!D328</f>
        <v>315</v>
      </c>
      <c r="E335" s="59">
        <f>Inputs!E328</f>
        <v>6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54</v>
      </c>
      <c r="K335" s="59">
        <f>Inputs!K328</f>
        <v>40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QD34578 ]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QD34579</v>
      </c>
      <c r="C336" s="59" t="str">
        <f>Inputs!C329</f>
        <v>MS4 404</v>
      </c>
      <c r="D336" s="59">
        <f>Inputs!D329</f>
        <v>475</v>
      </c>
      <c r="E336" s="59">
        <f>Inputs!E329</f>
        <v>6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54</v>
      </c>
      <c r="K336" s="59">
        <f>Inputs!K329</f>
        <v>42</v>
      </c>
      <c r="L336" s="59">
        <f>Inputs!L329</f>
        <v>1</v>
      </c>
      <c r="M336" s="59">
        <f>Inputs!M329</f>
        <v>1.79</v>
      </c>
      <c r="N336" s="59" t="str">
        <f>Inputs!N329</f>
        <v xml:space="preserve">  [ QD34579 ]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AOO2239</v>
      </c>
      <c r="C337" s="59" t="str">
        <f>Inputs!C330</f>
        <v>MS4 352-2</v>
      </c>
      <c r="D337" s="59">
        <f>Inputs!D330</f>
        <v>315</v>
      </c>
      <c r="E337" s="59">
        <f>Inputs!E330</f>
        <v>2</v>
      </c>
      <c r="F337" s="59">
        <f>Inputs!F330</f>
        <v>2200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48</v>
      </c>
      <c r="K337" s="59">
        <f>Inputs!K330</f>
        <v>40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QD34580 ]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TRA180018</v>
      </c>
      <c r="C338" s="59" t="str">
        <f>Inputs!C331</f>
        <v>MS4 454</v>
      </c>
      <c r="D338" s="59">
        <f>Inputs!D331</f>
        <v>750</v>
      </c>
      <c r="E338" s="59">
        <f>Inputs!E331</f>
        <v>4</v>
      </c>
      <c r="F338" s="59">
        <f>Inputs!F331</f>
        <v>6600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38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QD34595 ]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QD34604</v>
      </c>
      <c r="C339" s="59" t="str">
        <f>Inputs!C332</f>
        <v>MS4 400</v>
      </c>
      <c r="D339" s="59">
        <f>Inputs!D332</f>
        <v>390</v>
      </c>
      <c r="E339" s="59">
        <f>Inputs!E332</f>
        <v>4</v>
      </c>
      <c r="F339" s="59">
        <f>Inputs!F332</f>
        <v>3300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38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QD34604 ]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QD34608 A</v>
      </c>
      <c r="C340" s="59" t="str">
        <f>Inputs!C333</f>
        <v>MS4 400</v>
      </c>
      <c r="D340" s="59">
        <f>Inputs!D333</f>
        <v>375</v>
      </c>
      <c r="E340" s="59">
        <f>Inputs!E333</f>
        <v>4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H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QD34608a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QD34611</v>
      </c>
      <c r="C341" s="59" t="str">
        <f>Inputs!C334</f>
        <v>MS4 354-2</v>
      </c>
      <c r="D341" s="59">
        <f>Inputs!D334</f>
        <v>365</v>
      </c>
      <c r="E341" s="59">
        <f>Inputs!E334</f>
        <v>2</v>
      </c>
      <c r="F341" s="59">
        <f>Inputs!F334</f>
        <v>2200</v>
      </c>
      <c r="G341" s="59">
        <f>Inputs!G334</f>
        <v>50</v>
      </c>
      <c r="H341" s="59">
        <f>Inputs!H334</f>
        <v>0</v>
      </c>
      <c r="I341" s="59" t="str">
        <f>Inputs!I334</f>
        <v>F</v>
      </c>
      <c r="J341" s="59">
        <f>Inputs!J334</f>
        <v>48</v>
      </c>
      <c r="K341" s="59">
        <f>Inputs!K334</f>
        <v>40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QD34611 ]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QD34615</v>
      </c>
      <c r="C342" s="59" t="str">
        <f>Inputs!C335</f>
        <v>MS4 566</v>
      </c>
      <c r="D342" s="59">
        <f>Inputs!D335</f>
        <v>1400</v>
      </c>
      <c r="E342" s="59">
        <f>Inputs!E335</f>
        <v>4</v>
      </c>
      <c r="F342" s="59">
        <f>Inputs!F335</f>
        <v>690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60</v>
      </c>
      <c r="K342" s="59">
        <f>Inputs!K335</f>
        <v>50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QD34615 ]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QD34616 A</v>
      </c>
      <c r="C343" s="59" t="str">
        <f>Inputs!C336</f>
        <v>MS4 454</v>
      </c>
      <c r="D343" s="59">
        <f>Inputs!D336</f>
        <v>250</v>
      </c>
      <c r="E343" s="59">
        <f>Inputs!E336</f>
        <v>10</v>
      </c>
      <c r="F343" s="59">
        <f>Inputs!F336</f>
        <v>6600</v>
      </c>
      <c r="G343" s="59">
        <f>Inputs!G336</f>
        <v>50</v>
      </c>
      <c r="H343" s="59">
        <f>Inputs!H336</f>
        <v>1</v>
      </c>
      <c r="I343" s="59" t="str">
        <f>Inputs!I336</f>
        <v>F</v>
      </c>
      <c r="J343" s="59">
        <f>Inputs!J336</f>
        <v>90</v>
      </c>
      <c r="K343" s="59">
        <f>Inputs!K336</f>
        <v>74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QD34616a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QD34622</v>
      </c>
      <c r="C344" s="59" t="str">
        <f>Inputs!C337</f>
        <v>MS4 504</v>
      </c>
      <c r="D344" s="59">
        <f>Inputs!D337</f>
        <v>520</v>
      </c>
      <c r="E344" s="59">
        <f>Inputs!E337</f>
        <v>6</v>
      </c>
      <c r="F344" s="59">
        <f>Inputs!F337</f>
        <v>11000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72</v>
      </c>
      <c r="K344" s="59">
        <f>Inputs!K337</f>
        <v>54</v>
      </c>
      <c r="L344" s="59">
        <f>Inputs!L337</f>
        <v>1.2396</v>
      </c>
      <c r="M344" s="59">
        <f>Inputs!M337</f>
        <v>1.79</v>
      </c>
      <c r="N344" s="59" t="str">
        <f>Inputs!N337</f>
        <v xml:space="preserve">  [ QD34622 ]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TR180032</v>
      </c>
      <c r="C345" s="59" t="str">
        <f>Inputs!C338</f>
        <v>MS4 452</v>
      </c>
      <c r="D345" s="59">
        <f>Inputs!D338</f>
        <v>500</v>
      </c>
      <c r="E345" s="59">
        <f>Inputs!E338</f>
        <v>6</v>
      </c>
      <c r="F345" s="59">
        <f>Inputs!F338</f>
        <v>525</v>
      </c>
      <c r="G345" s="59">
        <f>Inputs!G338</f>
        <v>50</v>
      </c>
      <c r="H345" s="59">
        <f>Inputs!H338</f>
        <v>1</v>
      </c>
      <c r="I345" s="59" t="str">
        <f>Inputs!I338</f>
        <v>F</v>
      </c>
      <c r="J345" s="59">
        <f>Inputs!J338</f>
        <v>54</v>
      </c>
      <c r="K345" s="59">
        <f>Inputs!K338</f>
        <v>42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QD34631 ]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QD34635</v>
      </c>
      <c r="C346" s="59" t="str">
        <f>Inputs!C339</f>
        <v>MS4 502</v>
      </c>
      <c r="D346" s="59">
        <f>Inputs!D339</f>
        <v>600</v>
      </c>
      <c r="E346" s="59">
        <f>Inputs!E339</f>
        <v>8</v>
      </c>
      <c r="F346" s="59">
        <f>Inputs!F339</f>
        <v>4160</v>
      </c>
      <c r="G346" s="59">
        <f>Inputs!G339</f>
        <v>60</v>
      </c>
      <c r="H346" s="59">
        <f>Inputs!H339</f>
        <v>0</v>
      </c>
      <c r="I346" s="59" t="str">
        <f>Inputs!I339</f>
        <v>H</v>
      </c>
      <c r="J346" s="59">
        <f>Inputs!J339</f>
        <v>72</v>
      </c>
      <c r="K346" s="59">
        <f>Inputs!K339</f>
        <v>88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QD34635 ]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QD34642</v>
      </c>
      <c r="C347" s="59" t="str">
        <f>Inputs!C340</f>
        <v>MS4 352-2</v>
      </c>
      <c r="D347" s="59">
        <f>Inputs!D340</f>
        <v>300</v>
      </c>
      <c r="E347" s="59">
        <f>Inputs!E340</f>
        <v>2</v>
      </c>
      <c r="F347" s="59">
        <f>Inputs!F340</f>
        <v>3300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48</v>
      </c>
      <c r="K347" s="59">
        <f>Inputs!K340</f>
        <v>40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QD34642 ]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QD34645</v>
      </c>
      <c r="C348" s="59" t="str">
        <f>Inputs!C341</f>
        <v>MS4 454</v>
      </c>
      <c r="D348" s="59">
        <f>Inputs!D341</f>
        <v>750</v>
      </c>
      <c r="E348" s="59">
        <f>Inputs!E341</f>
        <v>4</v>
      </c>
      <c r="F348" s="59">
        <f>Inputs!F341</f>
        <v>690</v>
      </c>
      <c r="G348" s="59">
        <f>Inputs!G341</f>
        <v>50</v>
      </c>
      <c r="H348" s="59">
        <f>Inputs!H341</f>
        <v>1</v>
      </c>
      <c r="I348" s="59" t="str">
        <f>Inputs!I341</f>
        <v>F</v>
      </c>
      <c r="J348" s="59">
        <f>Inputs!J341</f>
        <v>48</v>
      </c>
      <c r="K348" s="59">
        <f>Inputs!K341</f>
        <v>38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QD34645 ]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QD34646-B</v>
      </c>
      <c r="C349" s="59" t="str">
        <f>Inputs!C342</f>
        <v>MS4 500</v>
      </c>
      <c r="D349" s="59">
        <f>Inputs!D342</f>
        <v>630</v>
      </c>
      <c r="E349" s="59">
        <f>Inputs!E342</f>
        <v>6</v>
      </c>
      <c r="F349" s="59">
        <f>Inputs!F342</f>
        <v>6000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72</v>
      </c>
      <c r="K349" s="59">
        <f>Inputs!K342</f>
        <v>58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QD34646B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QD34649</v>
      </c>
      <c r="C350" s="59" t="str">
        <f>Inputs!C343</f>
        <v>MS4 354-2</v>
      </c>
      <c r="D350" s="59">
        <f>Inputs!D343</f>
        <v>265</v>
      </c>
      <c r="E350" s="59">
        <f>Inputs!E343</f>
        <v>2</v>
      </c>
      <c r="F350" s="59">
        <f>Inputs!F343</f>
        <v>5500</v>
      </c>
      <c r="G350" s="59">
        <f>Inputs!G343</f>
        <v>50</v>
      </c>
      <c r="H350" s="59">
        <f>Inputs!H343</f>
        <v>1</v>
      </c>
      <c r="I350" s="59" t="str">
        <f>Inputs!I343</f>
        <v>F</v>
      </c>
      <c r="J350" s="59">
        <f>Inputs!J343</f>
        <v>48</v>
      </c>
      <c r="K350" s="59">
        <f>Inputs!K343</f>
        <v>40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QD34649 ]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QD34652</v>
      </c>
      <c r="C351" s="59" t="str">
        <f>Inputs!C344</f>
        <v>MS4 402</v>
      </c>
      <c r="D351" s="59">
        <f>Inputs!D344</f>
        <v>270</v>
      </c>
      <c r="E351" s="59">
        <f>Inputs!E344</f>
        <v>8</v>
      </c>
      <c r="F351" s="59">
        <f>Inputs!F344</f>
        <v>400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72</v>
      </c>
      <c r="K351" s="59">
        <f>Inputs!K344</f>
        <v>56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QD34652 ]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QD34653</v>
      </c>
      <c r="C352" s="59" t="str">
        <f>Inputs!C345</f>
        <v>MS4 352-4</v>
      </c>
      <c r="D352" s="59">
        <f>Inputs!D345</f>
        <v>240</v>
      </c>
      <c r="E352" s="59">
        <f>Inputs!E345</f>
        <v>4</v>
      </c>
      <c r="F352" s="59">
        <f>Inputs!F345</f>
        <v>6600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48</v>
      </c>
      <c r="K352" s="59">
        <f>Inputs!K345</f>
        <v>38</v>
      </c>
      <c r="L352" s="59">
        <f>Inputs!L345</f>
        <v>0</v>
      </c>
      <c r="M352" s="59">
        <f>Inputs!M345</f>
        <v>1.79</v>
      </c>
      <c r="N352" s="59" t="str">
        <f>Inputs!N345</f>
        <v xml:space="preserve">  [ QD34653 ]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QD34654</v>
      </c>
      <c r="C353" s="59" t="str">
        <f>Inputs!C346</f>
        <v>MS4 352-4</v>
      </c>
      <c r="D353" s="59">
        <f>Inputs!D346</f>
        <v>250</v>
      </c>
      <c r="E353" s="59">
        <f>Inputs!E346</f>
        <v>4</v>
      </c>
      <c r="F353" s="59">
        <f>Inputs!F346</f>
        <v>3300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QD34654 ]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QD34655</v>
      </c>
      <c r="C354" s="59" t="str">
        <f>Inputs!C347</f>
        <v>MS4 454</v>
      </c>
      <c r="D354" s="59">
        <f>Inputs!D347</f>
        <v>350</v>
      </c>
      <c r="E354" s="59">
        <f>Inputs!E347</f>
        <v>8</v>
      </c>
      <c r="F354" s="59">
        <f>Inputs!F347</f>
        <v>6600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72</v>
      </c>
      <c r="K354" s="59">
        <f>Inputs!K347</f>
        <v>56</v>
      </c>
      <c r="L354" s="59">
        <f>Inputs!L347</f>
        <v>0</v>
      </c>
      <c r="M354" s="59">
        <f>Inputs!M347</f>
        <v>1.79</v>
      </c>
      <c r="N354" s="59" t="str">
        <f>Inputs!N347</f>
        <v xml:space="preserve">  [ QD34655 ]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QD34658</v>
      </c>
      <c r="C355" s="59" t="str">
        <f>Inputs!C348</f>
        <v>MS4X 315</v>
      </c>
      <c r="D355" s="59">
        <f>Inputs!D348</f>
        <v>220</v>
      </c>
      <c r="E355" s="59">
        <f>Inputs!E348</f>
        <v>4</v>
      </c>
      <c r="F355" s="59">
        <f>Inputs!F348</f>
        <v>3300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48</v>
      </c>
      <c r="K355" s="59">
        <f>Inputs!K348</f>
        <v>38</v>
      </c>
      <c r="L355" s="59">
        <f>Inputs!L348</f>
        <v>0</v>
      </c>
      <c r="M355" s="59">
        <f>Inputs!M348</f>
        <v>1.79</v>
      </c>
      <c r="N355" s="59" t="str">
        <f>Inputs!N348</f>
        <v xml:space="preserve">  [ QD34658 ]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QD34659</v>
      </c>
      <c r="C356" s="59" t="str">
        <f>Inputs!C349</f>
        <v>MS4 404</v>
      </c>
      <c r="D356" s="59">
        <f>Inputs!D349</f>
        <v>525</v>
      </c>
      <c r="E356" s="59">
        <f>Inputs!E349</f>
        <v>4</v>
      </c>
      <c r="F356" s="59">
        <f>Inputs!F349</f>
        <v>6600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1.79</v>
      </c>
      <c r="N356" s="59" t="str">
        <f>Inputs!N349</f>
        <v xml:space="preserve">  [ QD34659 ]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QD34659b</v>
      </c>
      <c r="C357" s="59" t="str">
        <f>Inputs!C350</f>
        <v>MS4 404</v>
      </c>
      <c r="D357" s="59">
        <f>Inputs!D350</f>
        <v>525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QD34659b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QD34660</v>
      </c>
      <c r="C358" s="59" t="str">
        <f>Inputs!C351</f>
        <v>MS4 566</v>
      </c>
      <c r="D358" s="59">
        <f>Inputs!D351</f>
        <v>1800</v>
      </c>
      <c r="E358" s="59">
        <f>Inputs!E351</f>
        <v>4</v>
      </c>
      <c r="F358" s="59">
        <f>Inputs!F351</f>
        <v>6600</v>
      </c>
      <c r="G358" s="59">
        <f>Inputs!G351</f>
        <v>50</v>
      </c>
      <c r="H358" s="59">
        <f>Inputs!H351</f>
        <v>1</v>
      </c>
      <c r="I358" s="59" t="str">
        <f>Inputs!I351</f>
        <v>F</v>
      </c>
      <c r="J358" s="59">
        <f>Inputs!J351</f>
        <v>60</v>
      </c>
      <c r="K358" s="59">
        <f>Inputs!K351</f>
        <v>50</v>
      </c>
      <c r="L358" s="59">
        <f>Inputs!L351</f>
        <v>0</v>
      </c>
      <c r="M358" s="59">
        <f>Inputs!M351</f>
        <v>1.79</v>
      </c>
      <c r="N358" s="59" t="str">
        <f>Inputs!N351</f>
        <v xml:space="preserve">  [ QD34660 ]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QD34663 B</v>
      </c>
      <c r="C359" s="59" t="str">
        <f>Inputs!C352</f>
        <v>MS4 404</v>
      </c>
      <c r="D359" s="59">
        <f>Inputs!D352</f>
        <v>500</v>
      </c>
      <c r="E359" s="59">
        <f>Inputs!E352</f>
        <v>4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48</v>
      </c>
      <c r="K359" s="59">
        <f>Inputs!K352</f>
        <v>38</v>
      </c>
      <c r="L359" s="59">
        <f>Inputs!L352</f>
        <v>0</v>
      </c>
      <c r="M359" s="59">
        <f>Inputs!M352</f>
        <v>1.79</v>
      </c>
      <c r="N359" s="59" t="str">
        <f>Inputs!N352</f>
        <v xml:space="preserve">  [ QD34663b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QD34663-01</v>
      </c>
      <c r="C360" s="59" t="str">
        <f>Inputs!C353</f>
        <v>MS4 454</v>
      </c>
      <c r="D360" s="59">
        <f>Inputs!D353</f>
        <v>500</v>
      </c>
      <c r="E360" s="59">
        <f>Inputs!E353</f>
        <v>6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54</v>
      </c>
      <c r="K360" s="59">
        <f>Inputs!K353</f>
        <v>42</v>
      </c>
      <c r="L360" s="59">
        <f>Inputs!L353</f>
        <v>1.26</v>
      </c>
      <c r="M360" s="59">
        <f>Inputs!M353</f>
        <v>1.79</v>
      </c>
      <c r="N360" s="59" t="str">
        <f>Inputs!N353</f>
        <v xml:space="preserve">  [ QD34663d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QD34663 F</v>
      </c>
      <c r="C361" s="59" t="str">
        <f>Inputs!C354</f>
        <v>MS4 404</v>
      </c>
      <c r="D361" s="59">
        <f>Inputs!D354</f>
        <v>500</v>
      </c>
      <c r="E361" s="59">
        <f>Inputs!E354</f>
        <v>4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48</v>
      </c>
      <c r="K361" s="59">
        <f>Inputs!K354</f>
        <v>38</v>
      </c>
      <c r="L361" s="59">
        <f>Inputs!L354</f>
        <v>0</v>
      </c>
      <c r="M361" s="59">
        <f>Inputs!M354</f>
        <v>1.79</v>
      </c>
      <c r="N361" s="59" t="str">
        <f>Inputs!N354</f>
        <v xml:space="preserve">  [ QD34663F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QD34663-G</v>
      </c>
      <c r="C362" s="59" t="str">
        <f>Inputs!C355</f>
        <v>MS4 454</v>
      </c>
      <c r="D362" s="59">
        <f>Inputs!D355</f>
        <v>500</v>
      </c>
      <c r="E362" s="59">
        <f>Inputs!E355</f>
        <v>6</v>
      </c>
      <c r="F362" s="59">
        <f>Inputs!F355</f>
        <v>6600</v>
      </c>
      <c r="G362" s="59">
        <f>Inputs!G355</f>
        <v>50</v>
      </c>
      <c r="H362" s="59">
        <f>Inputs!H355</f>
        <v>1</v>
      </c>
      <c r="I362" s="59" t="str">
        <f>Inputs!I355</f>
        <v>H</v>
      </c>
      <c r="J362" s="59">
        <f>Inputs!J355</f>
        <v>54</v>
      </c>
      <c r="K362" s="59">
        <f>Inputs!K355</f>
        <v>42</v>
      </c>
      <c r="L362" s="59">
        <f>Inputs!L355</f>
        <v>1.26</v>
      </c>
      <c r="M362" s="59">
        <f>Inputs!M355</f>
        <v>1.79</v>
      </c>
      <c r="N362" s="59" t="str">
        <f>Inputs!N355</f>
        <v xml:space="preserve">  [ QD34663G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QD34663-M</v>
      </c>
      <c r="C363" s="59" t="str">
        <f>Inputs!C356</f>
        <v>MS4 452</v>
      </c>
      <c r="D363" s="59">
        <f>Inputs!D356</f>
        <v>450</v>
      </c>
      <c r="E363" s="59">
        <f>Inputs!E356</f>
        <v>6</v>
      </c>
      <c r="F363" s="59">
        <f>Inputs!F356</f>
        <v>6600</v>
      </c>
      <c r="G363" s="59">
        <f>Inputs!G356</f>
        <v>50</v>
      </c>
      <c r="H363" s="59">
        <f>Inputs!H356</f>
        <v>1</v>
      </c>
      <c r="I363" s="59" t="str">
        <f>Inputs!I356</f>
        <v>F</v>
      </c>
      <c r="J363" s="59">
        <f>Inputs!J356</f>
        <v>54</v>
      </c>
      <c r="K363" s="59">
        <f>Inputs!K356</f>
        <v>42</v>
      </c>
      <c r="L363" s="59">
        <f>Inputs!L356</f>
        <v>1.26</v>
      </c>
      <c r="M363" s="59">
        <f>Inputs!M356</f>
        <v>1.79</v>
      </c>
      <c r="N363" s="59" t="str">
        <f>Inputs!N356</f>
        <v xml:space="preserve">  [ QD34663m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QD34666</v>
      </c>
      <c r="C364" s="59" t="str">
        <f>Inputs!C357</f>
        <v>MS4 454</v>
      </c>
      <c r="D364" s="59">
        <f>Inputs!D357</f>
        <v>350</v>
      </c>
      <c r="E364" s="59">
        <f>Inputs!E357</f>
        <v>8</v>
      </c>
      <c r="F364" s="59">
        <f>Inputs!F357</f>
        <v>3300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72</v>
      </c>
      <c r="K364" s="59">
        <f>Inputs!K357</f>
        <v>56</v>
      </c>
      <c r="L364" s="59">
        <f>Inputs!L357</f>
        <v>0</v>
      </c>
      <c r="M364" s="59">
        <f>Inputs!M357</f>
        <v>1.79</v>
      </c>
      <c r="N364" s="59" t="str">
        <f>Inputs!N357</f>
        <v xml:space="preserve">  [ QD34666 ]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ASO8370</v>
      </c>
      <c r="C365" s="59" t="str">
        <f>Inputs!C358</f>
        <v>MS4 402</v>
      </c>
      <c r="D365" s="59">
        <f>Inputs!D358</f>
        <v>455</v>
      </c>
      <c r="E365" s="59">
        <f>Inputs!E358</f>
        <v>4</v>
      </c>
      <c r="F365" s="59">
        <f>Inputs!F358</f>
        <v>400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48</v>
      </c>
      <c r="K365" s="59">
        <f>Inputs!K358</f>
        <v>38</v>
      </c>
      <c r="L365" s="59">
        <f>Inputs!L358</f>
        <v>0</v>
      </c>
      <c r="M365" s="59">
        <f>Inputs!M358</f>
        <v>1.79</v>
      </c>
      <c r="N365" s="59" t="str">
        <f>Inputs!N358</f>
        <v xml:space="preserve">  [ QD34671 ]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QD34681</v>
      </c>
      <c r="C366" s="59" t="str">
        <f>Inputs!C359</f>
        <v>MS4 404</v>
      </c>
      <c r="D366" s="59">
        <f>Inputs!D359</f>
        <v>440</v>
      </c>
      <c r="E366" s="59">
        <f>Inputs!E359</f>
        <v>6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54</v>
      </c>
      <c r="K366" s="59">
        <f>Inputs!K359</f>
        <v>42</v>
      </c>
      <c r="L366" s="59">
        <f>Inputs!L359</f>
        <v>1</v>
      </c>
      <c r="M366" s="59">
        <f>Inputs!M359</f>
        <v>1.79</v>
      </c>
      <c r="N366" s="59" t="str">
        <f>Inputs!N359</f>
        <v xml:space="preserve">  [ QD34681 ]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ASO8446</v>
      </c>
      <c r="C367" s="59" t="str">
        <f>Inputs!C360</f>
        <v>MS4 452-2</v>
      </c>
      <c r="D367" s="59">
        <f>Inputs!D360</f>
        <v>650</v>
      </c>
      <c r="E367" s="59">
        <f>Inputs!E360</f>
        <v>2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48</v>
      </c>
      <c r="K367" s="59">
        <f>Inputs!K360</f>
        <v>40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QD34684 ]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QD34685-B</v>
      </c>
      <c r="C368" s="59" t="str">
        <f>Inputs!C361</f>
        <v>MS4 560</v>
      </c>
      <c r="D368" s="59">
        <f>Inputs!D361</f>
        <v>850</v>
      </c>
      <c r="E368" s="59">
        <f>Inputs!E361</f>
        <v>6</v>
      </c>
      <c r="F368" s="59">
        <f>Inputs!F361</f>
        <v>6600</v>
      </c>
      <c r="G368" s="59">
        <f>Inputs!G361</f>
        <v>50</v>
      </c>
      <c r="H368" s="59">
        <f>Inputs!H361</f>
        <v>1</v>
      </c>
      <c r="I368" s="59" t="str">
        <f>Inputs!I361</f>
        <v>F</v>
      </c>
      <c r="J368" s="59">
        <f>Inputs!J361</f>
        <v>72</v>
      </c>
      <c r="K368" s="59">
        <f>Inputs!K361</f>
        <v>58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QD34685b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QD34689</v>
      </c>
      <c r="C369" s="59" t="str">
        <f>Inputs!C362</f>
        <v>MS4 352</v>
      </c>
      <c r="D369" s="59">
        <f>Inputs!D362</f>
        <v>235</v>
      </c>
      <c r="E369" s="59">
        <f>Inputs!E362</f>
        <v>6</v>
      </c>
      <c r="F369" s="59">
        <f>Inputs!F362</f>
        <v>3300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54</v>
      </c>
      <c r="K369" s="59">
        <f>Inputs!K362</f>
        <v>42</v>
      </c>
      <c r="L369" s="59">
        <f>Inputs!L362</f>
        <v>0</v>
      </c>
      <c r="M369" s="59">
        <f>Inputs!M362</f>
        <v>1.79</v>
      </c>
      <c r="N369" s="59" t="str">
        <f>Inputs!N362</f>
        <v xml:space="preserve">  [ QD34689 ]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QD34691</v>
      </c>
      <c r="C370" s="59" t="str">
        <f>Inputs!C363</f>
        <v>MS4 566</v>
      </c>
      <c r="D370" s="59">
        <f>Inputs!D363</f>
        <v>1100</v>
      </c>
      <c r="E370" s="59">
        <f>Inputs!E363</f>
        <v>4</v>
      </c>
      <c r="F370" s="59">
        <f>Inputs!F363</f>
        <v>11000</v>
      </c>
      <c r="G370" s="59">
        <f>Inputs!G363</f>
        <v>50</v>
      </c>
      <c r="H370" s="59">
        <f>Inputs!H363</f>
        <v>1</v>
      </c>
      <c r="I370" s="59" t="str">
        <f>Inputs!I363</f>
        <v>F</v>
      </c>
      <c r="J370" s="59">
        <f>Inputs!J363</f>
        <v>60</v>
      </c>
      <c r="K370" s="59">
        <f>Inputs!K363</f>
        <v>50</v>
      </c>
      <c r="L370" s="59">
        <f>Inputs!L363</f>
        <v>0</v>
      </c>
      <c r="M370" s="59">
        <f>Inputs!M363</f>
        <v>1.79</v>
      </c>
      <c r="N370" s="59" t="str">
        <f>Inputs!N363</f>
        <v xml:space="preserve">  [ QD34691 ]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QD34695</v>
      </c>
      <c r="C371" s="59" t="str">
        <f>Inputs!C364</f>
        <v>MS4 350-4</v>
      </c>
      <c r="D371" s="59">
        <f>Inputs!D364</f>
        <v>220</v>
      </c>
      <c r="E371" s="59">
        <f>Inputs!E364</f>
        <v>4</v>
      </c>
      <c r="F371" s="59">
        <f>Inputs!F364</f>
        <v>6600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48</v>
      </c>
      <c r="K371" s="59">
        <f>Inputs!K364</f>
        <v>38</v>
      </c>
      <c r="L371" s="59">
        <f>Inputs!L364</f>
        <v>0</v>
      </c>
      <c r="M371" s="59">
        <f>Inputs!M364</f>
        <v>2.33</v>
      </c>
      <c r="N371" s="59" t="str">
        <f>Inputs!N364</f>
        <v xml:space="preserve">  [ QD34695 ]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QD34701</v>
      </c>
      <c r="C372" s="59" t="str">
        <f>Inputs!C365</f>
        <v>MS4 452-2</v>
      </c>
      <c r="D372" s="59">
        <f>Inputs!D365</f>
        <v>450</v>
      </c>
      <c r="E372" s="59">
        <f>Inputs!E365</f>
        <v>2</v>
      </c>
      <c r="F372" s="59">
        <f>Inputs!F365</f>
        <v>380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60</v>
      </c>
      <c r="K372" s="59">
        <f>Inputs!K365</f>
        <v>50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QD34701b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QD34705</v>
      </c>
      <c r="C373" s="59" t="str">
        <f>Inputs!C366</f>
        <v>MS4 400</v>
      </c>
      <c r="D373" s="59">
        <f>Inputs!D366</f>
        <v>400</v>
      </c>
      <c r="E373" s="59">
        <f>Inputs!E366</f>
        <v>4</v>
      </c>
      <c r="F373" s="59">
        <f>Inputs!F366</f>
        <v>3300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48</v>
      </c>
      <c r="K373" s="59">
        <f>Inputs!K366</f>
        <v>38</v>
      </c>
      <c r="L373" s="59">
        <f>Inputs!L366</f>
        <v>0</v>
      </c>
      <c r="M373" s="59">
        <f>Inputs!M366</f>
        <v>2.33</v>
      </c>
      <c r="N373" s="59" t="str">
        <f>Inputs!N366</f>
        <v xml:space="preserve">  [ QD34705 ]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QD34711</v>
      </c>
      <c r="C374" s="59" t="str">
        <f>Inputs!C367</f>
        <v>MS4 354-4</v>
      </c>
      <c r="D374" s="59">
        <f>Inputs!D367</f>
        <v>350</v>
      </c>
      <c r="E374" s="59">
        <f>Inputs!E367</f>
        <v>4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QD34711 ]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QD34713</v>
      </c>
      <c r="C375" s="59" t="str">
        <f>Inputs!C368</f>
        <v>MS4 354</v>
      </c>
      <c r="D375" s="59">
        <f>Inputs!D368</f>
        <v>250</v>
      </c>
      <c r="E375" s="59">
        <f>Inputs!E368</f>
        <v>6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54</v>
      </c>
      <c r="K375" s="59">
        <f>Inputs!K368</f>
        <v>42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QD34713 ]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QD34717</v>
      </c>
      <c r="C376" s="59" t="str">
        <f>Inputs!C369</f>
        <v>MS4 354-4</v>
      </c>
      <c r="D376" s="59">
        <f>Inputs!D369</f>
        <v>390</v>
      </c>
      <c r="E376" s="59">
        <f>Inputs!E369</f>
        <v>4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48</v>
      </c>
      <c r="K376" s="59">
        <f>Inputs!K369</f>
        <v>38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QD34717 ]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QD34719B</v>
      </c>
      <c r="C377" s="59" t="str">
        <f>Inputs!C370</f>
        <v>MS4 566</v>
      </c>
      <c r="D377" s="59">
        <f>Inputs!D370</f>
        <v>500</v>
      </c>
      <c r="E377" s="59">
        <f>Inputs!E370</f>
        <v>12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90</v>
      </c>
      <c r="K377" s="59">
        <f>Inputs!K370</f>
        <v>70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QD34719b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QD34721</v>
      </c>
      <c r="C378" s="59" t="str">
        <f>Inputs!C371</f>
        <v>MS4 452</v>
      </c>
      <c r="D378" s="59">
        <f>Inputs!D371</f>
        <v>336</v>
      </c>
      <c r="E378" s="59">
        <f>Inputs!E371</f>
        <v>8</v>
      </c>
      <c r="F378" s="59">
        <f>Inputs!F371</f>
        <v>3300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72</v>
      </c>
      <c r="K378" s="59">
        <f>Inputs!K371</f>
        <v>56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QD34721 ]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QD34726</v>
      </c>
      <c r="C379" s="59" t="str">
        <f>Inputs!C372</f>
        <v>MS4 450</v>
      </c>
      <c r="D379" s="59">
        <f>Inputs!D372</f>
        <v>500</v>
      </c>
      <c r="E379" s="59">
        <f>Inputs!E372</f>
        <v>4</v>
      </c>
      <c r="F379" s="59">
        <f>Inputs!F372</f>
        <v>6600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48</v>
      </c>
      <c r="K379" s="59">
        <f>Inputs!K372</f>
        <v>38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QD34726 ]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QD34729-B</v>
      </c>
      <c r="C380" s="59" t="str">
        <f>Inputs!C373</f>
        <v>MS4 400</v>
      </c>
      <c r="D380" s="59">
        <f>Inputs!D373</f>
        <v>336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38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QD34729b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QD34731</v>
      </c>
      <c r="C381" s="59" t="str">
        <f>Inputs!C374</f>
        <v>MS4 400</v>
      </c>
      <c r="D381" s="59">
        <f>Inputs!D374</f>
        <v>373</v>
      </c>
      <c r="E381" s="59">
        <f>Inputs!E374</f>
        <v>4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36</v>
      </c>
      <c r="L381" s="59">
        <f>Inputs!L374</f>
        <v>1.3169999999999999</v>
      </c>
      <c r="M381" s="59">
        <f>Inputs!M374</f>
        <v>1.79</v>
      </c>
      <c r="N381" s="59" t="str">
        <f>Inputs!N374</f>
        <v xml:space="preserve">  [ QD34731 ]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AOO2275</v>
      </c>
      <c r="C382" s="59" t="str">
        <f>Inputs!C375</f>
        <v>MS4 402-2</v>
      </c>
      <c r="D382" s="59">
        <f>Inputs!D375</f>
        <v>400</v>
      </c>
      <c r="E382" s="59">
        <f>Inputs!E375</f>
        <v>2</v>
      </c>
      <c r="F382" s="59">
        <f>Inputs!F375</f>
        <v>3000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40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QD34731b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QD34731 C</v>
      </c>
      <c r="C383" s="59" t="str">
        <f>Inputs!C376</f>
        <v>MS4 454</v>
      </c>
      <c r="D383" s="59">
        <f>Inputs!D376</f>
        <v>630</v>
      </c>
      <c r="E383" s="59">
        <f>Inputs!E376</f>
        <v>6</v>
      </c>
      <c r="F383" s="59">
        <f>Inputs!F376</f>
        <v>3300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54</v>
      </c>
      <c r="K383" s="59">
        <f>Inputs!K376</f>
        <v>40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QD34731c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QD34731 D</v>
      </c>
      <c r="C384" s="59" t="str">
        <f>Inputs!C377</f>
        <v>MS4 564</v>
      </c>
      <c r="D384" s="59">
        <f>Inputs!D377</f>
        <v>1250</v>
      </c>
      <c r="E384" s="59">
        <f>Inputs!E377</f>
        <v>4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60</v>
      </c>
      <c r="K384" s="59">
        <f>Inputs!K377</f>
        <v>50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QD34731d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QD34736</v>
      </c>
      <c r="C385" s="59" t="str">
        <f>Inputs!C378</f>
        <v>MS4 450</v>
      </c>
      <c r="D385" s="59">
        <f>Inputs!D378</f>
        <v>550</v>
      </c>
      <c r="E385" s="59">
        <f>Inputs!E378</f>
        <v>4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48</v>
      </c>
      <c r="K385" s="59">
        <f>Inputs!K378</f>
        <v>38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QD34736 ]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QD34739</v>
      </c>
      <c r="C386" s="59" t="str">
        <f>Inputs!C379</f>
        <v>MS4 404</v>
      </c>
      <c r="D386" s="59">
        <f>Inputs!D379</f>
        <v>315</v>
      </c>
      <c r="E386" s="59">
        <f>Inputs!E379</f>
        <v>8</v>
      </c>
      <c r="F386" s="59">
        <f>Inputs!F379</f>
        <v>3300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72</v>
      </c>
      <c r="K386" s="59">
        <f>Inputs!K379</f>
        <v>56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QD34739 ]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QD34740</v>
      </c>
      <c r="C387" s="59" t="str">
        <f>Inputs!C380</f>
        <v>MS4 452</v>
      </c>
      <c r="D387" s="59">
        <f>Inputs!D380</f>
        <v>470</v>
      </c>
      <c r="E387" s="59">
        <f>Inputs!E380</f>
        <v>6</v>
      </c>
      <c r="F387" s="59">
        <f>Inputs!F380</f>
        <v>6600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54</v>
      </c>
      <c r="K387" s="59">
        <f>Inputs!K380</f>
        <v>40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QD34740 ]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QD34742</v>
      </c>
      <c r="C388" s="59" t="str">
        <f>Inputs!C381</f>
        <v>MS4 454</v>
      </c>
      <c r="D388" s="59">
        <f>Inputs!D381</f>
        <v>470</v>
      </c>
      <c r="E388" s="59">
        <f>Inputs!E381</f>
        <v>8</v>
      </c>
      <c r="F388" s="59">
        <f>Inputs!F381</f>
        <v>525</v>
      </c>
      <c r="G388" s="59">
        <f>Inputs!G381</f>
        <v>50</v>
      </c>
      <c r="H388" s="59">
        <f>Inputs!H381</f>
        <v>1</v>
      </c>
      <c r="I388" s="59" t="str">
        <f>Inputs!I381</f>
        <v>F</v>
      </c>
      <c r="J388" s="59">
        <f>Inputs!J381</f>
        <v>72</v>
      </c>
      <c r="K388" s="59">
        <f>Inputs!K381</f>
        <v>56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QD34742 ]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QD34745</v>
      </c>
      <c r="C389" s="59" t="str">
        <f>Inputs!C382</f>
        <v>MS4 404-2</v>
      </c>
      <c r="D389" s="59">
        <f>Inputs!D382</f>
        <v>430</v>
      </c>
      <c r="E389" s="59">
        <f>Inputs!E382</f>
        <v>2</v>
      </c>
      <c r="F389" s="59">
        <f>Inputs!F382</f>
        <v>6600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40</v>
      </c>
      <c r="L389" s="59">
        <f>Inputs!L382</f>
        <v>0</v>
      </c>
      <c r="M389" s="59">
        <f>Inputs!M382</f>
        <v>1.79</v>
      </c>
      <c r="N389" s="59" t="str">
        <f>Inputs!N382</f>
        <v xml:space="preserve">  [ QD34745 ]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QD34748</v>
      </c>
      <c r="C390" s="59" t="str">
        <f>Inputs!C383</f>
        <v>MS4 354</v>
      </c>
      <c r="D390" s="59">
        <f>Inputs!D383</f>
        <v>250</v>
      </c>
      <c r="E390" s="59">
        <f>Inputs!E383</f>
        <v>6</v>
      </c>
      <c r="F390" s="59">
        <f>Inputs!F383</f>
        <v>3300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54</v>
      </c>
      <c r="K390" s="59">
        <f>Inputs!K383</f>
        <v>42</v>
      </c>
      <c r="L390" s="59">
        <f>Inputs!L383</f>
        <v>0</v>
      </c>
      <c r="M390" s="59">
        <f>Inputs!M383</f>
        <v>1.79</v>
      </c>
      <c r="N390" s="59" t="str">
        <f>Inputs!N383</f>
        <v xml:space="preserve">  [ QD34748 ]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QD34751</v>
      </c>
      <c r="C391" s="59" t="str">
        <f>Inputs!C384</f>
        <v>MS4 354-2</v>
      </c>
      <c r="D391" s="59">
        <f>Inputs!D384</f>
        <v>365</v>
      </c>
      <c r="E391" s="59">
        <f>Inputs!E384</f>
        <v>2</v>
      </c>
      <c r="F391" s="59">
        <f>Inputs!F384</f>
        <v>2200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40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QD34751 ]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QD34752</v>
      </c>
      <c r="C392" s="59" t="str">
        <f>Inputs!C385</f>
        <v>MS4 450</v>
      </c>
      <c r="D392" s="59">
        <f>Inputs!D385</f>
        <v>355</v>
      </c>
      <c r="E392" s="59">
        <f>Inputs!E385</f>
        <v>6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54</v>
      </c>
      <c r="K392" s="59">
        <f>Inputs!K385</f>
        <v>40</v>
      </c>
      <c r="L392" s="59">
        <f>Inputs!L385</f>
        <v>0</v>
      </c>
      <c r="M392" s="59">
        <f>Inputs!M385</f>
        <v>1.79</v>
      </c>
      <c r="N392" s="59" t="str">
        <f>Inputs!N385</f>
        <v xml:space="preserve">  [ QD34752 ]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QD34762</v>
      </c>
      <c r="C393" s="59" t="str">
        <f>Inputs!C386</f>
        <v>MS4 402-2</v>
      </c>
      <c r="D393" s="59">
        <f>Inputs!D386</f>
        <v>450</v>
      </c>
      <c r="E393" s="59">
        <f>Inputs!E386</f>
        <v>2</v>
      </c>
      <c r="F393" s="59">
        <f>Inputs!F386</f>
        <v>3300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40</v>
      </c>
      <c r="L393" s="59">
        <f>Inputs!L386</f>
        <v>0</v>
      </c>
      <c r="M393" s="59">
        <f>Inputs!M386</f>
        <v>1.79</v>
      </c>
      <c r="N393" s="59" t="str">
        <f>Inputs!N386</f>
        <v xml:space="preserve">  [ QD34762 ]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QD34765</v>
      </c>
      <c r="C394" s="59" t="str">
        <f>Inputs!C387</f>
        <v>MS4 404-2</v>
      </c>
      <c r="D394" s="59">
        <f>Inputs!D387</f>
        <v>450</v>
      </c>
      <c r="E394" s="59">
        <f>Inputs!E387</f>
        <v>2</v>
      </c>
      <c r="F394" s="59">
        <f>Inputs!F387</f>
        <v>6600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1.79</v>
      </c>
      <c r="N394" s="59" t="str">
        <f>Inputs!N387</f>
        <v xml:space="preserve">  [ QD34765 ]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QD34770</v>
      </c>
      <c r="C395" s="59" t="str">
        <f>Inputs!C388</f>
        <v>MS4 566</v>
      </c>
      <c r="D395" s="59">
        <f>Inputs!D388</f>
        <v>850</v>
      </c>
      <c r="E395" s="59">
        <f>Inputs!E388</f>
        <v>8</v>
      </c>
      <c r="F395" s="59">
        <f>Inputs!F388</f>
        <v>690</v>
      </c>
      <c r="G395" s="59">
        <f>Inputs!G388</f>
        <v>50</v>
      </c>
      <c r="H395" s="59">
        <f>Inputs!H388</f>
        <v>1</v>
      </c>
      <c r="I395" s="59" t="str">
        <f>Inputs!I388</f>
        <v>H</v>
      </c>
      <c r="J395" s="59">
        <f>Inputs!J388</f>
        <v>72</v>
      </c>
      <c r="K395" s="59">
        <f>Inputs!K388</f>
        <v>58</v>
      </c>
      <c r="L395" s="59">
        <f>Inputs!L388</f>
        <v>0</v>
      </c>
      <c r="M395" s="59">
        <f>Inputs!M388</f>
        <v>1.79</v>
      </c>
      <c r="N395" s="59" t="str">
        <f>Inputs!N388</f>
        <v xml:space="preserve">  [ QD34770 ]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QD34771</v>
      </c>
      <c r="C396" s="59" t="str">
        <f>Inputs!C389</f>
        <v>MS4X 450-2</v>
      </c>
      <c r="D396" s="59">
        <f>Inputs!D389</f>
        <v>530</v>
      </c>
      <c r="E396" s="59">
        <f>Inputs!E389</f>
        <v>2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48</v>
      </c>
      <c r="K396" s="59">
        <f>Inputs!K389</f>
        <v>40</v>
      </c>
      <c r="L396" s="59">
        <f>Inputs!L389</f>
        <v>0</v>
      </c>
      <c r="M396" s="59">
        <f>Inputs!M389</f>
        <v>1.79</v>
      </c>
      <c r="N396" s="59" t="str">
        <f>Inputs!N389</f>
        <v xml:space="preserve">  [ QD34771 ]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QD34776-B</v>
      </c>
      <c r="C397" s="59" t="str">
        <f>Inputs!C390</f>
        <v>MS4 402-6</v>
      </c>
      <c r="D397" s="59">
        <f>Inputs!D390</f>
        <v>350</v>
      </c>
      <c r="E397" s="59">
        <f>Inputs!E390</f>
        <v>6</v>
      </c>
      <c r="F397" s="59">
        <f>Inputs!F390</f>
        <v>6600</v>
      </c>
      <c r="G397" s="59">
        <f>Inputs!G390</f>
        <v>50</v>
      </c>
      <c r="H397" s="59">
        <f>Inputs!H390</f>
        <v>1</v>
      </c>
      <c r="I397" s="59" t="str">
        <f>Inputs!I390</f>
        <v>F</v>
      </c>
      <c r="J397" s="59">
        <f>Inputs!J390</f>
        <v>54</v>
      </c>
      <c r="K397" s="59">
        <f>Inputs!K390</f>
        <v>42</v>
      </c>
      <c r="L397" s="59">
        <f>Inputs!L390</f>
        <v>1</v>
      </c>
      <c r="M397" s="59">
        <f>Inputs!M390</f>
        <v>1.79</v>
      </c>
      <c r="N397" s="59" t="str">
        <f>Inputs!N390</f>
        <v xml:space="preserve">  [ QD34776b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QD34778</v>
      </c>
      <c r="C398" s="59" t="str">
        <f>Inputs!C391</f>
        <v>MS4 350-4</v>
      </c>
      <c r="D398" s="59">
        <f>Inputs!D391</f>
        <v>260</v>
      </c>
      <c r="E398" s="59">
        <f>Inputs!E391</f>
        <v>4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38</v>
      </c>
      <c r="L398" s="59">
        <f>Inputs!L391</f>
        <v>0</v>
      </c>
      <c r="M398" s="59">
        <f>Inputs!M391</f>
        <v>2.33</v>
      </c>
      <c r="N398" s="59" t="str">
        <f>Inputs!N391</f>
        <v xml:space="preserve">  [ QD34778 ]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QD34780</v>
      </c>
      <c r="C399" s="59" t="str">
        <f>Inputs!C392</f>
        <v>MS4 352-2</v>
      </c>
      <c r="D399" s="59">
        <f>Inputs!D392</f>
        <v>325</v>
      </c>
      <c r="E399" s="59">
        <f>Inputs!E392</f>
        <v>2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40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QD34780 ]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QD34788</v>
      </c>
      <c r="C400" s="59" t="str">
        <f>Inputs!C393</f>
        <v>UD355/112</v>
      </c>
      <c r="D400" s="59">
        <f>Inputs!D393</f>
        <v>720</v>
      </c>
      <c r="E400" s="59">
        <f>Inputs!E393</f>
        <v>4</v>
      </c>
      <c r="F400" s="59">
        <f>Inputs!F393</f>
        <v>6600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60</v>
      </c>
      <c r="K400" s="59">
        <f>Inputs!K393</f>
        <v>50</v>
      </c>
      <c r="L400" s="59">
        <f>Inputs!L393</f>
        <v>0</v>
      </c>
      <c r="M400" s="59">
        <f>Inputs!M393</f>
        <v>1.78</v>
      </c>
      <c r="N400" s="59" t="str">
        <f>Inputs!N393</f>
        <v xml:space="preserve">  [ QD34788 ]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QD34793</v>
      </c>
      <c r="C401" s="59" t="str">
        <f>Inputs!C394</f>
        <v>MS4 404</v>
      </c>
      <c r="D401" s="59">
        <f>Inputs!D394</f>
        <v>550</v>
      </c>
      <c r="E401" s="59">
        <f>Inputs!E394</f>
        <v>4</v>
      </c>
      <c r="F401" s="59">
        <f>Inputs!F394</f>
        <v>3300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48</v>
      </c>
      <c r="K401" s="59">
        <f>Inputs!K394</f>
        <v>36</v>
      </c>
      <c r="L401" s="59">
        <f>Inputs!L394</f>
        <v>0</v>
      </c>
      <c r="M401" s="59">
        <f>Inputs!M394</f>
        <v>1.79</v>
      </c>
      <c r="N401" s="59" t="str">
        <f>Inputs!N394</f>
        <v xml:space="preserve">  [ QD34793 ]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QD34798</v>
      </c>
      <c r="C402" s="59" t="str">
        <f>Inputs!C395</f>
        <v>MS4 404-2</v>
      </c>
      <c r="D402" s="59">
        <f>Inputs!D395</f>
        <v>500</v>
      </c>
      <c r="E402" s="59">
        <f>Inputs!E395</f>
        <v>2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40</v>
      </c>
      <c r="L402" s="59">
        <f>Inputs!L395</f>
        <v>0</v>
      </c>
      <c r="M402" s="59">
        <f>Inputs!M395</f>
        <v>1.79</v>
      </c>
      <c r="N402" s="59" t="str">
        <f>Inputs!N395</f>
        <v xml:space="preserve">  [ QD34798 ]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QD34800</v>
      </c>
      <c r="C403" s="59" t="str">
        <f>Inputs!C396</f>
        <v>MS4 404-2</v>
      </c>
      <c r="D403" s="59">
        <f>Inputs!D396</f>
        <v>430</v>
      </c>
      <c r="E403" s="59">
        <f>Inputs!E396</f>
        <v>2</v>
      </c>
      <c r="F403" s="59">
        <f>Inputs!F396</f>
        <v>6600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QD34800 ]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QD34814</v>
      </c>
      <c r="C404" s="59" t="str">
        <f>Inputs!C397</f>
        <v>MS4 402</v>
      </c>
      <c r="D404" s="59">
        <f>Inputs!D397</f>
        <v>400</v>
      </c>
      <c r="E404" s="59">
        <f>Inputs!E397</f>
        <v>4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38</v>
      </c>
      <c r="L404" s="59">
        <f>Inputs!L397</f>
        <v>0</v>
      </c>
      <c r="M404" s="59">
        <f>Inputs!M397</f>
        <v>1.79</v>
      </c>
      <c r="N404" s="59" t="str">
        <f>Inputs!N397</f>
        <v xml:space="preserve">  [ QD34814 ]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QD34816</v>
      </c>
      <c r="C405" s="59" t="str">
        <f>Inputs!C398</f>
        <v>MS4 402</v>
      </c>
      <c r="D405" s="59">
        <f>Inputs!D398</f>
        <v>400</v>
      </c>
      <c r="E405" s="59">
        <f>Inputs!E398</f>
        <v>4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1.79</v>
      </c>
      <c r="N405" s="59" t="str">
        <f>Inputs!N398</f>
        <v xml:space="preserve">  [ QD34816 ]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QD34817</v>
      </c>
      <c r="C406" s="59" t="str">
        <f>Inputs!C399</f>
        <v>MS4 404</v>
      </c>
      <c r="D406" s="59">
        <f>Inputs!D399</f>
        <v>520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1.79</v>
      </c>
      <c r="N406" s="59" t="str">
        <f>Inputs!N399</f>
        <v xml:space="preserve">  [ QD34817 ]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QD34819</v>
      </c>
      <c r="C407" s="59" t="str">
        <f>Inputs!C400</f>
        <v>MS4 402</v>
      </c>
      <c r="D407" s="59">
        <f>Inputs!D400</f>
        <v>495</v>
      </c>
      <c r="E407" s="59">
        <f>Inputs!E400</f>
        <v>4</v>
      </c>
      <c r="F407" s="59">
        <f>Inputs!F400</f>
        <v>3300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1.79</v>
      </c>
      <c r="N407" s="59" t="str">
        <f>Inputs!N400</f>
        <v xml:space="preserve">  [ QD34819 ]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QD34828-A</v>
      </c>
      <c r="C408" s="59" t="str">
        <f>Inputs!C401</f>
        <v>MS4 502</v>
      </c>
      <c r="D408" s="59">
        <f>Inputs!D401</f>
        <v>700</v>
      </c>
      <c r="E408" s="59">
        <f>Inputs!E401</f>
        <v>6</v>
      </c>
      <c r="F408" s="59">
        <f>Inputs!F401</f>
        <v>6600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72</v>
      </c>
      <c r="K408" s="59">
        <f>Inputs!K401</f>
        <v>54</v>
      </c>
      <c r="L408" s="59">
        <f>Inputs!L401</f>
        <v>1.2396</v>
      </c>
      <c r="M408" s="59">
        <f>Inputs!M401</f>
        <v>1.79</v>
      </c>
      <c r="N408" s="59" t="str">
        <f>Inputs!N401</f>
        <v xml:space="preserve">  [ QD34828a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QD34828-B</v>
      </c>
      <c r="C409" s="59" t="str">
        <f>Inputs!C402</f>
        <v>MS4 504</v>
      </c>
      <c r="D409" s="59">
        <f>Inputs!D402</f>
        <v>800</v>
      </c>
      <c r="E409" s="59">
        <f>Inputs!E402</f>
        <v>6</v>
      </c>
      <c r="F409" s="59">
        <f>Inputs!F402</f>
        <v>6600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72</v>
      </c>
      <c r="K409" s="59">
        <f>Inputs!K402</f>
        <v>54</v>
      </c>
      <c r="L409" s="59">
        <f>Inputs!L402</f>
        <v>1.2396</v>
      </c>
      <c r="M409" s="59">
        <f>Inputs!M402</f>
        <v>1.79</v>
      </c>
      <c r="N409" s="59" t="str">
        <f>Inputs!N402</f>
        <v xml:space="preserve">  [ QD34828b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QD34830b</v>
      </c>
      <c r="C410" s="59" t="str">
        <f>Inputs!C403</f>
        <v>MS4 450</v>
      </c>
      <c r="D410" s="59">
        <f>Inputs!D403</f>
        <v>500</v>
      </c>
      <c r="E410" s="59">
        <f>Inputs!E403</f>
        <v>4</v>
      </c>
      <c r="F410" s="59">
        <f>Inputs!F403</f>
        <v>3300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38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QD34830b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QD34830-C</v>
      </c>
      <c r="C411" s="59" t="str">
        <f>Inputs!C404</f>
        <v>MS4 452</v>
      </c>
      <c r="D411" s="59">
        <f>Inputs!D404</f>
        <v>500</v>
      </c>
      <c r="E411" s="59">
        <f>Inputs!E404</f>
        <v>6</v>
      </c>
      <c r="F411" s="59">
        <f>Inputs!F404</f>
        <v>3300</v>
      </c>
      <c r="G411" s="59">
        <f>Inputs!G404</f>
        <v>50</v>
      </c>
      <c r="H411" s="59">
        <f>Inputs!H404</f>
        <v>1</v>
      </c>
      <c r="I411" s="59" t="str">
        <f>Inputs!I404</f>
        <v>F</v>
      </c>
      <c r="J411" s="59">
        <f>Inputs!J404</f>
        <v>54</v>
      </c>
      <c r="K411" s="59">
        <f>Inputs!K404</f>
        <v>40</v>
      </c>
      <c r="L411" s="59">
        <f>Inputs!L404</f>
        <v>0</v>
      </c>
      <c r="M411" s="59">
        <f>Inputs!M404</f>
        <v>1.79</v>
      </c>
      <c r="N411" s="59" t="str">
        <f>Inputs!N404</f>
        <v xml:space="preserve">  [ QD34830c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QD34830z</v>
      </c>
      <c r="C412" s="59" t="str">
        <f>Inputs!C405</f>
        <v>MS4 450</v>
      </c>
      <c r="D412" s="59">
        <f>Inputs!D405</f>
        <v>500</v>
      </c>
      <c r="E412" s="59">
        <f>Inputs!E405</f>
        <v>4</v>
      </c>
      <c r="F412" s="59">
        <f>Inputs!F405</f>
        <v>3300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38</v>
      </c>
      <c r="L412" s="59">
        <f>Inputs!L405</f>
        <v>0</v>
      </c>
      <c r="M412" s="59">
        <f>Inputs!M405</f>
        <v>1.79</v>
      </c>
      <c r="N412" s="59" t="str">
        <f>Inputs!N405</f>
        <v xml:space="preserve">  [ QD34830z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QD34839</v>
      </c>
      <c r="C413" s="59" t="str">
        <f>Inputs!C406</f>
        <v>MS4 400</v>
      </c>
      <c r="D413" s="59">
        <f>Inputs!D406</f>
        <v>420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1.79</v>
      </c>
      <c r="N413" s="59" t="str">
        <f>Inputs!N406</f>
        <v xml:space="preserve">  [ QD34839.0 ]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QD34839</v>
      </c>
      <c r="C414" s="59" t="str">
        <f>Inputs!C407</f>
        <v>MS4 402</v>
      </c>
      <c r="D414" s="59">
        <f>Inputs!D407</f>
        <v>420</v>
      </c>
      <c r="E414" s="59">
        <f>Inputs!E407</f>
        <v>4</v>
      </c>
      <c r="F414" s="59">
        <f>Inputs!F407</f>
        <v>2200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3.17</v>
      </c>
      <c r="N414" s="59" t="str">
        <f>Inputs!N407</f>
        <v xml:space="preserve">  [ QD34839 ]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QD34841</v>
      </c>
      <c r="C415" s="59" t="str">
        <f>Inputs!C408</f>
        <v>MS4 404-2</v>
      </c>
      <c r="D415" s="59">
        <f>Inputs!D408</f>
        <v>465</v>
      </c>
      <c r="E415" s="59">
        <f>Inputs!E408</f>
        <v>2</v>
      </c>
      <c r="F415" s="59">
        <f>Inputs!F408</f>
        <v>6600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40</v>
      </c>
      <c r="L415" s="59">
        <f>Inputs!L408</f>
        <v>0</v>
      </c>
      <c r="M415" s="59">
        <f>Inputs!M408</f>
        <v>2.33</v>
      </c>
      <c r="N415" s="59" t="str">
        <f>Inputs!N408</f>
        <v xml:space="preserve">  [ QD34841 ]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QD34854</v>
      </c>
      <c r="C416" s="59" t="str">
        <f>Inputs!C409</f>
        <v>MS4 504</v>
      </c>
      <c r="D416" s="59">
        <f>Inputs!D409</f>
        <v>790</v>
      </c>
      <c r="E416" s="59">
        <f>Inputs!E409</f>
        <v>6</v>
      </c>
      <c r="F416" s="59">
        <f>Inputs!F409</f>
        <v>3300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72</v>
      </c>
      <c r="K416" s="59">
        <f>Inputs!K409</f>
        <v>54</v>
      </c>
      <c r="L416" s="59">
        <f>Inputs!L409</f>
        <v>1.2396</v>
      </c>
      <c r="M416" s="59">
        <f>Inputs!M409</f>
        <v>1.79</v>
      </c>
      <c r="N416" s="59" t="str">
        <f>Inputs!N409</f>
        <v xml:space="preserve">  [ QD34854 ]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QD34971</v>
      </c>
      <c r="C417" s="59" t="str">
        <f>Inputs!C410</f>
        <v>MS4 354-2</v>
      </c>
      <c r="D417" s="59">
        <f>Inputs!D410</f>
        <v>365</v>
      </c>
      <c r="E417" s="59">
        <f>Inputs!E410</f>
        <v>2</v>
      </c>
      <c r="F417" s="59">
        <f>Inputs!F410</f>
        <v>2200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40</v>
      </c>
      <c r="L417" s="59">
        <f>Inputs!L410</f>
        <v>0</v>
      </c>
      <c r="M417" s="59">
        <f>Inputs!M410</f>
        <v>1.79</v>
      </c>
      <c r="N417" s="59" t="str">
        <f>Inputs!N410</f>
        <v xml:space="preserve">  [ QD34871 ]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DM</v>
      </c>
      <c r="B418" s="59" t="str">
        <f>Inputs!B411</f>
        <v>QD34782</v>
      </c>
      <c r="C418" s="59" t="str">
        <f>Inputs!C411</f>
        <v>MS4X 350-2</v>
      </c>
      <c r="D418" s="59">
        <f>Inputs!D411</f>
        <v>200</v>
      </c>
      <c r="E418" s="59">
        <f>Inputs!E411</f>
        <v>2</v>
      </c>
      <c r="F418" s="59">
        <f>Inputs!F411</f>
        <v>6600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40</v>
      </c>
      <c r="L418" s="59">
        <f>Inputs!L411</f>
        <v>0</v>
      </c>
      <c r="M418" s="59">
        <f>Inputs!M411</f>
        <v>1.79</v>
      </c>
      <c r="N418" s="59" t="str">
        <f>Inputs!N411</f>
        <v xml:space="preserve">  [ QD34872 ]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GM</v>
      </c>
      <c r="B419" s="59" t="str">
        <f>Inputs!B412</f>
        <v>QD34877</v>
      </c>
      <c r="C419" s="59" t="str">
        <f>Inputs!C412</f>
        <v>MS4 354-4</v>
      </c>
      <c r="D419" s="59">
        <f>Inputs!D412</f>
        <v>400</v>
      </c>
      <c r="E419" s="59">
        <f>Inputs!E412</f>
        <v>4</v>
      </c>
      <c r="F419" s="59">
        <f>Inputs!F412</f>
        <v>6600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QD34877 ]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PKR</v>
      </c>
      <c r="B420" s="59" t="str">
        <f>Inputs!B413</f>
        <v>QD34881</v>
      </c>
      <c r="C420" s="59" t="str">
        <f>Inputs!C413</f>
        <v>MS4 404</v>
      </c>
      <c r="D420" s="59">
        <f>Inputs!D413</f>
        <v>620</v>
      </c>
      <c r="E420" s="59">
        <f>Inputs!E413</f>
        <v>4</v>
      </c>
      <c r="F420" s="59">
        <f>Inputs!F413</f>
        <v>3300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1.79</v>
      </c>
      <c r="N420" s="59" t="str">
        <f>Inputs!N413</f>
        <v xml:space="preserve">  [ QD34881 ]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DM</v>
      </c>
      <c r="B421" s="59" t="str">
        <f>Inputs!B414</f>
        <v>QD34886B</v>
      </c>
      <c r="C421" s="59" t="str">
        <f>Inputs!C414</f>
        <v>MS4X 454</v>
      </c>
      <c r="D421" s="59">
        <f>Inputs!D414</f>
        <v>630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1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1.79</v>
      </c>
      <c r="N421" s="59" t="str">
        <f>Inputs!N414</f>
        <v xml:space="preserve">  [ QD34886B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PR</v>
      </c>
      <c r="B422" s="59" t="str">
        <f>Inputs!B415</f>
        <v>QD34891</v>
      </c>
      <c r="C422" s="59" t="str">
        <f>Inputs!C415</f>
        <v>MS4 350-2</v>
      </c>
      <c r="D422" s="59">
        <f>Inputs!D415</f>
        <v>225</v>
      </c>
      <c r="E422" s="59">
        <f>Inputs!E415</f>
        <v>2</v>
      </c>
      <c r="F422" s="59">
        <f>Inputs!F415</f>
        <v>2200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40</v>
      </c>
      <c r="L422" s="59">
        <f>Inputs!L415</f>
        <v>0</v>
      </c>
      <c r="M422" s="59">
        <f>Inputs!M415</f>
        <v>1.79</v>
      </c>
      <c r="N422" s="59" t="str">
        <f>Inputs!N415</f>
        <v xml:space="preserve">  [ QD34891 ]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PMV</v>
      </c>
      <c r="B423" s="59" t="str">
        <f>Inputs!B416</f>
        <v>QD34892</v>
      </c>
      <c r="C423" s="59" t="str">
        <f>Inputs!C416</f>
        <v>MS4 566</v>
      </c>
      <c r="D423" s="59">
        <f>Inputs!D416</f>
        <v>950</v>
      </c>
      <c r="E423" s="59">
        <f>Inputs!E416</f>
        <v>8</v>
      </c>
      <c r="F423" s="59">
        <f>Inputs!F416</f>
        <v>730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72</v>
      </c>
      <c r="K423" s="59">
        <f>Inputs!K416</f>
        <v>58</v>
      </c>
      <c r="L423" s="59">
        <f>Inputs!L416</f>
        <v>0</v>
      </c>
      <c r="M423" s="59">
        <f>Inputs!M416</f>
        <v>1.79</v>
      </c>
      <c r="N423" s="59" t="str">
        <f>Inputs!N416</f>
        <v xml:space="preserve">  [ QD34892 ]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DM</v>
      </c>
      <c r="B424" s="59" t="str">
        <f>Inputs!B417</f>
        <v>QD34894</v>
      </c>
      <c r="C424" s="59" t="str">
        <f>Inputs!C417</f>
        <v>MS4 354-4</v>
      </c>
      <c r="D424" s="59">
        <f>Inputs!D417</f>
        <v>300</v>
      </c>
      <c r="E424" s="59">
        <f>Inputs!E417</f>
        <v>4</v>
      </c>
      <c r="F424" s="59">
        <f>Inputs!F417</f>
        <v>6000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36</v>
      </c>
      <c r="L424" s="59">
        <f>Inputs!L417</f>
        <v>1.0601849999999999</v>
      </c>
      <c r="M424" s="59">
        <f>Inputs!M417</f>
        <v>1.79</v>
      </c>
      <c r="N424" s="59" t="str">
        <f>Inputs!N417</f>
        <v xml:space="preserve">  [ QD34894 ]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PR</v>
      </c>
      <c r="B425" s="59" t="str">
        <f>Inputs!B418</f>
        <v>QD34894</v>
      </c>
      <c r="C425" s="59" t="str">
        <f>Inputs!C418</f>
        <v>MS4 400</v>
      </c>
      <c r="D425" s="59">
        <f>Inputs!D418</f>
        <v>375</v>
      </c>
      <c r="E425" s="59">
        <f>Inputs!E418</f>
        <v>4</v>
      </c>
      <c r="F425" s="59">
        <f>Inputs!F418</f>
        <v>6000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36</v>
      </c>
      <c r="L425" s="59">
        <f>Inputs!L418</f>
        <v>1.3169999999999999</v>
      </c>
      <c r="M425" s="59">
        <f>Inputs!M418</f>
        <v>1.79</v>
      </c>
      <c r="N425" s="59" t="str">
        <f>Inputs!N418</f>
        <v xml:space="preserve">  [ QD34894b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PR</v>
      </c>
      <c r="B426" s="59" t="str">
        <f>Inputs!B419</f>
        <v>QD34896</v>
      </c>
      <c r="C426" s="59" t="str">
        <f>Inputs!C419</f>
        <v>MS4 400</v>
      </c>
      <c r="D426" s="59">
        <f>Inputs!D419</f>
        <v>375</v>
      </c>
      <c r="E426" s="59">
        <f>Inputs!E419</f>
        <v>4</v>
      </c>
      <c r="F426" s="59">
        <f>Inputs!F419</f>
        <v>3300</v>
      </c>
      <c r="G426" s="59">
        <f>Inputs!G419</f>
        <v>50</v>
      </c>
      <c r="H426" s="59">
        <f>Inputs!H419</f>
        <v>1</v>
      </c>
      <c r="I426" s="59" t="str">
        <f>Inputs!I419</f>
        <v>F</v>
      </c>
      <c r="J426" s="59">
        <f>Inputs!J419</f>
        <v>48</v>
      </c>
      <c r="K426" s="59">
        <f>Inputs!K419</f>
        <v>36</v>
      </c>
      <c r="L426" s="59">
        <f>Inputs!L419</f>
        <v>1.3169999999999999</v>
      </c>
      <c r="M426" s="59">
        <f>Inputs!M419</f>
        <v>1.79</v>
      </c>
      <c r="N426" s="59" t="str">
        <f>Inputs!N419</f>
        <v xml:space="preserve">  [ QD34896a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PR</v>
      </c>
      <c r="B427" s="59" t="str">
        <f>Inputs!B420</f>
        <v>QD34896</v>
      </c>
      <c r="C427" s="59" t="str">
        <f>Inputs!C420</f>
        <v>MS4 352-4</v>
      </c>
      <c r="D427" s="59">
        <f>Inputs!D420</f>
        <v>250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1</v>
      </c>
      <c r="I427" s="59" t="str">
        <f>Inputs!I420</f>
        <v>F</v>
      </c>
      <c r="J427" s="59">
        <f>Inputs!J420</f>
        <v>48</v>
      </c>
      <c r="K427" s="59">
        <f>Inputs!K420</f>
        <v>38</v>
      </c>
      <c r="L427" s="59">
        <f>Inputs!L420</f>
        <v>0</v>
      </c>
      <c r="M427" s="59">
        <f>Inputs!M420</f>
        <v>1.79</v>
      </c>
      <c r="N427" s="59" t="str">
        <f>Inputs!N420</f>
        <v xml:space="preserve">  [ QD34896b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PMV</v>
      </c>
      <c r="B428" s="59" t="str">
        <f>Inputs!B421</f>
        <v>QD34902 A</v>
      </c>
      <c r="C428" s="59" t="str">
        <f>Inputs!C421</f>
        <v>MS4 354-4</v>
      </c>
      <c r="D428" s="59">
        <f>Inputs!D421</f>
        <v>315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1.79</v>
      </c>
      <c r="N428" s="59" t="str">
        <f>Inputs!N421</f>
        <v xml:space="preserve">  [ QD34902a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QD34903</v>
      </c>
      <c r="C429" s="59" t="str">
        <f>Inputs!C422</f>
        <v>MS4 352-4</v>
      </c>
      <c r="D429" s="59">
        <f>Inputs!D422</f>
        <v>275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1.75</v>
      </c>
      <c r="N429" s="59" t="str">
        <f>Inputs!N422</f>
        <v xml:space="preserve">  [ QD34903 ]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QD34905</v>
      </c>
      <c r="C430" s="59" t="str">
        <f>Inputs!C423</f>
        <v>MS4 352-4</v>
      </c>
      <c r="D430" s="59">
        <f>Inputs!D423</f>
        <v>260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1.79</v>
      </c>
      <c r="N430" s="59" t="str">
        <f>Inputs!N423</f>
        <v xml:space="preserve">  [ QD34905 ]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GM</v>
      </c>
      <c r="B431" s="59" t="str">
        <f>Inputs!B424</f>
        <v>QD34907B</v>
      </c>
      <c r="C431" s="59" t="str">
        <f>Inputs!C424</f>
        <v>MS4X 355-4</v>
      </c>
      <c r="D431" s="59">
        <f>Inputs!D424</f>
        <v>450</v>
      </c>
      <c r="E431" s="59">
        <f>Inputs!E424</f>
        <v>4</v>
      </c>
      <c r="F431" s="59">
        <f>Inputs!F424</f>
        <v>6600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1.79</v>
      </c>
      <c r="N431" s="59" t="str">
        <f>Inputs!N424</f>
        <v xml:space="preserve">  [ QD34907 ]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PR</v>
      </c>
      <c r="B432" s="59" t="str">
        <f>Inputs!B425</f>
        <v>QD34910</v>
      </c>
      <c r="C432" s="59" t="str">
        <f>Inputs!C425</f>
        <v>MS4 354-4</v>
      </c>
      <c r="D432" s="59">
        <f>Inputs!D425</f>
        <v>400</v>
      </c>
      <c r="E432" s="59">
        <f>Inputs!E425</f>
        <v>4</v>
      </c>
      <c r="F432" s="59">
        <f>Inputs!F425</f>
        <v>400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36</v>
      </c>
      <c r="L432" s="59">
        <f>Inputs!L425</f>
        <v>1.06</v>
      </c>
      <c r="M432" s="59">
        <f>Inputs!M425</f>
        <v>1.79</v>
      </c>
      <c r="N432" s="59" t="str">
        <f>Inputs!N425</f>
        <v xml:space="preserve">  [ QD34910 ]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PMV</v>
      </c>
      <c r="B433" s="59" t="str">
        <f>Inputs!B426</f>
        <v>QD34913</v>
      </c>
      <c r="C433" s="59" t="str">
        <f>Inputs!C426</f>
        <v>MS4 500</v>
      </c>
      <c r="D433" s="59">
        <f>Inputs!D426</f>
        <v>325</v>
      </c>
      <c r="E433" s="59">
        <f>Inputs!E426</f>
        <v>10</v>
      </c>
      <c r="F433" s="59">
        <f>Inputs!F426</f>
        <v>6600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90</v>
      </c>
      <c r="K433" s="59">
        <f>Inputs!K426</f>
        <v>74</v>
      </c>
      <c r="L433" s="59">
        <f>Inputs!L426</f>
        <v>0</v>
      </c>
      <c r="M433" s="59">
        <f>Inputs!M426</f>
        <v>1.79</v>
      </c>
      <c r="N433" s="59" t="str">
        <f>Inputs!N426</f>
        <v xml:space="preserve">  [ QD34913 ]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GM</v>
      </c>
      <c r="B434" s="59" t="str">
        <f>Inputs!B427</f>
        <v>QD34920A</v>
      </c>
      <c r="C434" s="59" t="str">
        <f>Inputs!C427</f>
        <v>MS4 454-8</v>
      </c>
      <c r="D434" s="59">
        <f>Inputs!D427</f>
        <v>400</v>
      </c>
      <c r="E434" s="59">
        <f>Inputs!E427</f>
        <v>8</v>
      </c>
      <c r="F434" s="59">
        <f>Inputs!F427</f>
        <v>525</v>
      </c>
      <c r="G434" s="59">
        <f>Inputs!G427</f>
        <v>50</v>
      </c>
      <c r="H434" s="59">
        <f>Inputs!H427</f>
        <v>0</v>
      </c>
      <c r="I434" s="59" t="str">
        <f>Inputs!I427</f>
        <v>H</v>
      </c>
      <c r="J434" s="59">
        <f>Inputs!J427</f>
        <v>72</v>
      </c>
      <c r="K434" s="59">
        <f>Inputs!K427</f>
        <v>56</v>
      </c>
      <c r="L434" s="59">
        <f>Inputs!L427</f>
        <v>0</v>
      </c>
      <c r="M434" s="59">
        <f>Inputs!M427</f>
        <v>2.94</v>
      </c>
      <c r="N434" s="59" t="str">
        <f>Inputs!N427</f>
        <v xml:space="preserve">  [ QD34920A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QD34920A</v>
      </c>
      <c r="C435" s="59" t="str">
        <f>Inputs!C428</f>
        <v>MS4 454</v>
      </c>
      <c r="D435" s="59">
        <f>Inputs!D428</f>
        <v>400</v>
      </c>
      <c r="E435" s="59">
        <f>Inputs!E428</f>
        <v>8</v>
      </c>
      <c r="F435" s="59">
        <f>Inputs!F428</f>
        <v>525</v>
      </c>
      <c r="G435" s="59">
        <f>Inputs!G428</f>
        <v>50</v>
      </c>
      <c r="H435" s="59">
        <f>Inputs!H428</f>
        <v>0</v>
      </c>
      <c r="I435" s="59" t="str">
        <f>Inputs!I428</f>
        <v>F</v>
      </c>
      <c r="J435" s="59">
        <f>Inputs!J428</f>
        <v>72</v>
      </c>
      <c r="K435" s="59">
        <f>Inputs!K428</f>
        <v>56</v>
      </c>
      <c r="L435" s="59">
        <f>Inputs!L428</f>
        <v>0</v>
      </c>
      <c r="M435" s="59">
        <f>Inputs!M428</f>
        <v>2.94</v>
      </c>
      <c r="N435" s="59" t="str">
        <f>Inputs!N428</f>
        <v xml:space="preserve">  [ QD34920AD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PR</v>
      </c>
      <c r="B436" s="59" t="str">
        <f>Inputs!B429</f>
        <v>QD34920</v>
      </c>
      <c r="C436" s="59" t="str">
        <f>Inputs!C429</f>
        <v>MS4 400</v>
      </c>
      <c r="D436" s="59">
        <f>Inputs!D429</f>
        <v>400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0</v>
      </c>
      <c r="I436" s="59" t="str">
        <f>Inputs!I429</f>
        <v>H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QD34920b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PMV</v>
      </c>
      <c r="B437" s="59" t="str">
        <f>Inputs!B430</f>
        <v>QD34922 A</v>
      </c>
      <c r="C437" s="59" t="str">
        <f>Inputs!C430</f>
        <v>MS4 452</v>
      </c>
      <c r="D437" s="59">
        <f>Inputs!D430</f>
        <v>630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QD34922a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QD34922 B</v>
      </c>
      <c r="C438" s="59" t="str">
        <f>Inputs!C431</f>
        <v>MS4 359-4</v>
      </c>
      <c r="D438" s="59">
        <f>Inputs!D431</f>
        <v>110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1.79</v>
      </c>
      <c r="N438" s="59" t="str">
        <f>Inputs!N431</f>
        <v xml:space="preserve">  [ QD34922b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PMV</v>
      </c>
      <c r="B439" s="59" t="str">
        <f>Inputs!B432</f>
        <v>QD34924</v>
      </c>
      <c r="C439" s="59" t="str">
        <f>Inputs!C432</f>
        <v>MS4 454</v>
      </c>
      <c r="D439" s="59">
        <f>Inputs!D432</f>
        <v>350</v>
      </c>
      <c r="E439" s="59">
        <f>Inputs!E432</f>
        <v>8</v>
      </c>
      <c r="F439" s="59">
        <f>Inputs!F432</f>
        <v>6600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72</v>
      </c>
      <c r="K439" s="59">
        <f>Inputs!K432</f>
        <v>56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QD34924 ]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DM</v>
      </c>
      <c r="B440" s="59" t="str">
        <f>Inputs!B433</f>
        <v>QD34924B</v>
      </c>
      <c r="C440" s="59" t="str">
        <f>Inputs!C433</f>
        <v>MS4 500</v>
      </c>
      <c r="D440" s="59">
        <f>Inputs!D433</f>
        <v>840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0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QD34924B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QD34925</v>
      </c>
      <c r="C441" s="59" t="str">
        <f>Inputs!C434</f>
        <v>MS4 404-2</v>
      </c>
      <c r="D441" s="59">
        <f>Inputs!D434</f>
        <v>525</v>
      </c>
      <c r="E441" s="59">
        <f>Inputs!E434</f>
        <v>2</v>
      </c>
      <c r="F441" s="59">
        <f>Inputs!F434</f>
        <v>3300</v>
      </c>
      <c r="G441" s="59">
        <f>Inputs!G434</f>
        <v>50</v>
      </c>
      <c r="H441" s="59">
        <f>Inputs!H434</f>
        <v>0</v>
      </c>
      <c r="I441" s="59" t="str">
        <f>Inputs!I434</f>
        <v>F</v>
      </c>
      <c r="J441" s="59">
        <f>Inputs!J434</f>
        <v>48</v>
      </c>
      <c r="K441" s="59">
        <f>Inputs!K434</f>
        <v>40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QD34925 ]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PMV</v>
      </c>
      <c r="B442" s="59" t="str">
        <f>Inputs!B435</f>
        <v>QD34929-A</v>
      </c>
      <c r="C442" s="59" t="str">
        <f>Inputs!C435</f>
        <v>MS4 450</v>
      </c>
      <c r="D442" s="59">
        <f>Inputs!D435</f>
        <v>560</v>
      </c>
      <c r="E442" s="59">
        <f>Inputs!E435</f>
        <v>4</v>
      </c>
      <c r="F442" s="59">
        <f>Inputs!F435</f>
        <v>3300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QD34929a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GM</v>
      </c>
      <c r="B443" s="59" t="str">
        <f>Inputs!B436</f>
        <v>QD34929C</v>
      </c>
      <c r="C443" s="59" t="str">
        <f>Inputs!C436</f>
        <v>MS4 354-4</v>
      </c>
      <c r="D443" s="59">
        <f>Inputs!D436</f>
        <v>330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1.79</v>
      </c>
      <c r="N443" s="59" t="str">
        <f>Inputs!N436</f>
        <v xml:space="preserve">  [ QD34929C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DM</v>
      </c>
      <c r="B444" s="59" t="str">
        <f>Inputs!B437</f>
        <v>QD34932A</v>
      </c>
      <c r="C444" s="59" t="str">
        <f>Inputs!C437</f>
        <v>MS4 352-4</v>
      </c>
      <c r="D444" s="59">
        <f>Inputs!D437</f>
        <v>250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1.79</v>
      </c>
      <c r="N444" s="59" t="str">
        <f>Inputs!N437</f>
        <v xml:space="preserve">  [ QD34932a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GM</v>
      </c>
      <c r="B445" s="59" t="str">
        <f>Inputs!B438</f>
        <v>QD34932B</v>
      </c>
      <c r="C445" s="59" t="str">
        <f>Inputs!C438</f>
        <v>MS4X 359-4</v>
      </c>
      <c r="D445" s="59">
        <f>Inputs!D438</f>
        <v>200</v>
      </c>
      <c r="E445" s="59">
        <f>Inputs!E438</f>
        <v>4</v>
      </c>
      <c r="F445" s="59">
        <f>Inputs!F438</f>
        <v>3300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1.79</v>
      </c>
      <c r="N445" s="59" t="str">
        <f>Inputs!N438</f>
        <v xml:space="preserve">  [ QD34932B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PR</v>
      </c>
      <c r="B446" s="59" t="str">
        <f>Inputs!B439</f>
        <v>QD34935</v>
      </c>
      <c r="C446" s="59" t="str">
        <f>Inputs!C439</f>
        <v>MS4 402</v>
      </c>
      <c r="D446" s="59">
        <f>Inputs!D439</f>
        <v>450</v>
      </c>
      <c r="E446" s="59">
        <f>Inputs!E439</f>
        <v>4</v>
      </c>
      <c r="F446" s="59">
        <f>Inputs!F439</f>
        <v>380</v>
      </c>
      <c r="G446" s="59">
        <f>Inputs!G439</f>
        <v>50</v>
      </c>
      <c r="H446" s="59">
        <f>Inputs!H439</f>
        <v>0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2.33</v>
      </c>
      <c r="N446" s="59" t="str">
        <f>Inputs!N439</f>
        <v xml:space="preserve">  [ QD34935 ]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GM</v>
      </c>
      <c r="B447" s="59" t="str">
        <f>Inputs!B440</f>
        <v>QD34936B</v>
      </c>
      <c r="C447" s="59" t="str">
        <f>Inputs!C440</f>
        <v>MS4 502-4</v>
      </c>
      <c r="D447" s="59">
        <f>Inputs!D440</f>
        <v>710</v>
      </c>
      <c r="E447" s="59">
        <f>Inputs!E440</f>
        <v>4</v>
      </c>
      <c r="F447" s="59">
        <f>Inputs!F440</f>
        <v>6600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1.79</v>
      </c>
      <c r="N447" s="59" t="str">
        <f>Inputs!N440</f>
        <v xml:space="preserve">  [ QD34936B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GM</v>
      </c>
      <c r="B448" s="59" t="str">
        <f>Inputs!B441</f>
        <v>QD34936C</v>
      </c>
      <c r="C448" s="59" t="str">
        <f>Inputs!C441</f>
        <v>MS4 502-4</v>
      </c>
      <c r="D448" s="59">
        <f>Inputs!D441</f>
        <v>780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1.79</v>
      </c>
      <c r="N448" s="59" t="str">
        <f>Inputs!N441</f>
        <v xml:space="preserve">  [ QD34936C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DM</v>
      </c>
      <c r="B449" s="59" t="str">
        <f>Inputs!B442</f>
        <v>QD34936D</v>
      </c>
      <c r="C449" s="59" t="str">
        <f>Inputs!C442</f>
        <v>MS4 454</v>
      </c>
      <c r="D449" s="59">
        <f>Inputs!D442</f>
        <v>630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QD34936D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PMV</v>
      </c>
      <c r="B450" s="59" t="str">
        <f>Inputs!B443</f>
        <v>QD34938</v>
      </c>
      <c r="C450" s="59" t="str">
        <f>Inputs!C443</f>
        <v>MS4 454</v>
      </c>
      <c r="D450" s="59">
        <f>Inputs!D443</f>
        <v>600</v>
      </c>
      <c r="E450" s="59">
        <f>Inputs!E443</f>
        <v>6</v>
      </c>
      <c r="F450" s="59">
        <f>Inputs!F443</f>
        <v>3300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54</v>
      </c>
      <c r="K450" s="59">
        <f>Inputs!K443</f>
        <v>40</v>
      </c>
      <c r="L450" s="59">
        <f>Inputs!L443</f>
        <v>0</v>
      </c>
      <c r="M450" s="59">
        <f>Inputs!M443</f>
        <v>1.79</v>
      </c>
      <c r="N450" s="59" t="str">
        <f>Inputs!N443</f>
        <v xml:space="preserve">  [ QD34938 ]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DM</v>
      </c>
      <c r="B451" s="59" t="str">
        <f>Inputs!B444</f>
        <v>QD34953</v>
      </c>
      <c r="C451" s="59" t="str">
        <f>Inputs!C444</f>
        <v>MS4 354-4</v>
      </c>
      <c r="D451" s="59">
        <f>Inputs!D444</f>
        <v>310</v>
      </c>
      <c r="E451" s="59">
        <f>Inputs!E444</f>
        <v>4</v>
      </c>
      <c r="F451" s="59">
        <f>Inputs!F444</f>
        <v>3300</v>
      </c>
      <c r="G451" s="59">
        <f>Inputs!G444</f>
        <v>50</v>
      </c>
      <c r="H451" s="59">
        <f>Inputs!H444</f>
        <v>0</v>
      </c>
      <c r="I451" s="59" t="str">
        <f>Inputs!I444</f>
        <v>F</v>
      </c>
      <c r="J451" s="59">
        <f>Inputs!J444</f>
        <v>48</v>
      </c>
      <c r="K451" s="59">
        <f>Inputs!K444</f>
        <v>36</v>
      </c>
      <c r="L451" s="59">
        <f>Inputs!L444</f>
        <v>0</v>
      </c>
      <c r="M451" s="59">
        <f>Inputs!M444</f>
        <v>1.79</v>
      </c>
      <c r="N451" s="59" t="str">
        <f>Inputs!N444</f>
        <v xml:space="preserve">  [ QD34953 ]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PR</v>
      </c>
      <c r="B452" s="59" t="str">
        <f>Inputs!B445</f>
        <v>QD34964A</v>
      </c>
      <c r="C452" s="59" t="str">
        <f>Inputs!C445</f>
        <v>MS4 400</v>
      </c>
      <c r="D452" s="59">
        <f>Inputs!D445</f>
        <v>355</v>
      </c>
      <c r="E452" s="59">
        <f>Inputs!E445</f>
        <v>4</v>
      </c>
      <c r="F452" s="59">
        <f>Inputs!F445</f>
        <v>6600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36</v>
      </c>
      <c r="L452" s="59">
        <f>Inputs!L445</f>
        <v>1.3169999999999999</v>
      </c>
      <c r="M452" s="59">
        <f>Inputs!M445</f>
        <v>1.79</v>
      </c>
      <c r="N452" s="59" t="str">
        <f>Inputs!N445</f>
        <v xml:space="preserve">  [ QD34964A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GM</v>
      </c>
      <c r="B453" s="59" t="str">
        <f>Inputs!B446</f>
        <v>QD34964B</v>
      </c>
      <c r="C453" s="59" t="str">
        <f>Inputs!C446</f>
        <v>MS4 402</v>
      </c>
      <c r="D453" s="59">
        <f>Inputs!D446</f>
        <v>450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QD34964B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DM</v>
      </c>
      <c r="B454" s="59" t="str">
        <f>Inputs!B447</f>
        <v>QD34964C</v>
      </c>
      <c r="C454" s="59" t="str">
        <f>Inputs!C447</f>
        <v>MS4 452</v>
      </c>
      <c r="D454" s="59">
        <f>Inputs!D447</f>
        <v>630</v>
      </c>
      <c r="E454" s="59">
        <f>Inputs!E447</f>
        <v>4</v>
      </c>
      <c r="F454" s="59">
        <f>Inputs!F447</f>
        <v>6600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1.79</v>
      </c>
      <c r="N454" s="59" t="str">
        <f>Inputs!N447</f>
        <v xml:space="preserve">  [ QD34964C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PMV</v>
      </c>
      <c r="B455" s="59" t="str">
        <f>Inputs!B448</f>
        <v>QD34964-D</v>
      </c>
      <c r="C455" s="59" t="str">
        <f>Inputs!C448</f>
        <v>MS4 354-4</v>
      </c>
      <c r="D455" s="59">
        <f>Inputs!D448</f>
        <v>280</v>
      </c>
      <c r="E455" s="59">
        <f>Inputs!E448</f>
        <v>4</v>
      </c>
      <c r="F455" s="59">
        <f>Inputs!F448</f>
        <v>6600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36</v>
      </c>
      <c r="L455" s="59">
        <f>Inputs!L448</f>
        <v>1.0601849999999999</v>
      </c>
      <c r="M455" s="59">
        <f>Inputs!M448</f>
        <v>1.79</v>
      </c>
      <c r="N455" s="59" t="str">
        <f>Inputs!N448</f>
        <v xml:space="preserve">  [ QD34964d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PMV</v>
      </c>
      <c r="B456" s="59" t="str">
        <f>Inputs!B449</f>
        <v>QD34964-E</v>
      </c>
      <c r="C456" s="59" t="str">
        <f>Inputs!C449</f>
        <v>MS4 352-4</v>
      </c>
      <c r="D456" s="59">
        <f>Inputs!D449</f>
        <v>200</v>
      </c>
      <c r="E456" s="59">
        <f>Inputs!E449</f>
        <v>4</v>
      </c>
      <c r="F456" s="59">
        <f>Inputs!F449</f>
        <v>6600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QD34964e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GM</v>
      </c>
      <c r="B457" s="59" t="str">
        <f>Inputs!B450</f>
        <v>QD34967</v>
      </c>
      <c r="C457" s="59" t="str">
        <f>Inputs!C450</f>
        <v>MS4 404</v>
      </c>
      <c r="D457" s="59">
        <f>Inputs!D450</f>
        <v>560</v>
      </c>
      <c r="E457" s="59">
        <f>Inputs!E450</f>
        <v>4</v>
      </c>
      <c r="F457" s="59">
        <f>Inputs!F450</f>
        <v>6000</v>
      </c>
      <c r="G457" s="59">
        <f>Inputs!G450</f>
        <v>50</v>
      </c>
      <c r="H457" s="59">
        <f>Inputs!H450</f>
        <v>0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QD34967 ]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DM</v>
      </c>
      <c r="B458" s="59" t="str">
        <f>Inputs!B451</f>
        <v>QD34967A</v>
      </c>
      <c r="C458" s="59" t="str">
        <f>Inputs!C451</f>
        <v>MS4 354-4</v>
      </c>
      <c r="D458" s="59">
        <f>Inputs!D451</f>
        <v>315</v>
      </c>
      <c r="E458" s="59">
        <f>Inputs!E451</f>
        <v>4</v>
      </c>
      <c r="F458" s="59">
        <f>Inputs!F451</f>
        <v>6000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48</v>
      </c>
      <c r="K458" s="59">
        <f>Inputs!K451</f>
        <v>36</v>
      </c>
      <c r="L458" s="59">
        <f>Inputs!L451</f>
        <v>1.0601849999999999</v>
      </c>
      <c r="M458" s="59">
        <f>Inputs!M451</f>
        <v>1.79</v>
      </c>
      <c r="N458" s="59" t="str">
        <f>Inputs!N451</f>
        <v xml:space="preserve">  [ QD34967A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PR</v>
      </c>
      <c r="B459" s="59" t="str">
        <f>Inputs!B452</f>
        <v>QD34969</v>
      </c>
      <c r="C459" s="59" t="str">
        <f>Inputs!C452</f>
        <v>MS4 564</v>
      </c>
      <c r="D459" s="59">
        <f>Inputs!D452</f>
        <v>920</v>
      </c>
      <c r="E459" s="59">
        <f>Inputs!E452</f>
        <v>6</v>
      </c>
      <c r="F459" s="59">
        <f>Inputs!F452</f>
        <v>11000</v>
      </c>
      <c r="G459" s="59">
        <f>Inputs!G452</f>
        <v>50</v>
      </c>
      <c r="H459" s="59">
        <f>Inputs!H452</f>
        <v>1</v>
      </c>
      <c r="I459" s="59" t="str">
        <f>Inputs!I452</f>
        <v>F</v>
      </c>
      <c r="J459" s="59">
        <f>Inputs!J452</f>
        <v>72</v>
      </c>
      <c r="K459" s="59">
        <f>Inputs!K452</f>
        <v>58</v>
      </c>
      <c r="L459" s="59">
        <f>Inputs!L452</f>
        <v>0</v>
      </c>
      <c r="M459" s="59">
        <f>Inputs!M452</f>
        <v>1.79</v>
      </c>
      <c r="N459" s="59" t="str">
        <f>Inputs!N452</f>
        <v xml:space="preserve">  [ QD34969 ]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GM</v>
      </c>
      <c r="B460" s="59" t="str">
        <f>Inputs!B453</f>
        <v>QD34974</v>
      </c>
      <c r="C460" s="59" t="str">
        <f>Inputs!C453</f>
        <v>MS4X 359-4</v>
      </c>
      <c r="D460" s="59">
        <f>Inputs!D453</f>
        <v>185</v>
      </c>
      <c r="E460" s="59">
        <f>Inputs!E453</f>
        <v>4</v>
      </c>
      <c r="F460" s="59">
        <f>Inputs!F453</f>
        <v>3300</v>
      </c>
      <c r="G460" s="59">
        <f>Inputs!G453</f>
        <v>50</v>
      </c>
      <c r="H460" s="59">
        <f>Inputs!H453</f>
        <v>0</v>
      </c>
      <c r="I460" s="59" t="str">
        <f>Inputs!I453</f>
        <v>F</v>
      </c>
      <c r="J460" s="59">
        <f>Inputs!J453</f>
        <v>48</v>
      </c>
      <c r="K460" s="59">
        <f>Inputs!K453</f>
        <v>38</v>
      </c>
      <c r="L460" s="59">
        <f>Inputs!L453</f>
        <v>0</v>
      </c>
      <c r="M460" s="59">
        <f>Inputs!M453</f>
        <v>1.79</v>
      </c>
      <c r="N460" s="59" t="str">
        <f>Inputs!N453</f>
        <v xml:space="preserve">  [ QD34974 ]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PMV</v>
      </c>
      <c r="B461" s="59" t="str">
        <f>Inputs!B454</f>
        <v>QD34975</v>
      </c>
      <c r="C461" s="59" t="str">
        <f>Inputs!C454</f>
        <v>MS4 352</v>
      </c>
      <c r="D461" s="59">
        <f>Inputs!D454</f>
        <v>187</v>
      </c>
      <c r="E461" s="59">
        <f>Inputs!E454</f>
        <v>6</v>
      </c>
      <c r="F461" s="59">
        <f>Inputs!F454</f>
        <v>3300</v>
      </c>
      <c r="G461" s="59">
        <f>Inputs!G454</f>
        <v>50</v>
      </c>
      <c r="H461" s="59">
        <f>Inputs!H454</f>
        <v>0</v>
      </c>
      <c r="I461" s="59" t="str">
        <f>Inputs!I454</f>
        <v>F</v>
      </c>
      <c r="J461" s="59">
        <f>Inputs!J454</f>
        <v>54</v>
      </c>
      <c r="K461" s="59">
        <f>Inputs!K454</f>
        <v>42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QD34975 ]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PR</v>
      </c>
      <c r="B462" s="59" t="str">
        <f>Inputs!B455</f>
        <v>QD34976</v>
      </c>
      <c r="C462" s="59" t="str">
        <f>Inputs!C455</f>
        <v>MS4 400</v>
      </c>
      <c r="D462" s="59">
        <f>Inputs!D455</f>
        <v>355</v>
      </c>
      <c r="E462" s="59">
        <f>Inputs!E455</f>
        <v>4</v>
      </c>
      <c r="F462" s="59">
        <f>Inputs!F455</f>
        <v>3300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36</v>
      </c>
      <c r="L462" s="59">
        <f>Inputs!L455</f>
        <v>1.3169999999999999</v>
      </c>
      <c r="M462" s="59">
        <f>Inputs!M455</f>
        <v>1.79</v>
      </c>
      <c r="N462" s="59" t="str">
        <f>Inputs!N455</f>
        <v xml:space="preserve">  [ QD34976a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GM</v>
      </c>
      <c r="B463" s="59" t="str">
        <f>Inputs!B456</f>
        <v>QD34976B</v>
      </c>
      <c r="C463" s="59" t="str">
        <f>Inputs!C456</f>
        <v>MS4 402</v>
      </c>
      <c r="D463" s="59">
        <f>Inputs!D456</f>
        <v>450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38</v>
      </c>
      <c r="L463" s="59">
        <f>Inputs!L456</f>
        <v>0</v>
      </c>
      <c r="M463" s="59">
        <f>Inputs!M456</f>
        <v>1.79</v>
      </c>
      <c r="N463" s="59" t="str">
        <f>Inputs!N456</f>
        <v xml:space="preserve">  [ QD34976B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DM</v>
      </c>
      <c r="B464" s="59" t="str">
        <f>Inputs!B457</f>
        <v>QD34976C</v>
      </c>
      <c r="C464" s="59" t="str">
        <f>Inputs!C457</f>
        <v>MS4 450</v>
      </c>
      <c r="D464" s="59">
        <f>Inputs!D457</f>
        <v>630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1.79</v>
      </c>
      <c r="N464" s="59" t="str">
        <f>Inputs!N457</f>
        <v xml:space="preserve">  [ QD34976C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PMV</v>
      </c>
      <c r="B465" s="59" t="str">
        <f>Inputs!B458</f>
        <v>QD34976-D</v>
      </c>
      <c r="C465" s="59" t="str">
        <f>Inputs!C458</f>
        <v>MS4 352-4</v>
      </c>
      <c r="D465" s="59">
        <f>Inputs!D458</f>
        <v>280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1.79</v>
      </c>
      <c r="N465" s="59" t="str">
        <f>Inputs!N458</f>
        <v xml:space="preserve">  [ QD34976d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QD34976-E</v>
      </c>
      <c r="C466" s="59" t="str">
        <f>Inputs!C459</f>
        <v>MS4 350-4</v>
      </c>
      <c r="D466" s="59">
        <f>Inputs!D459</f>
        <v>200</v>
      </c>
      <c r="E466" s="59">
        <f>Inputs!E459</f>
        <v>4</v>
      </c>
      <c r="F466" s="59">
        <f>Inputs!F459</f>
        <v>3300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1.79</v>
      </c>
      <c r="N466" s="59" t="str">
        <f>Inputs!N459</f>
        <v xml:space="preserve">  [ QD34976e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DM</v>
      </c>
      <c r="B467" s="59" t="str">
        <f>Inputs!B460</f>
        <v>QD34994</v>
      </c>
      <c r="C467" s="59" t="str">
        <f>Inputs!C460</f>
        <v>MS4 352-4</v>
      </c>
      <c r="D467" s="59">
        <f>Inputs!D460</f>
        <v>300</v>
      </c>
      <c r="E467" s="59">
        <f>Inputs!E460</f>
        <v>4</v>
      </c>
      <c r="F467" s="59">
        <f>Inputs!F460</f>
        <v>3300</v>
      </c>
      <c r="G467" s="59">
        <f>Inputs!G460</f>
        <v>50</v>
      </c>
      <c r="H467" s="59">
        <f>Inputs!H460</f>
        <v>0</v>
      </c>
      <c r="I467" s="59" t="str">
        <f>Inputs!I460</f>
        <v>F</v>
      </c>
      <c r="J467" s="59">
        <f>Inputs!J460</f>
        <v>48</v>
      </c>
      <c r="K467" s="59">
        <f>Inputs!K460</f>
        <v>36</v>
      </c>
      <c r="L467" s="59">
        <f>Inputs!L460</f>
        <v>1.0601849999999999</v>
      </c>
      <c r="M467" s="59">
        <f>Inputs!M460</f>
        <v>1.79</v>
      </c>
      <c r="N467" s="59" t="str">
        <f>Inputs!N460</f>
        <v xml:space="preserve">  [ QD34994 ]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GM</v>
      </c>
      <c r="B468" s="59" t="str">
        <f>Inputs!B461</f>
        <v>QD34996B</v>
      </c>
      <c r="C468" s="59" t="str">
        <f>Inputs!C461</f>
        <v>MS4 502-4</v>
      </c>
      <c r="D468" s="59">
        <f>Inputs!D461</f>
        <v>780</v>
      </c>
      <c r="E468" s="59">
        <f>Inputs!E461</f>
        <v>4</v>
      </c>
      <c r="F468" s="59">
        <f>Inputs!F461</f>
        <v>6600</v>
      </c>
      <c r="G468" s="59">
        <f>Inputs!G461</f>
        <v>50</v>
      </c>
      <c r="H468" s="59">
        <f>Inputs!H461</f>
        <v>1</v>
      </c>
      <c r="I468" s="59" t="str">
        <f>Inputs!I461</f>
        <v>F</v>
      </c>
      <c r="J468" s="59">
        <f>Inputs!J461</f>
        <v>48</v>
      </c>
      <c r="K468" s="59">
        <f>Inputs!K461</f>
        <v>38</v>
      </c>
      <c r="L468" s="59">
        <f>Inputs!L461</f>
        <v>0</v>
      </c>
      <c r="M468" s="59">
        <f>Inputs!M461</f>
        <v>1.79</v>
      </c>
      <c r="N468" s="59" t="str">
        <f>Inputs!N461</f>
        <v xml:space="preserve">  [ QD34996B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DM</v>
      </c>
      <c r="B469" s="59" t="str">
        <f>Inputs!B462</f>
        <v>QD34996D</v>
      </c>
      <c r="C469" s="59" t="str">
        <f>Inputs!C462</f>
        <v>MS4 502</v>
      </c>
      <c r="D469" s="59">
        <f>Inputs!D462</f>
        <v>900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1.79</v>
      </c>
      <c r="N469" s="59" t="str">
        <f>Inputs!N462</f>
        <v xml:space="preserve">  [ QD34996D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DM</v>
      </c>
      <c r="B470" s="59" t="str">
        <f>Inputs!B463</f>
        <v>QD34997</v>
      </c>
      <c r="C470" s="59" t="str">
        <f>Inputs!C463</f>
        <v>MS4 354</v>
      </c>
      <c r="D470" s="59">
        <f>Inputs!D463</f>
        <v>250</v>
      </c>
      <c r="E470" s="59">
        <f>Inputs!E463</f>
        <v>6</v>
      </c>
      <c r="F470" s="59">
        <f>Inputs!F463</f>
        <v>6600</v>
      </c>
      <c r="G470" s="59">
        <f>Inputs!G463</f>
        <v>50</v>
      </c>
      <c r="H470" s="59">
        <f>Inputs!H463</f>
        <v>0</v>
      </c>
      <c r="I470" s="59" t="str">
        <f>Inputs!I463</f>
        <v>F</v>
      </c>
      <c r="J470" s="59">
        <f>Inputs!J463</f>
        <v>54</v>
      </c>
      <c r="K470" s="59">
        <f>Inputs!K463</f>
        <v>42</v>
      </c>
      <c r="L470" s="59">
        <f>Inputs!L463</f>
        <v>0</v>
      </c>
      <c r="M470" s="59">
        <f>Inputs!M463</f>
        <v>1.79</v>
      </c>
      <c r="N470" s="59" t="str">
        <f>Inputs!N463</f>
        <v xml:space="preserve">  [ QD34997 ]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GM</v>
      </c>
      <c r="B471" s="59" t="str">
        <f>Inputs!B464</f>
        <v>QD34999</v>
      </c>
      <c r="C471" s="59" t="str">
        <f>Inputs!C464</f>
        <v>MS4X 454</v>
      </c>
      <c r="D471" s="59">
        <f>Inputs!D464</f>
        <v>650</v>
      </c>
      <c r="E471" s="59">
        <f>Inputs!E464</f>
        <v>4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1.79</v>
      </c>
      <c r="N471" s="59" t="str">
        <f>Inputs!N464</f>
        <v xml:space="preserve">  [ QD34999 ]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GM</v>
      </c>
      <c r="B472" s="59" t="str">
        <f>Inputs!B465</f>
        <v>QD34999</v>
      </c>
      <c r="C472" s="59" t="str">
        <f>Inputs!C465</f>
        <v>MS4X 404-4</v>
      </c>
      <c r="D472" s="59">
        <f>Inputs!D465</f>
        <v>650</v>
      </c>
      <c r="E472" s="59">
        <f>Inputs!E465</f>
        <v>4</v>
      </c>
      <c r="F472" s="59">
        <f>Inputs!F465</f>
        <v>6600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1.79</v>
      </c>
      <c r="N472" s="59" t="str">
        <f>Inputs!N465</f>
        <v xml:space="preserve">  [ QD34999M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DM</v>
      </c>
      <c r="B473" s="59" t="str">
        <f>Inputs!B466</f>
        <v>QD35002B</v>
      </c>
      <c r="C473" s="59" t="str">
        <f>Inputs!C466</f>
        <v>MS4 400</v>
      </c>
      <c r="D473" s="59">
        <f>Inputs!D466</f>
        <v>400</v>
      </c>
      <c r="E473" s="59">
        <f>Inputs!E466</f>
        <v>4</v>
      </c>
      <c r="F473" s="59">
        <f>Inputs!F466</f>
        <v>3300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1.79</v>
      </c>
      <c r="N473" s="59" t="str">
        <f>Inputs!N466</f>
        <v xml:space="preserve">  [ QD35002B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GM</v>
      </c>
      <c r="B474" s="59" t="str">
        <f>Inputs!B467</f>
        <v>QD35003A</v>
      </c>
      <c r="C474" s="59" t="str">
        <f>Inputs!C467</f>
        <v>MS4 504-2</v>
      </c>
      <c r="D474" s="59">
        <f>Inputs!D467</f>
        <v>1000</v>
      </c>
      <c r="E474" s="59">
        <f>Inputs!E467</f>
        <v>2</v>
      </c>
      <c r="F474" s="59">
        <f>Inputs!F467</f>
        <v>6600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40</v>
      </c>
      <c r="L474" s="59">
        <f>Inputs!L467</f>
        <v>0</v>
      </c>
      <c r="M474" s="59">
        <f>Inputs!M467</f>
        <v>1.79</v>
      </c>
      <c r="N474" s="59" t="str">
        <f>Inputs!N467</f>
        <v xml:space="preserve">  [ QD35003B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QD35007-A</v>
      </c>
      <c r="C475" s="59" t="str">
        <f>Inputs!C468</f>
        <v>MS4 562</v>
      </c>
      <c r="D475" s="59">
        <f>Inputs!D468</f>
        <v>850</v>
      </c>
      <c r="E475" s="59">
        <f>Inputs!E468</f>
        <v>6</v>
      </c>
      <c r="F475" s="59">
        <f>Inputs!F468</f>
        <v>11000</v>
      </c>
      <c r="G475" s="59">
        <f>Inputs!G468</f>
        <v>50</v>
      </c>
      <c r="H475" s="59">
        <f>Inputs!H468</f>
        <v>1</v>
      </c>
      <c r="I475" s="59" t="str">
        <f>Inputs!I468</f>
        <v>F</v>
      </c>
      <c r="J475" s="59">
        <f>Inputs!J468</f>
        <v>72</v>
      </c>
      <c r="K475" s="59">
        <f>Inputs!K468</f>
        <v>58</v>
      </c>
      <c r="L475" s="59">
        <f>Inputs!L468</f>
        <v>0</v>
      </c>
      <c r="M475" s="59">
        <f>Inputs!M468</f>
        <v>1.79</v>
      </c>
      <c r="N475" s="59" t="str">
        <f>Inputs!N468</f>
        <v xml:space="preserve">  [ QD35007a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QD35007-B</v>
      </c>
      <c r="C476" s="59" t="str">
        <f>Inputs!C469</f>
        <v>MS4 566</v>
      </c>
      <c r="D476" s="59">
        <f>Inputs!D469</f>
        <v>1000</v>
      </c>
      <c r="E476" s="59">
        <f>Inputs!E469</f>
        <v>6</v>
      </c>
      <c r="F476" s="59">
        <f>Inputs!F469</f>
        <v>11000</v>
      </c>
      <c r="G476" s="59">
        <f>Inputs!G469</f>
        <v>50</v>
      </c>
      <c r="H476" s="59">
        <f>Inputs!H469</f>
        <v>1</v>
      </c>
      <c r="I476" s="59" t="str">
        <f>Inputs!I469</f>
        <v>F</v>
      </c>
      <c r="J476" s="59">
        <f>Inputs!J469</f>
        <v>72</v>
      </c>
      <c r="K476" s="59">
        <f>Inputs!K469</f>
        <v>58</v>
      </c>
      <c r="L476" s="59">
        <f>Inputs!L469</f>
        <v>0</v>
      </c>
      <c r="M476" s="59">
        <f>Inputs!M469</f>
        <v>1.79</v>
      </c>
      <c r="N476" s="59" t="str">
        <f>Inputs!N469</f>
        <v xml:space="preserve">  [ QD35007b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QD35007-C</v>
      </c>
      <c r="C477" s="59" t="str">
        <f>Inputs!C470</f>
        <v>MS4 562</v>
      </c>
      <c r="D477" s="59">
        <f>Inputs!D470</f>
        <v>850</v>
      </c>
      <c r="E477" s="59">
        <f>Inputs!E470</f>
        <v>6</v>
      </c>
      <c r="F477" s="59">
        <f>Inputs!F470</f>
        <v>11000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72</v>
      </c>
      <c r="K477" s="59">
        <f>Inputs!K470</f>
        <v>58</v>
      </c>
      <c r="L477" s="59">
        <f>Inputs!L470</f>
        <v>0</v>
      </c>
      <c r="M477" s="59">
        <f>Inputs!M470</f>
        <v>1.79</v>
      </c>
      <c r="N477" s="59" t="str">
        <f>Inputs!N470</f>
        <v xml:space="preserve">  [ QD35007c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QD35007-D</v>
      </c>
      <c r="C478" s="59" t="str">
        <f>Inputs!C471</f>
        <v>MS4 566</v>
      </c>
      <c r="D478" s="59">
        <f>Inputs!D471</f>
        <v>1000</v>
      </c>
      <c r="E478" s="59">
        <f>Inputs!E471</f>
        <v>6</v>
      </c>
      <c r="F478" s="59">
        <f>Inputs!F471</f>
        <v>11000</v>
      </c>
      <c r="G478" s="59">
        <f>Inputs!G471</f>
        <v>50</v>
      </c>
      <c r="H478" s="59">
        <f>Inputs!H471</f>
        <v>1</v>
      </c>
      <c r="I478" s="59" t="str">
        <f>Inputs!I471</f>
        <v>F</v>
      </c>
      <c r="J478" s="59">
        <f>Inputs!J471</f>
        <v>72</v>
      </c>
      <c r="K478" s="59">
        <f>Inputs!K471</f>
        <v>58</v>
      </c>
      <c r="L478" s="59">
        <f>Inputs!L471</f>
        <v>0</v>
      </c>
      <c r="M478" s="59">
        <f>Inputs!M471</f>
        <v>1.79</v>
      </c>
      <c r="N478" s="59" t="str">
        <f>Inputs!N471</f>
        <v xml:space="preserve">  [ QD35007d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SP06194</v>
      </c>
      <c r="C479" s="59" t="str">
        <f>Inputs!C472</f>
        <v>MS4 354</v>
      </c>
      <c r="D479" s="59">
        <f>Inputs!D472</f>
        <v>185</v>
      </c>
      <c r="E479" s="59">
        <f>Inputs!E472</f>
        <v>8</v>
      </c>
      <c r="F479" s="59">
        <f>Inputs!F472</f>
        <v>2300</v>
      </c>
      <c r="G479" s="59">
        <f>Inputs!G472</f>
        <v>60</v>
      </c>
      <c r="H479" s="59">
        <f>Inputs!H472</f>
        <v>0</v>
      </c>
      <c r="I479" s="59" t="str">
        <f>Inputs!I472</f>
        <v>F</v>
      </c>
      <c r="J479" s="59">
        <f>Inputs!J472</f>
        <v>48</v>
      </c>
      <c r="K479" s="59">
        <f>Inputs!K472</f>
        <v>40</v>
      </c>
      <c r="L479" s="59">
        <f>Inputs!L472</f>
        <v>0</v>
      </c>
      <c r="M479" s="59">
        <f>Inputs!M472</f>
        <v>1.79</v>
      </c>
      <c r="N479" s="59" t="str">
        <f>Inputs!N472</f>
        <v xml:space="preserve">  [ SP06194 ]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SP06221</v>
      </c>
      <c r="C480" s="59" t="str">
        <f>Inputs!C473</f>
        <v>MS4 402</v>
      </c>
      <c r="D480" s="59">
        <f>Inputs!D473</f>
        <v>450</v>
      </c>
      <c r="E480" s="59">
        <f>Inputs!E473</f>
        <v>4</v>
      </c>
      <c r="F480" s="59">
        <f>Inputs!F473</f>
        <v>3300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48</v>
      </c>
      <c r="K480" s="59">
        <f>Inputs!K473</f>
        <v>36</v>
      </c>
      <c r="L480" s="59">
        <f>Inputs!L473</f>
        <v>0</v>
      </c>
      <c r="M480" s="59">
        <f>Inputs!M473</f>
        <v>2.3330000000000002</v>
      </c>
      <c r="N480" s="59" t="str">
        <f>Inputs!N473</f>
        <v xml:space="preserve">  [ SP06221 ]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SP06221</v>
      </c>
      <c r="C481" s="59" t="str">
        <f>Inputs!C474</f>
        <v>MS4 402</v>
      </c>
      <c r="D481" s="59">
        <f>Inputs!D474</f>
        <v>450</v>
      </c>
      <c r="E481" s="59">
        <f>Inputs!E474</f>
        <v>4</v>
      </c>
      <c r="F481" s="59">
        <f>Inputs!F474</f>
        <v>3300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2.3330000000000002</v>
      </c>
      <c r="N481" s="59" t="str">
        <f>Inputs!N474</f>
        <v xml:space="preserve">  [ SP06221b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PMV</v>
      </c>
      <c r="B482" s="59" t="str">
        <f>Inputs!B475</f>
        <v>SP06255a</v>
      </c>
      <c r="C482" s="59" t="str">
        <f>Inputs!C475</f>
        <v>MS4 404</v>
      </c>
      <c r="D482" s="59">
        <f>Inputs!D475</f>
        <v>185</v>
      </c>
      <c r="E482" s="59">
        <f>Inputs!E475</f>
        <v>10</v>
      </c>
      <c r="F482" s="59">
        <f>Inputs!F475</f>
        <v>460</v>
      </c>
      <c r="G482" s="59">
        <f>Inputs!G475</f>
        <v>60</v>
      </c>
      <c r="H482" s="59">
        <f>Inputs!H475</f>
        <v>0</v>
      </c>
      <c r="I482" s="59" t="str">
        <f>Inputs!I475</f>
        <v>F</v>
      </c>
      <c r="J482" s="59">
        <f>Inputs!J475</f>
        <v>90</v>
      </c>
      <c r="K482" s="59">
        <f>Inputs!K475</f>
        <v>70</v>
      </c>
      <c r="L482" s="59">
        <f>Inputs!L475</f>
        <v>0</v>
      </c>
      <c r="M482" s="59">
        <f>Inputs!M475</f>
        <v>1.79</v>
      </c>
      <c r="N482" s="59" t="str">
        <f>Inputs!N475</f>
        <v xml:space="preserve">  [ SP06255a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PMV</v>
      </c>
      <c r="B483" s="59" t="str">
        <f>Inputs!B476</f>
        <v>SP06476</v>
      </c>
      <c r="C483" s="59" t="str">
        <f>Inputs!C476</f>
        <v>MS4 450</v>
      </c>
      <c r="D483" s="59">
        <f>Inputs!D476</f>
        <v>630</v>
      </c>
      <c r="E483" s="59">
        <f>Inputs!E476</f>
        <v>4</v>
      </c>
      <c r="F483" s="59">
        <f>Inputs!F476</f>
        <v>525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38</v>
      </c>
      <c r="L483" s="59">
        <f>Inputs!L476</f>
        <v>0</v>
      </c>
      <c r="M483" s="59">
        <f>Inputs!M476</f>
        <v>2.33</v>
      </c>
      <c r="N483" s="59" t="str">
        <f>Inputs!N476</f>
        <v xml:space="preserve">  [ SP06476 ]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SPO6726</v>
      </c>
      <c r="C484" s="59" t="str">
        <f>Inputs!C477</f>
        <v>MS4 404</v>
      </c>
      <c r="D484" s="59">
        <f>Inputs!D477</f>
        <v>315</v>
      </c>
      <c r="E484" s="59">
        <f>Inputs!E477</f>
        <v>8</v>
      </c>
      <c r="F484" s="59">
        <f>Inputs!F477</f>
        <v>3300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72</v>
      </c>
      <c r="K484" s="59">
        <f>Inputs!K477</f>
        <v>56</v>
      </c>
      <c r="L484" s="59">
        <f>Inputs!L477</f>
        <v>0</v>
      </c>
      <c r="M484" s="59">
        <f>Inputs!M477</f>
        <v>1.79</v>
      </c>
      <c r="N484" s="59" t="str">
        <f>Inputs!N477</f>
        <v xml:space="preserve">  [ SPO6726 ]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SPO6761</v>
      </c>
      <c r="C485" s="59" t="str">
        <f>Inputs!C478</f>
        <v>MS4 352-4</v>
      </c>
      <c r="D485" s="59">
        <f>Inputs!D478</f>
        <v>250</v>
      </c>
      <c r="E485" s="59">
        <f>Inputs!E478</f>
        <v>4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38</v>
      </c>
      <c r="L485" s="59">
        <f>Inputs!L478</f>
        <v>0</v>
      </c>
      <c r="M485" s="59">
        <f>Inputs!M478</f>
        <v>2.33</v>
      </c>
      <c r="N485" s="59" t="str">
        <f>Inputs!N478</f>
        <v xml:space="preserve">  [ SPO6761 ]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DW</v>
      </c>
      <c r="B486" s="59" t="str">
        <f>Inputs!B479</f>
        <v>SPO7155</v>
      </c>
      <c r="C486" s="59" t="str">
        <f>Inputs!C479</f>
        <v>MS4 354-4</v>
      </c>
      <c r="D486" s="59">
        <f>Inputs!D479</f>
        <v>330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1.79</v>
      </c>
      <c r="N486" s="59" t="str">
        <f>Inputs!N479</f>
        <v xml:space="preserve">  [ SPO7155 ]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TR189602</v>
      </c>
      <c r="C487" s="59" t="str">
        <f>Inputs!C480</f>
        <v>MS4 350-4</v>
      </c>
      <c r="D487" s="59">
        <f>Inputs!D480</f>
        <v>200</v>
      </c>
      <c r="E487" s="59">
        <f>Inputs!E480</f>
        <v>4</v>
      </c>
      <c r="F487" s="59">
        <f>Inputs!F480</f>
        <v>6600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38</v>
      </c>
      <c r="L487" s="59">
        <f>Inputs!L480</f>
        <v>0</v>
      </c>
      <c r="M487" s="59">
        <f>Inputs!M480</f>
        <v>1.79</v>
      </c>
      <c r="N487" s="59" t="str">
        <f>Inputs!N480</f>
        <v xml:space="preserve">  [ T189602b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DM</v>
      </c>
      <c r="B488" s="59" t="str">
        <f>Inputs!B481</f>
        <v>AOO2453</v>
      </c>
      <c r="C488" s="59" t="str">
        <f>Inputs!C481</f>
        <v>MS4 354-2</v>
      </c>
      <c r="D488" s="59">
        <f>Inputs!D481</f>
        <v>380</v>
      </c>
      <c r="E488" s="59">
        <f>Inputs!E481</f>
        <v>2</v>
      </c>
      <c r="F488" s="59">
        <f>Inputs!F481</f>
        <v>6600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40</v>
      </c>
      <c r="L488" s="59">
        <f>Inputs!L481</f>
        <v>0</v>
      </c>
      <c r="M488" s="59">
        <f>Inputs!M481</f>
        <v>1.79</v>
      </c>
      <c r="N488" s="59" t="str">
        <f>Inputs!N481</f>
        <v xml:space="preserve">  [ T3491111 ]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PR</v>
      </c>
      <c r="B489" s="59" t="str">
        <f>Inputs!B482</f>
        <v>AOO2380</v>
      </c>
      <c r="C489" s="59" t="str">
        <f>Inputs!C482</f>
        <v>MS4 350-2</v>
      </c>
      <c r="D489" s="59">
        <f>Inputs!D482</f>
        <v>150</v>
      </c>
      <c r="E489" s="59">
        <f>Inputs!E482</f>
        <v>2</v>
      </c>
      <c r="F489" s="59">
        <f>Inputs!F482</f>
        <v>6600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48</v>
      </c>
      <c r="K489" s="59">
        <f>Inputs!K482</f>
        <v>40</v>
      </c>
      <c r="L489" s="59">
        <f>Inputs!L482</f>
        <v>0</v>
      </c>
      <c r="M489" s="59">
        <f>Inputs!M482</f>
        <v>1.79</v>
      </c>
      <c r="N489" s="59" t="str">
        <f>Inputs!N482</f>
        <v xml:space="preserve">  [ tesat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QD34911-08</v>
      </c>
      <c r="C490" s="59" t="str">
        <f>Inputs!C483</f>
        <v>MS4 354-4</v>
      </c>
      <c r="D490" s="59">
        <f>Inputs!D483</f>
        <v>300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36</v>
      </c>
      <c r="L490" s="59">
        <f>Inputs!L483</f>
        <v>1.0601849999999999</v>
      </c>
      <c r="M490" s="59">
        <f>Inputs!M483</f>
        <v>1.79</v>
      </c>
      <c r="N490" s="59" t="str">
        <f>Inputs!N483</f>
        <v xml:space="preserve">  [ test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test1</v>
      </c>
      <c r="C491" s="59" t="str">
        <f>Inputs!C484</f>
        <v>MS4 452</v>
      </c>
      <c r="D491" s="59">
        <f>Inputs!D484</f>
        <v>500</v>
      </c>
      <c r="E491" s="59">
        <f>Inputs!E484</f>
        <v>6</v>
      </c>
      <c r="F491" s="59">
        <f>Inputs!F484</f>
        <v>3300</v>
      </c>
      <c r="G491" s="59">
        <f>Inputs!G484</f>
        <v>50</v>
      </c>
      <c r="H491" s="59">
        <f>Inputs!H484</f>
        <v>1</v>
      </c>
      <c r="I491" s="59" t="str">
        <f>Inputs!I484</f>
        <v>F</v>
      </c>
      <c r="J491" s="59">
        <f>Inputs!J484</f>
        <v>54</v>
      </c>
      <c r="K491" s="59">
        <f>Inputs!K484</f>
        <v>40</v>
      </c>
      <c r="L491" s="59">
        <f>Inputs!L484</f>
        <v>0</v>
      </c>
      <c r="M491" s="59">
        <f>Inputs!M484</f>
        <v>1.79</v>
      </c>
      <c r="N491" s="59" t="str">
        <f>Inputs!N484</f>
        <v xml:space="preserve">  [ Test1 ]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DM</v>
      </c>
      <c r="B492" s="59" t="str">
        <f>Inputs!B485</f>
        <v>AOO2076</v>
      </c>
      <c r="C492" s="59" t="str">
        <f>Inputs!C485</f>
        <v>MS4 454-2</v>
      </c>
      <c r="D492" s="59">
        <f>Inputs!D485</f>
        <v>670</v>
      </c>
      <c r="E492" s="59">
        <f>Inputs!E485</f>
        <v>2</v>
      </c>
      <c r="F492" s="59">
        <f>Inputs!F485</f>
        <v>6600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40</v>
      </c>
      <c r="L492" s="59">
        <f>Inputs!L485</f>
        <v>0</v>
      </c>
      <c r="M492" s="59">
        <f>Inputs!M485</f>
        <v>1.79</v>
      </c>
      <c r="N492" s="59" t="str">
        <f>Inputs!N485</f>
        <v xml:space="preserve">  [ test10 ]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TRA180009</v>
      </c>
      <c r="C493" s="59" t="str">
        <f>Inputs!C486</f>
        <v>MS4 404</v>
      </c>
      <c r="D493" s="59">
        <f>Inputs!D486</f>
        <v>575</v>
      </c>
      <c r="E493" s="59">
        <f>Inputs!E486</f>
        <v>4</v>
      </c>
      <c r="F493" s="59">
        <f>Inputs!F486</f>
        <v>3300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1.79</v>
      </c>
      <c r="N493" s="59" t="str">
        <f>Inputs!N486</f>
        <v xml:space="preserve">  [ test100 ]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PMV</v>
      </c>
      <c r="B494" s="59" t="str">
        <f>Inputs!B487</f>
        <v>AOO2013</v>
      </c>
      <c r="C494" s="59" t="str">
        <f>Inputs!C487</f>
        <v>MS4 400</v>
      </c>
      <c r="D494" s="59">
        <f>Inputs!D487</f>
        <v>400</v>
      </c>
      <c r="E494" s="59">
        <f>Inputs!E487</f>
        <v>4</v>
      </c>
      <c r="F494" s="59">
        <f>Inputs!F487</f>
        <v>3300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36</v>
      </c>
      <c r="L494" s="59">
        <f>Inputs!L487</f>
        <v>1.3169999999999999</v>
      </c>
      <c r="M494" s="59">
        <f>Inputs!M487</f>
        <v>1.79</v>
      </c>
      <c r="N494" s="59" t="str">
        <f>Inputs!N487</f>
        <v xml:space="preserve">  [ test101 ]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PMV</v>
      </c>
      <c r="B495" s="59" t="str">
        <f>Inputs!B488</f>
        <v>AOO2013</v>
      </c>
      <c r="C495" s="59" t="str">
        <f>Inputs!C488</f>
        <v>MS4 400</v>
      </c>
      <c r="D495" s="59">
        <f>Inputs!D488</f>
        <v>400</v>
      </c>
      <c r="E495" s="59">
        <f>Inputs!E488</f>
        <v>4</v>
      </c>
      <c r="F495" s="59">
        <f>Inputs!F488</f>
        <v>3300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36</v>
      </c>
      <c r="L495" s="59">
        <f>Inputs!L488</f>
        <v>1.3169999999999999</v>
      </c>
      <c r="M495" s="59">
        <f>Inputs!M488</f>
        <v>1.79</v>
      </c>
      <c r="N495" s="59" t="str">
        <f>Inputs!N488</f>
        <v xml:space="preserve">  [ test102 ]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GM</v>
      </c>
      <c r="B496" s="59" t="str">
        <f>Inputs!B489</f>
        <v>AOO2017</v>
      </c>
      <c r="C496" s="59" t="str">
        <f>Inputs!C489</f>
        <v>MS4 350-4</v>
      </c>
      <c r="D496" s="59">
        <f>Inputs!D489</f>
        <v>185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1.79</v>
      </c>
      <c r="N496" s="59" t="str">
        <f>Inputs!N489</f>
        <v xml:space="preserve">  [ test103 ]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DW</v>
      </c>
      <c r="B497" s="59" t="str">
        <f>Inputs!B490</f>
        <v>AOO2021</v>
      </c>
      <c r="C497" s="59" t="str">
        <f>Inputs!C490</f>
        <v>MS4 352-4</v>
      </c>
      <c r="D497" s="59">
        <f>Inputs!D490</f>
        <v>260</v>
      </c>
      <c r="E497" s="59">
        <f>Inputs!E490</f>
        <v>4</v>
      </c>
      <c r="F497" s="59">
        <f>Inputs!F490</f>
        <v>3300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38</v>
      </c>
      <c r="L497" s="59">
        <f>Inputs!L490</f>
        <v>0</v>
      </c>
      <c r="M497" s="59">
        <f>Inputs!M490</f>
        <v>1.79</v>
      </c>
      <c r="N497" s="59" t="str">
        <f>Inputs!N490</f>
        <v xml:space="preserve">  [ test104 ]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GM</v>
      </c>
      <c r="B498" s="59" t="str">
        <f>Inputs!B491</f>
        <v>TEST</v>
      </c>
      <c r="C498" s="59" t="str">
        <f>Inputs!C491</f>
        <v>MS4 352-4</v>
      </c>
      <c r="D498" s="59">
        <f>Inputs!D491</f>
        <v>250</v>
      </c>
      <c r="E498" s="59">
        <f>Inputs!E491</f>
        <v>4</v>
      </c>
      <c r="F498" s="59">
        <f>Inputs!F491</f>
        <v>6600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38</v>
      </c>
      <c r="L498" s="59">
        <f>Inputs!L491</f>
        <v>0</v>
      </c>
      <c r="M498" s="59">
        <f>Inputs!M491</f>
        <v>1.79</v>
      </c>
      <c r="N498" s="59" t="str">
        <f>Inputs!N491</f>
        <v xml:space="preserve">  [ test105 ]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AOO2373</v>
      </c>
      <c r="C499" s="59" t="str">
        <f>Inputs!C492</f>
        <v>MS4 502</v>
      </c>
      <c r="D499" s="59">
        <f>Inputs!D492</f>
        <v>800</v>
      </c>
      <c r="E499" s="59">
        <f>Inputs!E492</f>
        <v>4</v>
      </c>
      <c r="F499" s="59">
        <f>Inputs!F492</f>
        <v>6600</v>
      </c>
      <c r="G499" s="59">
        <f>Inputs!G492</f>
        <v>50</v>
      </c>
      <c r="H499" s="59">
        <f>Inputs!H492</f>
        <v>1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1.79</v>
      </c>
      <c r="N499" s="59" t="str">
        <f>Inputs!N492</f>
        <v xml:space="preserve">  [ test106 ]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AOO2375</v>
      </c>
      <c r="C500" s="59" t="str">
        <f>Inputs!C493</f>
        <v>MS4 454</v>
      </c>
      <c r="D500" s="59">
        <f>Inputs!D493</f>
        <v>650</v>
      </c>
      <c r="E500" s="59">
        <f>Inputs!E493</f>
        <v>4</v>
      </c>
      <c r="F500" s="59">
        <f>Inputs!F493</f>
        <v>6600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38</v>
      </c>
      <c r="L500" s="59">
        <f>Inputs!L493</f>
        <v>0</v>
      </c>
      <c r="M500" s="59">
        <f>Inputs!M493</f>
        <v>1.79</v>
      </c>
      <c r="N500" s="59" t="str">
        <f>Inputs!N493</f>
        <v xml:space="preserve">  [ test107 ]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DM</v>
      </c>
      <c r="B501" s="59" t="str">
        <f>Inputs!B494</f>
        <v>TEST15</v>
      </c>
      <c r="C501" s="59" t="str">
        <f>Inputs!C494</f>
        <v>MS4 454-2</v>
      </c>
      <c r="D501" s="59">
        <f>Inputs!D494</f>
        <v>670</v>
      </c>
      <c r="E501" s="59">
        <f>Inputs!E494</f>
        <v>2</v>
      </c>
      <c r="F501" s="59">
        <f>Inputs!F494</f>
        <v>6600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40</v>
      </c>
      <c r="L501" s="59">
        <f>Inputs!L494</f>
        <v>0</v>
      </c>
      <c r="M501" s="59">
        <f>Inputs!M494</f>
        <v>1.79</v>
      </c>
      <c r="N501" s="59" t="str">
        <f>Inputs!N494</f>
        <v xml:space="preserve">  [ test108 ]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DM</v>
      </c>
      <c r="B502" s="59" t="str">
        <f>Inputs!B495</f>
        <v>AOO2076</v>
      </c>
      <c r="C502" s="59" t="str">
        <f>Inputs!C495</f>
        <v>MS4 454-2</v>
      </c>
      <c r="D502" s="59">
        <f>Inputs!D495</f>
        <v>670</v>
      </c>
      <c r="E502" s="59">
        <f>Inputs!E495</f>
        <v>2</v>
      </c>
      <c r="F502" s="59">
        <f>Inputs!F495</f>
        <v>6600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40</v>
      </c>
      <c r="L502" s="59">
        <f>Inputs!L495</f>
        <v>0</v>
      </c>
      <c r="M502" s="59">
        <f>Inputs!M495</f>
        <v>1.79</v>
      </c>
      <c r="N502" s="59" t="str">
        <f>Inputs!N495</f>
        <v xml:space="preserve">  [ test109 ]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DM</v>
      </c>
      <c r="B503" s="59" t="str">
        <f>Inputs!B496</f>
        <v>AOO2076</v>
      </c>
      <c r="C503" s="59" t="str">
        <f>Inputs!C496</f>
        <v>MS4 454-2</v>
      </c>
      <c r="D503" s="59">
        <f>Inputs!D496</f>
        <v>670</v>
      </c>
      <c r="E503" s="59">
        <f>Inputs!E496</f>
        <v>2</v>
      </c>
      <c r="F503" s="59">
        <f>Inputs!F496</f>
        <v>6600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40</v>
      </c>
      <c r="L503" s="59">
        <f>Inputs!L496</f>
        <v>0</v>
      </c>
      <c r="M503" s="59">
        <f>Inputs!M496</f>
        <v>1.79</v>
      </c>
      <c r="N503" s="59" t="str">
        <f>Inputs!N496</f>
        <v xml:space="preserve">  [ test11 ]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AOO2018</v>
      </c>
      <c r="C504" s="59" t="str">
        <f>Inputs!C497</f>
        <v>MS4 350-2</v>
      </c>
      <c r="D504" s="59">
        <f>Inputs!D497</f>
        <v>200</v>
      </c>
      <c r="E504" s="59">
        <f>Inputs!E497</f>
        <v>2</v>
      </c>
      <c r="F504" s="59">
        <f>Inputs!F497</f>
        <v>3300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40</v>
      </c>
      <c r="L504" s="59">
        <f>Inputs!L497</f>
        <v>0</v>
      </c>
      <c r="M504" s="59">
        <f>Inputs!M497</f>
        <v>1.79</v>
      </c>
      <c r="N504" s="59" t="str">
        <f>Inputs!N497</f>
        <v xml:space="preserve">  [ test111 ]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GM</v>
      </c>
      <c r="B505" s="59" t="str">
        <f>Inputs!B498</f>
        <v>AOO2018</v>
      </c>
      <c r="C505" s="59" t="str">
        <f>Inputs!C498</f>
        <v>MS4 350-2</v>
      </c>
      <c r="D505" s="59">
        <f>Inputs!D498</f>
        <v>200</v>
      </c>
      <c r="E505" s="59">
        <f>Inputs!E498</f>
        <v>2</v>
      </c>
      <c r="F505" s="59">
        <f>Inputs!F498</f>
        <v>3300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40</v>
      </c>
      <c r="L505" s="59">
        <f>Inputs!L498</f>
        <v>0</v>
      </c>
      <c r="M505" s="59">
        <f>Inputs!M498</f>
        <v>1.79</v>
      </c>
      <c r="N505" s="59" t="str">
        <f>Inputs!N498</f>
        <v xml:space="preserve">  [ test112 ]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GM</v>
      </c>
      <c r="B506" s="59" t="str">
        <f>Inputs!B499</f>
        <v>AOO2018</v>
      </c>
      <c r="C506" s="59" t="str">
        <f>Inputs!C499</f>
        <v>MS4 350-2</v>
      </c>
      <c r="D506" s="59">
        <f>Inputs!D499</f>
        <v>200</v>
      </c>
      <c r="E506" s="59">
        <f>Inputs!E499</f>
        <v>2</v>
      </c>
      <c r="F506" s="59">
        <f>Inputs!F499</f>
        <v>3300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40</v>
      </c>
      <c r="L506" s="59">
        <f>Inputs!L499</f>
        <v>0</v>
      </c>
      <c r="M506" s="59">
        <f>Inputs!M499</f>
        <v>1.79</v>
      </c>
      <c r="N506" s="59" t="str">
        <f>Inputs!N499</f>
        <v xml:space="preserve">  [ test113 ]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GM</v>
      </c>
      <c r="B507" s="59" t="str">
        <f>Inputs!B500</f>
        <v>AOO2018</v>
      </c>
      <c r="C507" s="59" t="str">
        <f>Inputs!C500</f>
        <v>MS4 350-2</v>
      </c>
      <c r="D507" s="59">
        <f>Inputs!D500</f>
        <v>200</v>
      </c>
      <c r="E507" s="59">
        <f>Inputs!E500</f>
        <v>2</v>
      </c>
      <c r="F507" s="59">
        <f>Inputs!F500</f>
        <v>3300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1.79</v>
      </c>
      <c r="N507" s="59" t="str">
        <f>Inputs!N500</f>
        <v xml:space="preserve">  [ test114 ]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GM</v>
      </c>
      <c r="B508" s="59" t="str">
        <f>Inputs!B501</f>
        <v>AOO2018</v>
      </c>
      <c r="C508" s="59" t="str">
        <f>Inputs!C501</f>
        <v>MS4 350-2</v>
      </c>
      <c r="D508" s="59">
        <f>Inputs!D501</f>
        <v>200</v>
      </c>
      <c r="E508" s="59">
        <f>Inputs!E501</f>
        <v>2</v>
      </c>
      <c r="F508" s="59">
        <f>Inputs!F501</f>
        <v>3300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40</v>
      </c>
      <c r="L508" s="59">
        <f>Inputs!L501</f>
        <v>0</v>
      </c>
      <c r="M508" s="59">
        <f>Inputs!M501</f>
        <v>1.79</v>
      </c>
      <c r="N508" s="59" t="str">
        <f>Inputs!N501</f>
        <v xml:space="preserve">  [ test115 ]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AOO2013</v>
      </c>
      <c r="C509" s="59" t="str">
        <f>Inputs!C502</f>
        <v>MS4 400</v>
      </c>
      <c r="D509" s="59">
        <f>Inputs!D502</f>
        <v>400</v>
      </c>
      <c r="E509" s="59">
        <f>Inputs!E502</f>
        <v>4</v>
      </c>
      <c r="F509" s="59">
        <f>Inputs!F502</f>
        <v>3300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36</v>
      </c>
      <c r="L509" s="59">
        <f>Inputs!L502</f>
        <v>1.3169999999999999</v>
      </c>
      <c r="M509" s="59">
        <f>Inputs!M502</f>
        <v>1.79</v>
      </c>
      <c r="N509" s="59" t="str">
        <f>Inputs!N502</f>
        <v xml:space="preserve">  [ test116 ]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AOO2013</v>
      </c>
      <c r="C510" s="59" t="str">
        <f>Inputs!C503</f>
        <v>MS4 400</v>
      </c>
      <c r="D510" s="59">
        <f>Inputs!D503</f>
        <v>400</v>
      </c>
      <c r="E510" s="59">
        <f>Inputs!E503</f>
        <v>4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36</v>
      </c>
      <c r="L510" s="59">
        <f>Inputs!L503</f>
        <v>1.3169999999999999</v>
      </c>
      <c r="M510" s="59">
        <f>Inputs!M503</f>
        <v>1.79</v>
      </c>
      <c r="N510" s="59" t="str">
        <f>Inputs!N503</f>
        <v xml:space="preserve">  [ test117 ]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DM</v>
      </c>
      <c r="B511" s="59" t="str">
        <f>Inputs!B504</f>
        <v>AOO2076</v>
      </c>
      <c r="C511" s="59" t="str">
        <f>Inputs!C504</f>
        <v>MS4 454-2</v>
      </c>
      <c r="D511" s="59">
        <f>Inputs!D504</f>
        <v>670</v>
      </c>
      <c r="E511" s="59">
        <f>Inputs!E504</f>
        <v>2</v>
      </c>
      <c r="F511" s="59">
        <f>Inputs!F504</f>
        <v>6600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40</v>
      </c>
      <c r="L511" s="59">
        <f>Inputs!L504</f>
        <v>0</v>
      </c>
      <c r="M511" s="59">
        <f>Inputs!M504</f>
        <v>1.79</v>
      </c>
      <c r="N511" s="59" t="str">
        <f>Inputs!N504</f>
        <v xml:space="preserve">  [ test118 ]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PR</v>
      </c>
      <c r="B512" s="59" t="str">
        <f>Inputs!B505</f>
        <v>AOO2380</v>
      </c>
      <c r="C512" s="59" t="str">
        <f>Inputs!C505</f>
        <v>MS4 350-2</v>
      </c>
      <c r="D512" s="59">
        <f>Inputs!D505</f>
        <v>150</v>
      </c>
      <c r="E512" s="59">
        <f>Inputs!E505</f>
        <v>2</v>
      </c>
      <c r="F512" s="59">
        <f>Inputs!F505</f>
        <v>6600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1.79</v>
      </c>
      <c r="N512" s="59" t="str">
        <f>Inputs!N505</f>
        <v xml:space="preserve">  [ test119 ]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DM</v>
      </c>
      <c r="B513" s="59" t="str">
        <f>Inputs!B506</f>
        <v>AOO2076</v>
      </c>
      <c r="C513" s="59" t="str">
        <f>Inputs!C506</f>
        <v>MS4 454-2</v>
      </c>
      <c r="D513" s="59">
        <f>Inputs!D506</f>
        <v>670</v>
      </c>
      <c r="E513" s="59">
        <f>Inputs!E506</f>
        <v>2</v>
      </c>
      <c r="F513" s="59">
        <f>Inputs!F506</f>
        <v>6600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1.79</v>
      </c>
      <c r="N513" s="59" t="str">
        <f>Inputs!N506</f>
        <v xml:space="preserve">  [ test13 ]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AOO2373</v>
      </c>
      <c r="C514" s="59" t="str">
        <f>Inputs!C507</f>
        <v>MS4 502</v>
      </c>
      <c r="D514" s="59">
        <f>Inputs!D507</f>
        <v>800</v>
      </c>
      <c r="E514" s="59">
        <f>Inputs!E507</f>
        <v>4</v>
      </c>
      <c r="F514" s="59">
        <f>Inputs!F507</f>
        <v>6600</v>
      </c>
      <c r="G514" s="59">
        <f>Inputs!G507</f>
        <v>50</v>
      </c>
      <c r="H514" s="59">
        <f>Inputs!H507</f>
        <v>1</v>
      </c>
      <c r="I514" s="59" t="str">
        <f>Inputs!I507</f>
        <v>F</v>
      </c>
      <c r="J514" s="59">
        <f>Inputs!J507</f>
        <v>48</v>
      </c>
      <c r="K514" s="59">
        <f>Inputs!K507</f>
        <v>38</v>
      </c>
      <c r="L514" s="59">
        <f>Inputs!L507</f>
        <v>0</v>
      </c>
      <c r="M514" s="59">
        <f>Inputs!M507</f>
        <v>1.79</v>
      </c>
      <c r="N514" s="59" t="str">
        <f>Inputs!N507</f>
        <v xml:space="preserve">  [ test15 ]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DW</v>
      </c>
      <c r="B515" s="59" t="str">
        <f>Inputs!B508</f>
        <v>AOO2064</v>
      </c>
      <c r="C515" s="59" t="str">
        <f>Inputs!C508</f>
        <v>MS4 352</v>
      </c>
      <c r="D515" s="59">
        <f>Inputs!D508</f>
        <v>195</v>
      </c>
      <c r="E515" s="59">
        <f>Inputs!E508</f>
        <v>6</v>
      </c>
      <c r="F515" s="59">
        <f>Inputs!F508</f>
        <v>6600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54</v>
      </c>
      <c r="K515" s="59">
        <f>Inputs!K508</f>
        <v>42</v>
      </c>
      <c r="L515" s="59">
        <f>Inputs!L508</f>
        <v>0</v>
      </c>
      <c r="M515" s="59">
        <f>Inputs!M508</f>
        <v>1.79</v>
      </c>
      <c r="N515" s="59" t="str">
        <f>Inputs!N508</f>
        <v xml:space="preserve">  [ test16 ]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PMV TEST</v>
      </c>
      <c r="C516" s="59" t="str">
        <f>Inputs!C509</f>
        <v>MS4 352-4</v>
      </c>
      <c r="D516" s="59">
        <f>Inputs!D509</f>
        <v>260</v>
      </c>
      <c r="E516" s="59">
        <f>Inputs!E509</f>
        <v>4</v>
      </c>
      <c r="F516" s="59">
        <f>Inputs!F509</f>
        <v>3300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38</v>
      </c>
      <c r="L516" s="59">
        <f>Inputs!L509</f>
        <v>0</v>
      </c>
      <c r="M516" s="59">
        <f>Inputs!M509</f>
        <v>1.79</v>
      </c>
      <c r="N516" s="59" t="str">
        <f>Inputs!N509</f>
        <v xml:space="preserve">  [ test17 ]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DW</v>
      </c>
      <c r="B517" s="59" t="str">
        <f>Inputs!B510</f>
        <v>TEST DW 18</v>
      </c>
      <c r="C517" s="59" t="str">
        <f>Inputs!C510</f>
        <v>MS4 454-2</v>
      </c>
      <c r="D517" s="59">
        <f>Inputs!D510</f>
        <v>670</v>
      </c>
      <c r="E517" s="59">
        <f>Inputs!E510</f>
        <v>2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40</v>
      </c>
      <c r="L517" s="59">
        <f>Inputs!L510</f>
        <v>0</v>
      </c>
      <c r="M517" s="59">
        <f>Inputs!M510</f>
        <v>1.79</v>
      </c>
      <c r="N517" s="59" t="str">
        <f>Inputs!N510</f>
        <v xml:space="preserve">  [ test18 ]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TEST PMV 19</v>
      </c>
      <c r="C518" s="59" t="str">
        <f>Inputs!C511</f>
        <v>MS4 454-2</v>
      </c>
      <c r="D518" s="59">
        <f>Inputs!D511</f>
        <v>670</v>
      </c>
      <c r="E518" s="59">
        <f>Inputs!E511</f>
        <v>2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40</v>
      </c>
      <c r="L518" s="59">
        <f>Inputs!L511</f>
        <v>0</v>
      </c>
      <c r="M518" s="59">
        <f>Inputs!M511</f>
        <v>1.79</v>
      </c>
      <c r="N518" s="59" t="str">
        <f>Inputs!N511</f>
        <v xml:space="preserve">  [ test19 ]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test2</v>
      </c>
      <c r="C519" s="59" t="str">
        <f>Inputs!C512</f>
        <v>MS4 452</v>
      </c>
      <c r="D519" s="59">
        <f>Inputs!D512</f>
        <v>630</v>
      </c>
      <c r="E519" s="59">
        <f>Inputs!E512</f>
        <v>4</v>
      </c>
      <c r="F519" s="59">
        <f>Inputs!F512</f>
        <v>6600</v>
      </c>
      <c r="G519" s="59">
        <f>Inputs!G512</f>
        <v>50</v>
      </c>
      <c r="H519" s="59">
        <f>Inputs!H512</f>
        <v>1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1.79</v>
      </c>
      <c r="N519" s="59" t="str">
        <f>Inputs!N512</f>
        <v xml:space="preserve">  [ test2 ]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PR</v>
      </c>
      <c r="B520" s="59" t="str">
        <f>Inputs!B513</f>
        <v>TEST PR 20</v>
      </c>
      <c r="C520" s="59" t="str">
        <f>Inputs!C513</f>
        <v>MS4 454-2</v>
      </c>
      <c r="D520" s="59">
        <f>Inputs!D513</f>
        <v>670</v>
      </c>
      <c r="E520" s="59">
        <f>Inputs!E513</f>
        <v>2</v>
      </c>
      <c r="F520" s="59">
        <f>Inputs!F513</f>
        <v>6600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48</v>
      </c>
      <c r="K520" s="59">
        <f>Inputs!K513</f>
        <v>40</v>
      </c>
      <c r="L520" s="59">
        <f>Inputs!L513</f>
        <v>0</v>
      </c>
      <c r="M520" s="59">
        <f>Inputs!M513</f>
        <v>1.79</v>
      </c>
      <c r="N520" s="59" t="str">
        <f>Inputs!N513</f>
        <v xml:space="preserve">  [ test20 ]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GM</v>
      </c>
      <c r="B521" s="59" t="str">
        <f>Inputs!B514</f>
        <v>TEST GM 21</v>
      </c>
      <c r="C521" s="59" t="str">
        <f>Inputs!C514</f>
        <v>MS4 454-2</v>
      </c>
      <c r="D521" s="59">
        <f>Inputs!D514</f>
        <v>670</v>
      </c>
      <c r="E521" s="59">
        <f>Inputs!E514</f>
        <v>2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40</v>
      </c>
      <c r="L521" s="59">
        <f>Inputs!L514</f>
        <v>0</v>
      </c>
      <c r="M521" s="59">
        <f>Inputs!M514</f>
        <v>1.79</v>
      </c>
      <c r="N521" s="59" t="str">
        <f>Inputs!N514</f>
        <v xml:space="preserve">  [ test21 ]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NW</v>
      </c>
      <c r="B522" s="59" t="str">
        <f>Inputs!B515</f>
        <v>Test NW 22</v>
      </c>
      <c r="C522" s="59" t="str">
        <f>Inputs!C515</f>
        <v>MS4 454-2</v>
      </c>
      <c r="D522" s="59">
        <f>Inputs!D515</f>
        <v>670</v>
      </c>
      <c r="E522" s="59">
        <f>Inputs!E515</f>
        <v>2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40</v>
      </c>
      <c r="L522" s="59">
        <f>Inputs!L515</f>
        <v>0</v>
      </c>
      <c r="M522" s="59">
        <f>Inputs!M515</f>
        <v>1.79</v>
      </c>
      <c r="N522" s="59" t="str">
        <f>Inputs!N515</f>
        <v xml:space="preserve">  [ test22 ]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DM</v>
      </c>
      <c r="B523" s="59" t="str">
        <f>Inputs!B516</f>
        <v>TEST15</v>
      </c>
      <c r="C523" s="59" t="str">
        <f>Inputs!C516</f>
        <v>MS4 454-2</v>
      </c>
      <c r="D523" s="59">
        <f>Inputs!D516</f>
        <v>670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40</v>
      </c>
      <c r="L523" s="59">
        <f>Inputs!L516</f>
        <v>0</v>
      </c>
      <c r="M523" s="59">
        <f>Inputs!M516</f>
        <v>1.79</v>
      </c>
      <c r="N523" s="59" t="str">
        <f>Inputs!N516</f>
        <v xml:space="preserve">  [ test23 ]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GM</v>
      </c>
      <c r="B524" s="59" t="str">
        <f>Inputs!B517</f>
        <v>TEST 24 JPK</v>
      </c>
      <c r="C524" s="59" t="str">
        <f>Inputs!C517</f>
        <v>MS4 454-2</v>
      </c>
      <c r="D524" s="59">
        <f>Inputs!D517</f>
        <v>670</v>
      </c>
      <c r="E524" s="59">
        <f>Inputs!E517</f>
        <v>2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40</v>
      </c>
      <c r="L524" s="59">
        <f>Inputs!L517</f>
        <v>0</v>
      </c>
      <c r="M524" s="59">
        <f>Inputs!M517</f>
        <v>1.79</v>
      </c>
      <c r="N524" s="59" t="str">
        <f>Inputs!N517</f>
        <v xml:space="preserve">  [ test24 ]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PR</v>
      </c>
      <c r="B525" s="59" t="str">
        <f>Inputs!B518</f>
        <v>AOO2021</v>
      </c>
      <c r="C525" s="59" t="str">
        <f>Inputs!C518</f>
        <v>MS4 352-4</v>
      </c>
      <c r="D525" s="59">
        <f>Inputs!D518</f>
        <v>260</v>
      </c>
      <c r="E525" s="59">
        <f>Inputs!E518</f>
        <v>4</v>
      </c>
      <c r="F525" s="59">
        <f>Inputs!F518</f>
        <v>3300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1.79</v>
      </c>
      <c r="N525" s="59" t="str">
        <f>Inputs!N518</f>
        <v xml:space="preserve">  [ test25 ]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PR</v>
      </c>
      <c r="B526" s="59" t="str">
        <f>Inputs!B519</f>
        <v>AOO2021</v>
      </c>
      <c r="C526" s="59" t="str">
        <f>Inputs!C519</f>
        <v>MS4 352-4</v>
      </c>
      <c r="D526" s="59">
        <f>Inputs!D519</f>
        <v>260</v>
      </c>
      <c r="E526" s="59">
        <f>Inputs!E519</f>
        <v>4</v>
      </c>
      <c r="F526" s="59">
        <f>Inputs!F519</f>
        <v>3300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38</v>
      </c>
      <c r="L526" s="59">
        <f>Inputs!L519</f>
        <v>0</v>
      </c>
      <c r="M526" s="59">
        <f>Inputs!M519</f>
        <v>1.79</v>
      </c>
      <c r="N526" s="59" t="str">
        <f>Inputs!N519</f>
        <v xml:space="preserve">  [ test26 ]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DM</v>
      </c>
      <c r="B527" s="59" t="str">
        <f>Inputs!B520</f>
        <v>AOO2076</v>
      </c>
      <c r="C527" s="59" t="str">
        <f>Inputs!C520</f>
        <v>MS4 454-2</v>
      </c>
      <c r="D527" s="59">
        <f>Inputs!D520</f>
        <v>670</v>
      </c>
      <c r="E527" s="59">
        <f>Inputs!E520</f>
        <v>2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40</v>
      </c>
      <c r="L527" s="59">
        <f>Inputs!L520</f>
        <v>0</v>
      </c>
      <c r="M527" s="59">
        <f>Inputs!M520</f>
        <v>1.79</v>
      </c>
      <c r="N527" s="59" t="str">
        <f>Inputs!N520</f>
        <v xml:space="preserve">  [ test27 ]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PMV</v>
      </c>
      <c r="B528" s="59" t="str">
        <f>Inputs!B521</f>
        <v>AOO2047</v>
      </c>
      <c r="C528" s="59" t="str">
        <f>Inputs!C521</f>
        <v>MS4 354</v>
      </c>
      <c r="D528" s="59">
        <f>Inputs!D521</f>
        <v>250</v>
      </c>
      <c r="E528" s="59">
        <f>Inputs!E521</f>
        <v>6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54</v>
      </c>
      <c r="K528" s="59">
        <f>Inputs!K521</f>
        <v>42</v>
      </c>
      <c r="L528" s="59">
        <f>Inputs!L521</f>
        <v>0</v>
      </c>
      <c r="M528" s="59">
        <f>Inputs!M521</f>
        <v>1.79</v>
      </c>
      <c r="N528" s="59" t="str">
        <f>Inputs!N521</f>
        <v xml:space="preserve">  [ test28 ]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PR</v>
      </c>
      <c r="B529" s="59" t="str">
        <f>Inputs!B522</f>
        <v>AOO2021</v>
      </c>
      <c r="C529" s="59" t="str">
        <f>Inputs!C522</f>
        <v>MS4 352-4</v>
      </c>
      <c r="D529" s="59">
        <f>Inputs!D522</f>
        <v>260</v>
      </c>
      <c r="E529" s="59">
        <f>Inputs!E522</f>
        <v>4</v>
      </c>
      <c r="F529" s="59">
        <f>Inputs!F522</f>
        <v>3300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38</v>
      </c>
      <c r="L529" s="59">
        <f>Inputs!L522</f>
        <v>0</v>
      </c>
      <c r="M529" s="59">
        <f>Inputs!M522</f>
        <v>1.79</v>
      </c>
      <c r="N529" s="59" t="str">
        <f>Inputs!N522</f>
        <v xml:space="preserve">  [ test29 ]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PMV</v>
      </c>
      <c r="B530" s="59" t="str">
        <f>Inputs!B523</f>
        <v>test3</v>
      </c>
      <c r="C530" s="59" t="str">
        <f>Inputs!C523</f>
        <v>MS4X 454</v>
      </c>
      <c r="D530" s="59">
        <f>Inputs!D523</f>
        <v>630</v>
      </c>
      <c r="E530" s="59">
        <f>Inputs!E523</f>
        <v>4</v>
      </c>
      <c r="F530" s="59">
        <f>Inputs!F523</f>
        <v>6600</v>
      </c>
      <c r="G530" s="59">
        <f>Inputs!G523</f>
        <v>50</v>
      </c>
      <c r="H530" s="59">
        <f>Inputs!H523</f>
        <v>1</v>
      </c>
      <c r="I530" s="59" t="str">
        <f>Inputs!I523</f>
        <v>F</v>
      </c>
      <c r="J530" s="59">
        <f>Inputs!J523</f>
        <v>48</v>
      </c>
      <c r="K530" s="59">
        <f>Inputs!K523</f>
        <v>38</v>
      </c>
      <c r="L530" s="59">
        <f>Inputs!L523</f>
        <v>0</v>
      </c>
      <c r="M530" s="59">
        <f>Inputs!M523</f>
        <v>1.79</v>
      </c>
      <c r="N530" s="59" t="str">
        <f>Inputs!N523</f>
        <v xml:space="preserve">  [ test3 ]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GM</v>
      </c>
      <c r="B531" s="59" t="str">
        <f>Inputs!B524</f>
        <v>AOO2018</v>
      </c>
      <c r="C531" s="59" t="str">
        <f>Inputs!C524</f>
        <v>MS4 350-2</v>
      </c>
      <c r="D531" s="59">
        <f>Inputs!D524</f>
        <v>200</v>
      </c>
      <c r="E531" s="59">
        <f>Inputs!E524</f>
        <v>2</v>
      </c>
      <c r="F531" s="59">
        <f>Inputs!F524</f>
        <v>3300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40</v>
      </c>
      <c r="L531" s="59">
        <f>Inputs!L524</f>
        <v>0</v>
      </c>
      <c r="M531" s="59">
        <f>Inputs!M524</f>
        <v>1.79</v>
      </c>
      <c r="N531" s="59" t="str">
        <f>Inputs!N524</f>
        <v xml:space="preserve">  [ test30 ]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PMV</v>
      </c>
      <c r="B532" s="59" t="str">
        <f>Inputs!B525</f>
        <v>test4</v>
      </c>
      <c r="C532" s="59" t="str">
        <f>Inputs!C525</f>
        <v>MS4X 454</v>
      </c>
      <c r="D532" s="59">
        <f>Inputs!D525</f>
        <v>650</v>
      </c>
      <c r="E532" s="59">
        <f>Inputs!E525</f>
        <v>4</v>
      </c>
      <c r="F532" s="59">
        <f>Inputs!F525</f>
        <v>6600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38</v>
      </c>
      <c r="L532" s="59">
        <f>Inputs!L525</f>
        <v>0</v>
      </c>
      <c r="M532" s="59">
        <f>Inputs!M525</f>
        <v>1.79</v>
      </c>
      <c r="N532" s="59" t="str">
        <f>Inputs!N525</f>
        <v xml:space="preserve">  [ test4 ]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PMV</v>
      </c>
      <c r="B533" s="59" t="str">
        <f>Inputs!B526</f>
        <v>TestA</v>
      </c>
      <c r="C533" s="59" t="str">
        <f>Inputs!C526</f>
        <v>MS4 504</v>
      </c>
      <c r="D533" s="59">
        <f>Inputs!D526</f>
        <v>370</v>
      </c>
      <c r="E533" s="59">
        <f>Inputs!E526</f>
        <v>8</v>
      </c>
      <c r="F533" s="59">
        <f>Inputs!F526</f>
        <v>11000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72</v>
      </c>
      <c r="K533" s="59">
        <f>Inputs!K526</f>
        <v>88</v>
      </c>
      <c r="L533" s="59">
        <f>Inputs!L526</f>
        <v>0</v>
      </c>
      <c r="M533" s="59">
        <f>Inputs!M526</f>
        <v>6</v>
      </c>
      <c r="N533" s="59" t="str">
        <f>Inputs!N526</f>
        <v xml:space="preserve">  [ TestA ]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TestB</v>
      </c>
      <c r="C534" s="59" t="str">
        <f>Inputs!C527</f>
        <v>MS4 504</v>
      </c>
      <c r="D534" s="59">
        <f>Inputs!D527</f>
        <v>375</v>
      </c>
      <c r="E534" s="59">
        <f>Inputs!E527</f>
        <v>8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72</v>
      </c>
      <c r="K534" s="59">
        <f>Inputs!K527</f>
        <v>88</v>
      </c>
      <c r="L534" s="59">
        <f>Inputs!L527</f>
        <v>0</v>
      </c>
      <c r="M534" s="59">
        <f>Inputs!M527</f>
        <v>6</v>
      </c>
      <c r="N534" s="59" t="str">
        <f>Inputs!N527</f>
        <v xml:space="preserve">  [ TestB ]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PMV</v>
      </c>
      <c r="B535" s="59" t="str">
        <f>Inputs!B528</f>
        <v>QD34660 (TestC)</v>
      </c>
      <c r="C535" s="59" t="str">
        <f>Inputs!C528</f>
        <v>MS4 566</v>
      </c>
      <c r="D535" s="59">
        <f>Inputs!D528</f>
        <v>1900</v>
      </c>
      <c r="E535" s="59">
        <f>Inputs!E528</f>
        <v>4</v>
      </c>
      <c r="F535" s="59">
        <f>Inputs!F528</f>
        <v>6600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60</v>
      </c>
      <c r="K535" s="59">
        <f>Inputs!K528</f>
        <v>50</v>
      </c>
      <c r="L535" s="59">
        <f>Inputs!L528</f>
        <v>0</v>
      </c>
      <c r="M535" s="59">
        <f>Inputs!M528</f>
        <v>1.79</v>
      </c>
      <c r="N535" s="59" t="str">
        <f>Inputs!N528</f>
        <v xml:space="preserve">  [ TestC ]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TR180002</v>
      </c>
      <c r="C536" s="59" t="str">
        <f>Inputs!C529</f>
        <v>MS4 354-4</v>
      </c>
      <c r="D536" s="59">
        <f>Inputs!D529</f>
        <v>400</v>
      </c>
      <c r="E536" s="59">
        <f>Inputs!E529</f>
        <v>4</v>
      </c>
      <c r="F536" s="59">
        <f>Inputs!F529</f>
        <v>3300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1.79</v>
      </c>
      <c r="N536" s="59" t="str">
        <f>Inputs!N529</f>
        <v xml:space="preserve">  [ TR180002 ]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PMV</v>
      </c>
      <c r="B537" s="59" t="str">
        <f>Inputs!B530</f>
        <v>TR180006</v>
      </c>
      <c r="C537" s="59" t="str">
        <f>Inputs!C530</f>
        <v>MS4 354-4</v>
      </c>
      <c r="D537" s="59">
        <f>Inputs!D530</f>
        <v>350</v>
      </c>
      <c r="E537" s="59">
        <f>Inputs!E530</f>
        <v>4</v>
      </c>
      <c r="F537" s="59">
        <f>Inputs!F530</f>
        <v>6600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38</v>
      </c>
      <c r="L537" s="59">
        <f>Inputs!L530</f>
        <v>0</v>
      </c>
      <c r="M537" s="59">
        <f>Inputs!M530</f>
        <v>1.79</v>
      </c>
      <c r="N537" s="59" t="str">
        <f>Inputs!N530</f>
        <v xml:space="preserve">  [ TR180006 ]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PMV</v>
      </c>
      <c r="B538" s="59" t="str">
        <f>Inputs!B531</f>
        <v>TR180007</v>
      </c>
      <c r="C538" s="59" t="str">
        <f>Inputs!C531</f>
        <v>MS4 402</v>
      </c>
      <c r="D538" s="59">
        <f>Inputs!D531</f>
        <v>420</v>
      </c>
      <c r="E538" s="59">
        <f>Inputs!E531</f>
        <v>4</v>
      </c>
      <c r="F538" s="59">
        <f>Inputs!F531</f>
        <v>3300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38</v>
      </c>
      <c r="L538" s="59">
        <f>Inputs!L531</f>
        <v>0</v>
      </c>
      <c r="M538" s="59">
        <f>Inputs!M531</f>
        <v>1.79</v>
      </c>
      <c r="N538" s="59" t="str">
        <f>Inputs!N531</f>
        <v xml:space="preserve">  [ TR180007 ]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TR180008</v>
      </c>
      <c r="C539" s="59" t="str">
        <f>Inputs!C532</f>
        <v>MS4 402</v>
      </c>
      <c r="D539" s="59">
        <f>Inputs!D532</f>
        <v>490</v>
      </c>
      <c r="E539" s="59">
        <f>Inputs!E532</f>
        <v>4</v>
      </c>
      <c r="F539" s="59">
        <f>Inputs!F532</f>
        <v>3300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38</v>
      </c>
      <c r="L539" s="59">
        <f>Inputs!L532</f>
        <v>0</v>
      </c>
      <c r="M539" s="59">
        <f>Inputs!M532</f>
        <v>1.79</v>
      </c>
      <c r="N539" s="59" t="str">
        <f>Inputs!N532</f>
        <v xml:space="preserve">  [ TR180008 ]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PMV</v>
      </c>
      <c r="B540" s="59" t="str">
        <f>Inputs!B533</f>
        <v>TR180010</v>
      </c>
      <c r="C540" s="59" t="str">
        <f>Inputs!C533</f>
        <v>MS4 400</v>
      </c>
      <c r="D540" s="59">
        <f>Inputs!D533</f>
        <v>390</v>
      </c>
      <c r="E540" s="59">
        <f>Inputs!E533</f>
        <v>4</v>
      </c>
      <c r="F540" s="59">
        <f>Inputs!F533</f>
        <v>6600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38</v>
      </c>
      <c r="L540" s="59">
        <f>Inputs!L533</f>
        <v>0</v>
      </c>
      <c r="M540" s="59">
        <f>Inputs!M533</f>
        <v>1.79</v>
      </c>
      <c r="N540" s="59" t="str">
        <f>Inputs!N533</f>
        <v xml:space="preserve">  [ TR180010 ]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PMV</v>
      </c>
      <c r="B541" s="59" t="str">
        <f>Inputs!B534</f>
        <v>TR180011</v>
      </c>
      <c r="C541" s="59" t="str">
        <f>Inputs!C534</f>
        <v>MS4 402</v>
      </c>
      <c r="D541" s="59">
        <f>Inputs!D534</f>
        <v>455</v>
      </c>
      <c r="E541" s="59">
        <f>Inputs!E534</f>
        <v>4</v>
      </c>
      <c r="F541" s="59">
        <f>Inputs!F534</f>
        <v>6600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38</v>
      </c>
      <c r="L541" s="59">
        <f>Inputs!L534</f>
        <v>0</v>
      </c>
      <c r="M541" s="59">
        <f>Inputs!M534</f>
        <v>1.79</v>
      </c>
      <c r="N541" s="59" t="str">
        <f>Inputs!N534</f>
        <v xml:space="preserve">  [ TR180011 ]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PMV</v>
      </c>
      <c r="B542" s="59" t="str">
        <f>Inputs!B535</f>
        <v>TRA180013</v>
      </c>
      <c r="C542" s="59" t="str">
        <f>Inputs!C535</f>
        <v>MS4 450</v>
      </c>
      <c r="D542" s="59">
        <f>Inputs!D535</f>
        <v>640</v>
      </c>
      <c r="E542" s="59">
        <f>Inputs!E535</f>
        <v>4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38</v>
      </c>
      <c r="L542" s="59">
        <f>Inputs!L535</f>
        <v>0</v>
      </c>
      <c r="M542" s="59">
        <f>Inputs!M535</f>
        <v>1.79</v>
      </c>
      <c r="N542" s="59" t="str">
        <f>Inputs!N535</f>
        <v xml:space="preserve">  [ TR180013 ]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PMV</v>
      </c>
      <c r="B543" s="59" t="str">
        <f>Inputs!B536</f>
        <v>TR180014</v>
      </c>
      <c r="C543" s="59" t="str">
        <f>Inputs!C536</f>
        <v>MS4 452</v>
      </c>
      <c r="D543" s="59">
        <f>Inputs!D536</f>
        <v>720</v>
      </c>
      <c r="E543" s="59">
        <f>Inputs!E536</f>
        <v>4</v>
      </c>
      <c r="F543" s="59">
        <f>Inputs!F536</f>
        <v>3300</v>
      </c>
      <c r="G543" s="59">
        <f>Inputs!G536</f>
        <v>50</v>
      </c>
      <c r="H543" s="59">
        <f>Inputs!H536</f>
        <v>0</v>
      </c>
      <c r="I543" s="59" t="str">
        <f>Inputs!I536</f>
        <v>F</v>
      </c>
      <c r="J543" s="59">
        <f>Inputs!J536</f>
        <v>48</v>
      </c>
      <c r="K543" s="59">
        <f>Inputs!K536</f>
        <v>38</v>
      </c>
      <c r="L543" s="59">
        <f>Inputs!L536</f>
        <v>0</v>
      </c>
      <c r="M543" s="59">
        <f>Inputs!M536</f>
        <v>1.79</v>
      </c>
      <c r="N543" s="59" t="str">
        <f>Inputs!N536</f>
        <v xml:space="preserve">  [ TR180014 ]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PMV</v>
      </c>
      <c r="B544" s="59" t="str">
        <f>Inputs!B537</f>
        <v>TRA180016</v>
      </c>
      <c r="C544" s="59" t="str">
        <f>Inputs!C537</f>
        <v>MS4 450</v>
      </c>
      <c r="D544" s="59">
        <f>Inputs!D537</f>
        <v>600</v>
      </c>
      <c r="E544" s="59">
        <f>Inputs!E537</f>
        <v>4</v>
      </c>
      <c r="F544" s="59">
        <f>Inputs!F537</f>
        <v>6600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48</v>
      </c>
      <c r="K544" s="59">
        <f>Inputs!K537</f>
        <v>38</v>
      </c>
      <c r="L544" s="59">
        <f>Inputs!L537</f>
        <v>0</v>
      </c>
      <c r="M544" s="59">
        <f>Inputs!M537</f>
        <v>1.79</v>
      </c>
      <c r="N544" s="59" t="str">
        <f>Inputs!N537</f>
        <v xml:space="preserve">  [ TR180016 ]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TR180018</v>
      </c>
      <c r="C545" s="59" t="str">
        <f>Inputs!C538</f>
        <v>MS4 454</v>
      </c>
      <c r="D545" s="59">
        <f>Inputs!D538</f>
        <v>750</v>
      </c>
      <c r="E545" s="59">
        <f>Inputs!E538</f>
        <v>4</v>
      </c>
      <c r="F545" s="59">
        <f>Inputs!F538</f>
        <v>6600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48</v>
      </c>
      <c r="K545" s="59">
        <f>Inputs!K538</f>
        <v>38</v>
      </c>
      <c r="L545" s="59">
        <f>Inputs!L538</f>
        <v>0</v>
      </c>
      <c r="M545" s="59">
        <f>Inputs!M538</f>
        <v>1.79</v>
      </c>
      <c r="N545" s="59" t="str">
        <f>Inputs!N538</f>
        <v xml:space="preserve">  [ TR180018 ]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PMV</v>
      </c>
      <c r="B546" s="59" t="str">
        <f>Inputs!B539</f>
        <v>TRA180025</v>
      </c>
      <c r="C546" s="59" t="str">
        <f>Inputs!C539</f>
        <v>MS4 400-6</v>
      </c>
      <c r="D546" s="59">
        <f>Inputs!D539</f>
        <v>365</v>
      </c>
      <c r="E546" s="59">
        <f>Inputs!E539</f>
        <v>6</v>
      </c>
      <c r="F546" s="59">
        <f>Inputs!F539</f>
        <v>3300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54</v>
      </c>
      <c r="K546" s="59">
        <f>Inputs!K539</f>
        <v>40</v>
      </c>
      <c r="L546" s="59">
        <f>Inputs!L539</f>
        <v>0</v>
      </c>
      <c r="M546" s="59">
        <f>Inputs!M539</f>
        <v>1.79</v>
      </c>
      <c r="N546" s="59" t="str">
        <f>Inputs!N539</f>
        <v xml:space="preserve">  [ TR180025 ]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PMV</v>
      </c>
      <c r="B547" s="59" t="str">
        <f>Inputs!B540</f>
        <v>AOO2477</v>
      </c>
      <c r="C547" s="59" t="str">
        <f>Inputs!C540</f>
        <v>MS4 400-6</v>
      </c>
      <c r="D547" s="59">
        <f>Inputs!D540</f>
        <v>325</v>
      </c>
      <c r="E547" s="59">
        <f>Inputs!E540</f>
        <v>6</v>
      </c>
      <c r="F547" s="59">
        <f>Inputs!F540</f>
        <v>6600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54</v>
      </c>
      <c r="K547" s="59">
        <f>Inputs!K540</f>
        <v>40</v>
      </c>
      <c r="L547" s="59">
        <f>Inputs!L540</f>
        <v>0</v>
      </c>
      <c r="M547" s="59">
        <f>Inputs!M540</f>
        <v>1.79</v>
      </c>
      <c r="N547" s="59" t="str">
        <f>Inputs!N540</f>
        <v xml:space="preserve">  [ TR180028 ]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TRA180031</v>
      </c>
      <c r="C548" s="59" t="str">
        <f>Inputs!C541</f>
        <v>MS4 450</v>
      </c>
      <c r="D548" s="59">
        <f>Inputs!D541</f>
        <v>520</v>
      </c>
      <c r="E548" s="59">
        <f>Inputs!E541</f>
        <v>6</v>
      </c>
      <c r="F548" s="59">
        <f>Inputs!F541</f>
        <v>3300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54</v>
      </c>
      <c r="K548" s="59">
        <f>Inputs!K541</f>
        <v>40</v>
      </c>
      <c r="L548" s="59">
        <f>Inputs!L541</f>
        <v>0</v>
      </c>
      <c r="M548" s="59">
        <f>Inputs!M541</f>
        <v>1.79</v>
      </c>
      <c r="N548" s="59" t="str">
        <f>Inputs!N541</f>
        <v xml:space="preserve">  [ TR180031 ]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PMV</v>
      </c>
      <c r="B549" s="59" t="str">
        <f>Inputs!B542</f>
        <v>TR180032</v>
      </c>
      <c r="C549" s="59" t="str">
        <f>Inputs!C542</f>
        <v>MS4 452</v>
      </c>
      <c r="D549" s="59">
        <f>Inputs!D542</f>
        <v>560</v>
      </c>
      <c r="E549" s="59">
        <f>Inputs!E542</f>
        <v>6</v>
      </c>
      <c r="F549" s="59">
        <f>Inputs!F542</f>
        <v>3300</v>
      </c>
      <c r="G549" s="59">
        <f>Inputs!G542</f>
        <v>50</v>
      </c>
      <c r="H549" s="59">
        <f>Inputs!H542</f>
        <v>0</v>
      </c>
      <c r="I549" s="59" t="str">
        <f>Inputs!I542</f>
        <v>F</v>
      </c>
      <c r="J549" s="59">
        <f>Inputs!J542</f>
        <v>54</v>
      </c>
      <c r="K549" s="59">
        <f>Inputs!K542</f>
        <v>40</v>
      </c>
      <c r="L549" s="59">
        <f>Inputs!L542</f>
        <v>0</v>
      </c>
      <c r="M549" s="59">
        <f>Inputs!M542</f>
        <v>1.79</v>
      </c>
      <c r="N549" s="59" t="str">
        <f>Inputs!N542</f>
        <v xml:space="preserve">  [ TR180032 ]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PMV</v>
      </c>
      <c r="B550" s="59" t="str">
        <f>Inputs!B543</f>
        <v>TR180033</v>
      </c>
      <c r="C550" s="59" t="str">
        <f>Inputs!C543</f>
        <v>MS4 454</v>
      </c>
      <c r="D550" s="59">
        <f>Inputs!D543</f>
        <v>645</v>
      </c>
      <c r="E550" s="59">
        <f>Inputs!E543</f>
        <v>6</v>
      </c>
      <c r="F550" s="59">
        <f>Inputs!F543</f>
        <v>3300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54</v>
      </c>
      <c r="K550" s="59">
        <f>Inputs!K543</f>
        <v>40</v>
      </c>
      <c r="L550" s="59">
        <f>Inputs!L543</f>
        <v>0</v>
      </c>
      <c r="M550" s="59">
        <f>Inputs!M543</f>
        <v>1.79</v>
      </c>
      <c r="N550" s="59" t="str">
        <f>Inputs!N543</f>
        <v xml:space="preserve">  [ TR180033 ]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PMV</v>
      </c>
      <c r="B551" s="59" t="str">
        <f>Inputs!B544</f>
        <v>TRA180034</v>
      </c>
      <c r="C551" s="59" t="str">
        <f>Inputs!C544</f>
        <v>MS4 450</v>
      </c>
      <c r="D551" s="59">
        <f>Inputs!D544</f>
        <v>460</v>
      </c>
      <c r="E551" s="59">
        <f>Inputs!E544</f>
        <v>6</v>
      </c>
      <c r="F551" s="59">
        <f>Inputs!F544</f>
        <v>6600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54</v>
      </c>
      <c r="K551" s="59">
        <f>Inputs!K544</f>
        <v>40</v>
      </c>
      <c r="L551" s="59">
        <f>Inputs!L544</f>
        <v>0</v>
      </c>
      <c r="M551" s="59">
        <f>Inputs!M544</f>
        <v>1.79</v>
      </c>
      <c r="N551" s="59" t="str">
        <f>Inputs!N544</f>
        <v xml:space="preserve">  [ TR180034 ]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PMV</v>
      </c>
      <c r="B552" s="59" t="str">
        <f>Inputs!B545</f>
        <v>TR180035</v>
      </c>
      <c r="C552" s="59" t="str">
        <f>Inputs!C545</f>
        <v>MS4 452</v>
      </c>
      <c r="D552" s="59">
        <f>Inputs!D545</f>
        <v>510</v>
      </c>
      <c r="E552" s="59">
        <f>Inputs!E545</f>
        <v>6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54</v>
      </c>
      <c r="K552" s="59">
        <f>Inputs!K545</f>
        <v>40</v>
      </c>
      <c r="L552" s="59">
        <f>Inputs!L545</f>
        <v>0</v>
      </c>
      <c r="M552" s="59">
        <f>Inputs!M545</f>
        <v>1.79</v>
      </c>
      <c r="N552" s="59" t="str">
        <f>Inputs!N545</f>
        <v xml:space="preserve">  [ TR180035 ]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PMV</v>
      </c>
      <c r="B553" s="59" t="str">
        <f>Inputs!B546</f>
        <v>TRA185074</v>
      </c>
      <c r="C553" s="59" t="str">
        <f>Inputs!C546</f>
        <v>MS4 452-2</v>
      </c>
      <c r="D553" s="59">
        <f>Inputs!D546</f>
        <v>735</v>
      </c>
      <c r="E553" s="59">
        <f>Inputs!E546</f>
        <v>2</v>
      </c>
      <c r="F553" s="59">
        <f>Inputs!F546</f>
        <v>3300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40</v>
      </c>
      <c r="L553" s="59">
        <f>Inputs!L546</f>
        <v>0</v>
      </c>
      <c r="M553" s="59">
        <f>Inputs!M546</f>
        <v>1.79</v>
      </c>
      <c r="N553" s="59" t="str">
        <f>Inputs!N546</f>
        <v xml:space="preserve">  [ TR185074 ]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PMV</v>
      </c>
      <c r="B554" s="59" t="str">
        <f>Inputs!B547</f>
        <v>TRA185075</v>
      </c>
      <c r="C554" s="59" t="str">
        <f>Inputs!C547</f>
        <v>MS4 454-2</v>
      </c>
      <c r="D554" s="59">
        <f>Inputs!D547</f>
        <v>815</v>
      </c>
      <c r="E554" s="59">
        <f>Inputs!E547</f>
        <v>2</v>
      </c>
      <c r="F554" s="59">
        <f>Inputs!F547</f>
        <v>3300</v>
      </c>
      <c r="G554" s="59">
        <f>Inputs!G547</f>
        <v>50</v>
      </c>
      <c r="H554" s="59">
        <f>Inputs!H547</f>
        <v>0</v>
      </c>
      <c r="I554" s="59" t="str">
        <f>Inputs!I547</f>
        <v>F</v>
      </c>
      <c r="J554" s="59">
        <f>Inputs!J547</f>
        <v>48</v>
      </c>
      <c r="K554" s="59">
        <f>Inputs!K547</f>
        <v>40</v>
      </c>
      <c r="L554" s="59">
        <f>Inputs!L547</f>
        <v>0</v>
      </c>
      <c r="M554" s="59">
        <f>Inputs!M547</f>
        <v>1.79</v>
      </c>
      <c r="N554" s="59" t="str">
        <f>Inputs!N547</f>
        <v xml:space="preserve">  [ TR185075 ]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PMV</v>
      </c>
      <c r="B555" s="59" t="str">
        <f>Inputs!B548</f>
        <v>TRA185133</v>
      </c>
      <c r="C555" s="59" t="str">
        <f>Inputs!C548</f>
        <v>MS4 402-6</v>
      </c>
      <c r="D555" s="59">
        <f>Inputs!D548</f>
        <v>350</v>
      </c>
      <c r="E555" s="59">
        <f>Inputs!E548</f>
        <v>6</v>
      </c>
      <c r="F555" s="59">
        <f>Inputs!F548</f>
        <v>6600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54</v>
      </c>
      <c r="K555" s="59">
        <f>Inputs!K548</f>
        <v>42</v>
      </c>
      <c r="L555" s="59">
        <f>Inputs!L548</f>
        <v>1</v>
      </c>
      <c r="M555" s="59">
        <f>Inputs!M548</f>
        <v>1.79</v>
      </c>
      <c r="N555" s="59" t="str">
        <f>Inputs!N548</f>
        <v xml:space="preserve">  [ TR185133 ]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PMV</v>
      </c>
      <c r="B556" s="59" t="str">
        <f>Inputs!B549</f>
        <v>TRA185170</v>
      </c>
      <c r="C556" s="59" t="str">
        <f>Inputs!C549</f>
        <v>MS4 502</v>
      </c>
      <c r="D556" s="59">
        <f>Inputs!D549</f>
        <v>700</v>
      </c>
      <c r="E556" s="59">
        <f>Inputs!E549</f>
        <v>6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72</v>
      </c>
      <c r="K556" s="59">
        <f>Inputs!K549</f>
        <v>54</v>
      </c>
      <c r="L556" s="59">
        <f>Inputs!L549</f>
        <v>1.2396</v>
      </c>
      <c r="M556" s="59">
        <f>Inputs!M549</f>
        <v>1.79</v>
      </c>
      <c r="N556" s="59" t="str">
        <f>Inputs!N549</f>
        <v xml:space="preserve">  [ TR185170 ]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PMV</v>
      </c>
      <c r="B557" s="59" t="str">
        <f>Inputs!B550</f>
        <v>TR185181</v>
      </c>
      <c r="C557" s="59" t="str">
        <f>Inputs!C550</f>
        <v>MS4 402</v>
      </c>
      <c r="D557" s="59">
        <f>Inputs!D550</f>
        <v>530</v>
      </c>
      <c r="E557" s="59">
        <f>Inputs!E550</f>
        <v>4</v>
      </c>
      <c r="F557" s="59">
        <f>Inputs!F550</f>
        <v>6600</v>
      </c>
      <c r="G557" s="59">
        <f>Inputs!G550</f>
        <v>60</v>
      </c>
      <c r="H557" s="59">
        <f>Inputs!H550</f>
        <v>0</v>
      </c>
      <c r="I557" s="59" t="str">
        <f>Inputs!I550</f>
        <v>F</v>
      </c>
      <c r="J557" s="59">
        <f>Inputs!J550</f>
        <v>48</v>
      </c>
      <c r="K557" s="59">
        <f>Inputs!K550</f>
        <v>36</v>
      </c>
      <c r="L557" s="59">
        <f>Inputs!L550</f>
        <v>1.2758</v>
      </c>
      <c r="M557" s="59">
        <f>Inputs!M550</f>
        <v>1.79</v>
      </c>
      <c r="N557" s="59" t="str">
        <f>Inputs!N550</f>
        <v xml:space="preserve">  [ TR185181 ]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PMV</v>
      </c>
      <c r="B558" s="59" t="str">
        <f>Inputs!B551</f>
        <v>TR185460</v>
      </c>
      <c r="C558" s="59" t="str">
        <f>Inputs!C551</f>
        <v>MS4 352-4</v>
      </c>
      <c r="D558" s="59">
        <f>Inputs!D551</f>
        <v>265</v>
      </c>
      <c r="E558" s="59">
        <f>Inputs!E551</f>
        <v>4</v>
      </c>
      <c r="F558" s="59">
        <f>Inputs!F551</f>
        <v>3300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48</v>
      </c>
      <c r="K558" s="59">
        <f>Inputs!K551</f>
        <v>38</v>
      </c>
      <c r="L558" s="59">
        <f>Inputs!L551</f>
        <v>0</v>
      </c>
      <c r="M558" s="59">
        <f>Inputs!M551</f>
        <v>1.79</v>
      </c>
      <c r="N558" s="59" t="str">
        <f>Inputs!N551</f>
        <v xml:space="preserve">  [ TR185460 ]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PMV</v>
      </c>
      <c r="B559" s="59" t="str">
        <f>Inputs!B552</f>
        <v>TRA185474</v>
      </c>
      <c r="C559" s="59" t="str">
        <f>Inputs!C552</f>
        <v>MS4 402</v>
      </c>
      <c r="D559" s="59">
        <f>Inputs!D552</f>
        <v>485</v>
      </c>
      <c r="E559" s="59">
        <f>Inputs!E552</f>
        <v>4</v>
      </c>
      <c r="F559" s="59">
        <f>Inputs!F552</f>
        <v>3300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48</v>
      </c>
      <c r="K559" s="59">
        <f>Inputs!K552</f>
        <v>36</v>
      </c>
      <c r="L559" s="59">
        <f>Inputs!L552</f>
        <v>1.3169999999999999</v>
      </c>
      <c r="M559" s="59">
        <f>Inputs!M552</f>
        <v>1.79</v>
      </c>
      <c r="N559" s="59" t="str">
        <f>Inputs!N552</f>
        <v xml:space="preserve">  [ TR185474 ]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 t="str">
        <f>Inputs!A553</f>
        <v>PMV</v>
      </c>
      <c r="B560" s="59" t="str">
        <f>Inputs!B553</f>
        <v>TR185633</v>
      </c>
      <c r="C560" s="59" t="str">
        <f>Inputs!C553</f>
        <v>MS4 404</v>
      </c>
      <c r="D560" s="59">
        <f>Inputs!D553</f>
        <v>520</v>
      </c>
      <c r="E560" s="59">
        <f>Inputs!E553</f>
        <v>4</v>
      </c>
      <c r="F560" s="59">
        <f>Inputs!F553</f>
        <v>3300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48</v>
      </c>
      <c r="K560" s="59">
        <f>Inputs!K553</f>
        <v>38</v>
      </c>
      <c r="L560" s="59">
        <f>Inputs!L553</f>
        <v>0</v>
      </c>
      <c r="M560" s="59">
        <f>Inputs!M553</f>
        <v>1.79</v>
      </c>
      <c r="N560" s="59" t="str">
        <f>Inputs!N553</f>
        <v xml:space="preserve">  [ TR185633 ]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 t="str">
        <f>Inputs!A554</f>
        <v>PMV</v>
      </c>
      <c r="B561" s="59" t="str">
        <f>Inputs!B554</f>
        <v>TR186062</v>
      </c>
      <c r="C561" s="59" t="str">
        <f>Inputs!C554</f>
        <v>MS4 504</v>
      </c>
      <c r="D561" s="59">
        <f>Inputs!D554</f>
        <v>660</v>
      </c>
      <c r="E561" s="59">
        <f>Inputs!E554</f>
        <v>8</v>
      </c>
      <c r="F561" s="59">
        <f>Inputs!F554</f>
        <v>3300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72</v>
      </c>
      <c r="K561" s="59">
        <f>Inputs!K554</f>
        <v>88</v>
      </c>
      <c r="L561" s="59">
        <f>Inputs!L554</f>
        <v>0</v>
      </c>
      <c r="M561" s="59">
        <f>Inputs!M554</f>
        <v>1.79</v>
      </c>
      <c r="N561" s="59" t="str">
        <f>Inputs!N554</f>
        <v xml:space="preserve">  [ TR186062 ]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 t="str">
        <f>Inputs!A555</f>
        <v>PMV</v>
      </c>
      <c r="B562" s="59" t="str">
        <f>Inputs!B555</f>
        <v>TR189602</v>
      </c>
      <c r="C562" s="59" t="str">
        <f>Inputs!C555</f>
        <v>MS4 350-4</v>
      </c>
      <c r="D562" s="59">
        <f>Inputs!D555</f>
        <v>200</v>
      </c>
      <c r="E562" s="59">
        <f>Inputs!E555</f>
        <v>4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48</v>
      </c>
      <c r="K562" s="59">
        <f>Inputs!K555</f>
        <v>38</v>
      </c>
      <c r="L562" s="59">
        <f>Inputs!L555</f>
        <v>0</v>
      </c>
      <c r="M562" s="59">
        <f>Inputs!M555</f>
        <v>1.79</v>
      </c>
      <c r="N562" s="59" t="str">
        <f>Inputs!N555</f>
        <v xml:space="preserve">  [ TR189602 ]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 t="str">
        <f>Inputs!A556</f>
        <v>PMV</v>
      </c>
      <c r="B563" s="59" t="str">
        <f>Inputs!B556</f>
        <v>TRA189604</v>
      </c>
      <c r="C563" s="59" t="str">
        <f>Inputs!C556</f>
        <v>MS4 352-4</v>
      </c>
      <c r="D563" s="59">
        <f>Inputs!D556</f>
        <v>250</v>
      </c>
      <c r="E563" s="59">
        <f>Inputs!E556</f>
        <v>4</v>
      </c>
      <c r="F563" s="59">
        <f>Inputs!F556</f>
        <v>6600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48</v>
      </c>
      <c r="K563" s="59">
        <f>Inputs!K556</f>
        <v>38</v>
      </c>
      <c r="L563" s="59">
        <f>Inputs!L556</f>
        <v>0</v>
      </c>
      <c r="M563" s="59">
        <f>Inputs!M556</f>
        <v>1.79</v>
      </c>
      <c r="N563" s="59" t="str">
        <f>Inputs!N556</f>
        <v xml:space="preserve">  [ TR189604 ]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 t="str">
        <f>Inputs!A557</f>
        <v>PMV</v>
      </c>
      <c r="B564" s="59" t="str">
        <f>Inputs!B557</f>
        <v>TR189723</v>
      </c>
      <c r="C564" s="59" t="str">
        <f>Inputs!C557</f>
        <v>MS4 566</v>
      </c>
      <c r="D564" s="59">
        <f>Inputs!D557</f>
        <v>800</v>
      </c>
      <c r="E564" s="59">
        <f>Inputs!E557</f>
        <v>8</v>
      </c>
      <c r="F564" s="59">
        <f>Inputs!F557</f>
        <v>6000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72</v>
      </c>
      <c r="K564" s="59">
        <f>Inputs!K557</f>
        <v>58</v>
      </c>
      <c r="L564" s="59">
        <f>Inputs!L557</f>
        <v>0</v>
      </c>
      <c r="M564" s="59">
        <f>Inputs!M557</f>
        <v>1.79</v>
      </c>
      <c r="N564" s="59" t="str">
        <f>Inputs!N557</f>
        <v xml:space="preserve">  [ TR189723 ]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 t="str">
        <f>Inputs!A558</f>
        <v>PMV</v>
      </c>
      <c r="B565" s="59" t="str">
        <f>Inputs!B558</f>
        <v>W701669</v>
      </c>
      <c r="C565" s="59" t="str">
        <f>Inputs!C558</f>
        <v>MS4 500</v>
      </c>
      <c r="D565" s="59">
        <f>Inputs!D558</f>
        <v>500</v>
      </c>
      <c r="E565" s="59">
        <f>Inputs!E558</f>
        <v>4</v>
      </c>
      <c r="F565" s="59">
        <f>Inputs!F558</f>
        <v>11000</v>
      </c>
      <c r="G565" s="59">
        <f>Inputs!G558</f>
        <v>50</v>
      </c>
      <c r="H565" s="59">
        <f>Inputs!H558</f>
        <v>0</v>
      </c>
      <c r="I565" s="59" t="str">
        <f>Inputs!I558</f>
        <v>F</v>
      </c>
      <c r="J565" s="59">
        <f>Inputs!J558</f>
        <v>48</v>
      </c>
      <c r="K565" s="59">
        <f>Inputs!K558</f>
        <v>38</v>
      </c>
      <c r="L565" s="59">
        <f>Inputs!L558</f>
        <v>0</v>
      </c>
      <c r="M565" s="59">
        <f>Inputs!M558</f>
        <v>1.79</v>
      </c>
      <c r="N565" s="59" t="str">
        <f>Inputs!N558</f>
        <v xml:space="preserve">  [ W701669 ]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/>
  <mergeCells count="32">
    <mergeCell ref="S2:U2"/>
    <mergeCell ref="S3:U3"/>
    <mergeCell ref="AA3:AC3"/>
    <mergeCell ref="X8:Z8"/>
    <mergeCell ref="X5:AJ5"/>
    <mergeCell ref="AA6:AJ6"/>
    <mergeCell ref="AA7:AJ7"/>
    <mergeCell ref="AA8:AJ8"/>
    <mergeCell ref="X6:Z6"/>
    <mergeCell ref="X7:Z7"/>
    <mergeCell ref="AO7:AY7"/>
    <mergeCell ref="AO8:AY8"/>
    <mergeCell ref="AL8:AN8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1:AY1"/>
    <mergeCell ref="AO2:AQ2"/>
    <mergeCell ref="AO3:AY3"/>
    <mergeCell ref="BB1:BD1"/>
    <mergeCell ref="BE1:BO1"/>
    <mergeCell ref="AO5:AY5"/>
    <mergeCell ref="AA2:AC2"/>
    <mergeCell ref="AO6:AY6"/>
    <mergeCell ref="AO4:AY4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BE799"/>
  <sheetViews>
    <sheetView zoomScale="90" zoomScaleNormal="90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test32</v>
      </c>
      <c r="B1" s="6"/>
      <c r="C1" s="7"/>
      <c r="D1" s="7"/>
      <c r="E1" s="7"/>
      <c r="F1" s="183" t="s">
        <v>1825</v>
      </c>
      <c r="G1" s="183"/>
      <c r="H1" s="183"/>
      <c r="I1" s="183"/>
      <c r="J1" s="183"/>
      <c r="K1" s="183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41"/>
      <c r="G2" s="141"/>
      <c r="H2" s="141"/>
      <c r="I2" s="141"/>
      <c r="J2" s="141"/>
      <c r="K2" s="141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41"/>
      <c r="G3" s="141"/>
      <c r="H3" s="141"/>
      <c r="I3" s="141"/>
      <c r="J3" s="141"/>
      <c r="K3" s="141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41"/>
      <c r="G4" s="141"/>
      <c r="H4" s="141"/>
      <c r="I4" s="141"/>
      <c r="J4" s="141"/>
      <c r="K4" s="141"/>
      <c r="L4" s="12"/>
      <c r="M4" s="12"/>
      <c r="N4" s="12"/>
      <c r="O4" s="12"/>
      <c r="P4" s="51"/>
      <c r="Q4" s="25"/>
      <c r="R4" s="184" t="s">
        <v>1458</v>
      </c>
      <c r="S4" s="184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90" t="str">
        <f ca="1">M7 &amp; " : " &amp; L7</f>
        <v>eng : GM</v>
      </c>
      <c r="C5" s="190"/>
      <c r="D5" s="4"/>
      <c r="E5" s="4"/>
      <c r="F5" s="141"/>
      <c r="G5" s="141"/>
      <c r="H5" s="141"/>
      <c r="I5" s="141"/>
      <c r="J5" s="141"/>
      <c r="K5" s="141"/>
      <c r="L5" s="12"/>
      <c r="M5" s="12"/>
      <c r="N5" s="12"/>
      <c r="O5" s="12"/>
      <c r="P5" s="48" t="str">
        <f>"$B$" &amp; P6</f>
        <v>$B$8</v>
      </c>
      <c r="Q5" s="25"/>
      <c r="R5" s="185">
        <f>COUNT(R8:R246) + 7</f>
        <v>246</v>
      </c>
      <c r="S5" s="185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75"/>
      <c r="C6" s="189"/>
      <c r="D6" s="189"/>
      <c r="E6" s="189"/>
      <c r="F6" s="189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GM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1824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6" t="s">
        <v>1440</v>
      </c>
      <c r="B8" s="67" t="s">
        <v>21</v>
      </c>
      <c r="C8" s="62"/>
      <c r="D8" s="187" t="s">
        <v>1176</v>
      </c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63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8" t="s">
        <v>1216</v>
      </c>
      <c r="B9" s="69" t="s">
        <v>22</v>
      </c>
      <c r="C9" s="64"/>
      <c r="D9" s="186" t="s">
        <v>969</v>
      </c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65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8" t="s">
        <v>1217</v>
      </c>
      <c r="B10" s="69" t="s">
        <v>1920</v>
      </c>
      <c r="C10" s="64"/>
      <c r="D10" s="186" t="s">
        <v>970</v>
      </c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65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8" t="s">
        <v>1218</v>
      </c>
      <c r="B11" s="69">
        <v>0</v>
      </c>
      <c r="C11" s="64"/>
      <c r="D11" s="186" t="s">
        <v>1177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65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8" t="s">
        <v>1219</v>
      </c>
      <c r="B12" s="69" t="s">
        <v>23</v>
      </c>
      <c r="C12" s="64"/>
      <c r="D12" s="186" t="s">
        <v>1178</v>
      </c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65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8" t="s">
        <v>1220</v>
      </c>
      <c r="B13" s="69">
        <v>185</v>
      </c>
      <c r="C13" s="64" t="s">
        <v>1468</v>
      </c>
      <c r="D13" s="186" t="s">
        <v>971</v>
      </c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65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8" t="s">
        <v>1221</v>
      </c>
      <c r="B14" s="69">
        <v>4</v>
      </c>
      <c r="C14" s="64"/>
      <c r="D14" s="186" t="s">
        <v>972</v>
      </c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65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8" t="s">
        <v>1222</v>
      </c>
      <c r="B15" s="69">
        <v>6600</v>
      </c>
      <c r="C15" s="64" t="s">
        <v>1469</v>
      </c>
      <c r="D15" s="186" t="s">
        <v>973</v>
      </c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65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8" t="s">
        <v>1223</v>
      </c>
      <c r="B16" s="69">
        <v>50</v>
      </c>
      <c r="C16" s="64" t="s">
        <v>1470</v>
      </c>
      <c r="D16" s="186" t="s">
        <v>974</v>
      </c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65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8" t="s">
        <v>1224</v>
      </c>
      <c r="B17" s="69">
        <v>3</v>
      </c>
      <c r="C17" s="64"/>
      <c r="D17" s="186" t="s">
        <v>975</v>
      </c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65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8" t="s">
        <v>1225</v>
      </c>
      <c r="B18" s="69">
        <v>0</v>
      </c>
      <c r="C18" s="64"/>
      <c r="D18" s="186" t="s">
        <v>1179</v>
      </c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65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8" t="s">
        <v>1831</v>
      </c>
      <c r="B19" s="69" t="s">
        <v>16</v>
      </c>
      <c r="C19" s="64"/>
      <c r="D19" s="186" t="s">
        <v>976</v>
      </c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65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8" t="s">
        <v>1226</v>
      </c>
      <c r="B20" s="69">
        <v>550</v>
      </c>
      <c r="C20" s="64" t="s">
        <v>1471</v>
      </c>
      <c r="D20" s="186" t="s">
        <v>977</v>
      </c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65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8" t="s">
        <v>1227</v>
      </c>
      <c r="B21" s="69">
        <v>330</v>
      </c>
      <c r="C21" s="64" t="s">
        <v>1471</v>
      </c>
      <c r="D21" s="186" t="s">
        <v>978</v>
      </c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65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8" t="s">
        <v>1228</v>
      </c>
      <c r="B22" s="69">
        <v>350</v>
      </c>
      <c r="C22" s="64" t="s">
        <v>1471</v>
      </c>
      <c r="D22" s="186" t="s">
        <v>979</v>
      </c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65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8" t="s">
        <v>1229</v>
      </c>
      <c r="B23" s="69">
        <v>0</v>
      </c>
      <c r="C23" s="64"/>
      <c r="D23" s="186" t="s">
        <v>980</v>
      </c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65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8" t="s">
        <v>1230</v>
      </c>
      <c r="B24" s="69">
        <v>0</v>
      </c>
      <c r="C24" s="64" t="s">
        <v>1471</v>
      </c>
      <c r="D24" s="186" t="s">
        <v>981</v>
      </c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65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8" t="s">
        <v>1231</v>
      </c>
      <c r="B25" s="69">
        <v>0.95</v>
      </c>
      <c r="C25" s="64"/>
      <c r="D25" s="186" t="s">
        <v>982</v>
      </c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65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8" t="s">
        <v>1232</v>
      </c>
      <c r="B26" s="69" t="s">
        <v>983</v>
      </c>
      <c r="C26" s="64"/>
      <c r="D26" s="186" t="s">
        <v>1180</v>
      </c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65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8" t="s">
        <v>1233</v>
      </c>
      <c r="B27" s="69">
        <v>1</v>
      </c>
      <c r="C27" s="64"/>
      <c r="D27" s="186" t="s">
        <v>984</v>
      </c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65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8" t="s">
        <v>1234</v>
      </c>
      <c r="B28" s="69" t="s">
        <v>985</v>
      </c>
      <c r="C28" s="64"/>
      <c r="D28" s="186" t="s">
        <v>986</v>
      </c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65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8" t="s">
        <v>1235</v>
      </c>
      <c r="B29" s="69">
        <v>0</v>
      </c>
      <c r="C29" s="64" t="s">
        <v>1471</v>
      </c>
      <c r="D29" s="186" t="s">
        <v>987</v>
      </c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65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8" t="s">
        <v>1236</v>
      </c>
      <c r="B30" s="69">
        <v>1</v>
      </c>
      <c r="C30" s="64"/>
      <c r="D30" s="186" t="s">
        <v>1181</v>
      </c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65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8" t="s">
        <v>1237</v>
      </c>
      <c r="B31" s="69">
        <v>7</v>
      </c>
      <c r="C31" s="64" t="s">
        <v>1471</v>
      </c>
      <c r="D31" s="186" t="s">
        <v>988</v>
      </c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65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8" t="s">
        <v>1238</v>
      </c>
      <c r="B32" s="69">
        <v>20</v>
      </c>
      <c r="C32" s="64" t="s">
        <v>1471</v>
      </c>
      <c r="D32" s="186" t="s">
        <v>989</v>
      </c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65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8" t="s">
        <v>1239</v>
      </c>
      <c r="B33" s="69">
        <v>48</v>
      </c>
      <c r="C33" s="64"/>
      <c r="D33" s="186" t="s">
        <v>990</v>
      </c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65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8" t="s">
        <v>1240</v>
      </c>
      <c r="B34" s="69">
        <v>11</v>
      </c>
      <c r="C34" s="64"/>
      <c r="D34" s="186" t="s">
        <v>991</v>
      </c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65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8" t="s">
        <v>1241</v>
      </c>
      <c r="B35" s="69">
        <v>2</v>
      </c>
      <c r="C35" s="64"/>
      <c r="D35" s="186" t="s">
        <v>992</v>
      </c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65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8" t="s">
        <v>1242</v>
      </c>
      <c r="B36" s="69">
        <v>24</v>
      </c>
      <c r="C36" s="64"/>
      <c r="D36" s="186" t="s">
        <v>993</v>
      </c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65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8" t="s">
        <v>1243</v>
      </c>
      <c r="B37" s="69">
        <v>12</v>
      </c>
      <c r="C37" s="64" t="s">
        <v>1471</v>
      </c>
      <c r="D37" s="186" t="s">
        <v>994</v>
      </c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65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8" t="s">
        <v>1244</v>
      </c>
      <c r="B38" s="69">
        <v>12</v>
      </c>
      <c r="C38" s="64" t="s">
        <v>1471</v>
      </c>
      <c r="D38" s="186" t="s">
        <v>995</v>
      </c>
      <c r="E38" s="186"/>
      <c r="F38" s="186"/>
      <c r="G38" s="186"/>
      <c r="H38" s="186"/>
      <c r="I38" s="186"/>
      <c r="J38" s="186"/>
      <c r="K38" s="186"/>
      <c r="L38" s="186"/>
      <c r="M38" s="186"/>
      <c r="N38" s="186"/>
      <c r="O38" s="186"/>
      <c r="P38" s="65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8" t="s">
        <v>1245</v>
      </c>
      <c r="B39" s="69">
        <v>59</v>
      </c>
      <c r="C39" s="64" t="s">
        <v>1471</v>
      </c>
      <c r="D39" s="186" t="s">
        <v>996</v>
      </c>
      <c r="E39" s="186"/>
      <c r="F39" s="186"/>
      <c r="G39" s="186"/>
      <c r="H39" s="186"/>
      <c r="I39" s="186"/>
      <c r="J39" s="186"/>
      <c r="K39" s="186"/>
      <c r="L39" s="186"/>
      <c r="M39" s="186"/>
      <c r="N39" s="186"/>
      <c r="O39" s="186"/>
      <c r="P39" s="65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8" t="s">
        <v>1246</v>
      </c>
      <c r="B40" s="69">
        <v>0.5</v>
      </c>
      <c r="C40" s="64" t="s">
        <v>1471</v>
      </c>
      <c r="D40" s="186" t="s">
        <v>997</v>
      </c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6"/>
      <c r="P40" s="65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8" t="s">
        <v>1247</v>
      </c>
      <c r="B41" s="69">
        <v>3.5</v>
      </c>
      <c r="C41" s="64" t="s">
        <v>1471</v>
      </c>
      <c r="D41" s="186" t="s">
        <v>998</v>
      </c>
      <c r="E41" s="186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65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8" t="s">
        <v>1248</v>
      </c>
      <c r="B42" s="69">
        <v>1</v>
      </c>
      <c r="C42" s="64"/>
      <c r="D42" s="186" t="s">
        <v>1182</v>
      </c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86"/>
      <c r="P42" s="65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8" t="s">
        <v>1249</v>
      </c>
      <c r="B43" s="69">
        <v>3</v>
      </c>
      <c r="C43" s="64"/>
      <c r="D43" s="186" t="s">
        <v>1183</v>
      </c>
      <c r="E43" s="186"/>
      <c r="F43" s="186"/>
      <c r="G43" s="186"/>
      <c r="H43" s="186"/>
      <c r="I43" s="186"/>
      <c r="J43" s="186"/>
      <c r="K43" s="186"/>
      <c r="L43" s="186"/>
      <c r="M43" s="186"/>
      <c r="N43" s="186"/>
      <c r="O43" s="186"/>
      <c r="P43" s="65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8" t="s">
        <v>1250</v>
      </c>
      <c r="B44" s="69">
        <v>3.5</v>
      </c>
      <c r="C44" s="64" t="s">
        <v>1471</v>
      </c>
      <c r="D44" s="186" t="s">
        <v>1184</v>
      </c>
      <c r="E44" s="186"/>
      <c r="F44" s="186"/>
      <c r="G44" s="186"/>
      <c r="H44" s="186"/>
      <c r="I44" s="186"/>
      <c r="J44" s="186"/>
      <c r="K44" s="186"/>
      <c r="L44" s="186"/>
      <c r="M44" s="186"/>
      <c r="N44" s="186"/>
      <c r="O44" s="186"/>
      <c r="P44" s="65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8" t="s">
        <v>1251</v>
      </c>
      <c r="B45" s="69">
        <v>1.5449999999999999</v>
      </c>
      <c r="C45" s="64" t="s">
        <v>1471</v>
      </c>
      <c r="D45" s="186" t="s">
        <v>999</v>
      </c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65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8" t="s">
        <v>1252</v>
      </c>
      <c r="B46" s="69">
        <v>-1</v>
      </c>
      <c r="C46" s="64" t="s">
        <v>1471</v>
      </c>
      <c r="D46" s="186" t="s">
        <v>1185</v>
      </c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86"/>
      <c r="P46" s="65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8" t="s">
        <v>1253</v>
      </c>
      <c r="B47" s="69">
        <v>1</v>
      </c>
      <c r="C47" s="64"/>
      <c r="D47" s="186" t="s">
        <v>1000</v>
      </c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86"/>
      <c r="P47" s="65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8" t="s">
        <v>1254</v>
      </c>
      <c r="B48" s="69">
        <v>1</v>
      </c>
      <c r="C48" s="64"/>
      <c r="D48" s="186" t="s">
        <v>1001</v>
      </c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65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8" t="s">
        <v>1255</v>
      </c>
      <c r="B49" s="69">
        <v>0</v>
      </c>
      <c r="C49" s="64"/>
      <c r="D49" s="186" t="s">
        <v>1186</v>
      </c>
      <c r="E49" s="186"/>
      <c r="F49" s="186"/>
      <c r="G49" s="186"/>
      <c r="H49" s="186"/>
      <c r="I49" s="186"/>
      <c r="J49" s="186"/>
      <c r="K49" s="186"/>
      <c r="L49" s="186"/>
      <c r="M49" s="186"/>
      <c r="N49" s="186"/>
      <c r="O49" s="186"/>
      <c r="P49" s="65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8" t="s">
        <v>1256</v>
      </c>
      <c r="B50" s="69">
        <v>-1</v>
      </c>
      <c r="C50" s="64" t="s">
        <v>1471</v>
      </c>
      <c r="D50" s="186" t="s">
        <v>1002</v>
      </c>
      <c r="E50" s="186"/>
      <c r="F50" s="186"/>
      <c r="G50" s="186"/>
      <c r="H50" s="186"/>
      <c r="I50" s="186"/>
      <c r="J50" s="186"/>
      <c r="K50" s="186"/>
      <c r="L50" s="186"/>
      <c r="M50" s="186"/>
      <c r="N50" s="186"/>
      <c r="O50" s="186"/>
      <c r="P50" s="65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8" t="s">
        <v>1257</v>
      </c>
      <c r="B51" s="69">
        <v>-1</v>
      </c>
      <c r="C51" s="64" t="s">
        <v>1471</v>
      </c>
      <c r="D51" s="186" t="s">
        <v>1003</v>
      </c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65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8" t="s">
        <v>1258</v>
      </c>
      <c r="B52" s="69" t="s">
        <v>1921</v>
      </c>
      <c r="C52" s="64"/>
      <c r="D52" s="186" t="s">
        <v>1004</v>
      </c>
      <c r="E52" s="186"/>
      <c r="F52" s="186"/>
      <c r="G52" s="186"/>
      <c r="H52" s="186"/>
      <c r="I52" s="186"/>
      <c r="J52" s="186"/>
      <c r="K52" s="186"/>
      <c r="L52" s="186"/>
      <c r="M52" s="186"/>
      <c r="N52" s="186"/>
      <c r="O52" s="186"/>
      <c r="P52" s="65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8" t="s">
        <v>1259</v>
      </c>
      <c r="B53" s="69" t="s">
        <v>1922</v>
      </c>
      <c r="C53" s="64"/>
      <c r="D53" s="186" t="s">
        <v>1005</v>
      </c>
      <c r="E53" s="186"/>
      <c r="F53" s="186"/>
      <c r="G53" s="186"/>
      <c r="H53" s="186"/>
      <c r="I53" s="186"/>
      <c r="J53" s="186"/>
      <c r="K53" s="186"/>
      <c r="L53" s="186"/>
      <c r="M53" s="186"/>
      <c r="N53" s="186"/>
      <c r="O53" s="186"/>
      <c r="P53" s="65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8" t="s">
        <v>1260</v>
      </c>
      <c r="B54" s="69">
        <v>-1</v>
      </c>
      <c r="C54" s="64" t="s">
        <v>1471</v>
      </c>
      <c r="D54" s="186" t="s">
        <v>1006</v>
      </c>
      <c r="E54" s="186"/>
      <c r="F54" s="186"/>
      <c r="G54" s="186"/>
      <c r="H54" s="186"/>
      <c r="I54" s="186"/>
      <c r="J54" s="186"/>
      <c r="K54" s="186"/>
      <c r="L54" s="186"/>
      <c r="M54" s="186"/>
      <c r="N54" s="186"/>
      <c r="O54" s="186"/>
      <c r="P54" s="65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8" t="s">
        <v>1261</v>
      </c>
      <c r="B55" s="69">
        <v>-1</v>
      </c>
      <c r="C55" s="64" t="s">
        <v>1471</v>
      </c>
      <c r="D55" s="186" t="s">
        <v>1187</v>
      </c>
      <c r="E55" s="186"/>
      <c r="F55" s="186"/>
      <c r="G55" s="186"/>
      <c r="H55" s="186"/>
      <c r="I55" s="186"/>
      <c r="J55" s="186"/>
      <c r="K55" s="186"/>
      <c r="L55" s="186"/>
      <c r="M55" s="186"/>
      <c r="N55" s="186"/>
      <c r="O55" s="186"/>
      <c r="P55" s="65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8" t="s">
        <v>1262</v>
      </c>
      <c r="B56" s="69">
        <v>-1</v>
      </c>
      <c r="C56" s="64" t="s">
        <v>1471</v>
      </c>
      <c r="D56" s="186" t="s">
        <v>1188</v>
      </c>
      <c r="E56" s="186"/>
      <c r="F56" s="186"/>
      <c r="G56" s="186"/>
      <c r="H56" s="186"/>
      <c r="I56" s="186"/>
      <c r="J56" s="186"/>
      <c r="K56" s="186"/>
      <c r="L56" s="186"/>
      <c r="M56" s="186"/>
      <c r="N56" s="186"/>
      <c r="O56" s="186"/>
      <c r="P56" s="65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8" t="s">
        <v>1263</v>
      </c>
      <c r="B57" s="69">
        <v>-1</v>
      </c>
      <c r="C57" s="64" t="s">
        <v>1471</v>
      </c>
      <c r="D57" s="186" t="s">
        <v>1189</v>
      </c>
      <c r="E57" s="186"/>
      <c r="F57" s="186"/>
      <c r="G57" s="186"/>
      <c r="H57" s="186"/>
      <c r="I57" s="186"/>
      <c r="J57" s="186"/>
      <c r="K57" s="186"/>
      <c r="L57" s="186"/>
      <c r="M57" s="186"/>
      <c r="N57" s="186"/>
      <c r="O57" s="186"/>
      <c r="P57" s="65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8" t="s">
        <v>1264</v>
      </c>
      <c r="B58" s="69">
        <v>2</v>
      </c>
      <c r="C58" s="64"/>
      <c r="D58" s="186" t="s">
        <v>1007</v>
      </c>
      <c r="E58" s="186"/>
      <c r="F58" s="186"/>
      <c r="G58" s="186"/>
      <c r="H58" s="186"/>
      <c r="I58" s="186"/>
      <c r="J58" s="186"/>
      <c r="K58" s="186"/>
      <c r="L58" s="186"/>
      <c r="M58" s="186"/>
      <c r="N58" s="186"/>
      <c r="O58" s="186"/>
      <c r="P58" s="65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8" t="s">
        <v>1265</v>
      </c>
      <c r="B59" s="69">
        <v>3</v>
      </c>
      <c r="C59" s="64"/>
      <c r="D59" s="186" t="s">
        <v>1008</v>
      </c>
      <c r="E59" s="186"/>
      <c r="F59" s="186"/>
      <c r="G59" s="186"/>
      <c r="H59" s="186"/>
      <c r="I59" s="186"/>
      <c r="J59" s="186"/>
      <c r="K59" s="186"/>
      <c r="L59" s="186"/>
      <c r="M59" s="186"/>
      <c r="N59" s="186"/>
      <c r="O59" s="186"/>
      <c r="P59" s="65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8" t="s">
        <v>1266</v>
      </c>
      <c r="B60" s="69">
        <v>-1</v>
      </c>
      <c r="C60" s="64" t="s">
        <v>1471</v>
      </c>
      <c r="D60" s="186" t="s">
        <v>1009</v>
      </c>
      <c r="E60" s="186"/>
      <c r="F60" s="186"/>
      <c r="G60" s="186"/>
      <c r="H60" s="186"/>
      <c r="I60" s="186"/>
      <c r="J60" s="186"/>
      <c r="K60" s="186"/>
      <c r="L60" s="186"/>
      <c r="M60" s="186"/>
      <c r="N60" s="186"/>
      <c r="O60" s="186"/>
      <c r="P60" s="65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8" t="s">
        <v>1267</v>
      </c>
      <c r="B61" s="69">
        <v>-1</v>
      </c>
      <c r="C61" s="64" t="s">
        <v>1471</v>
      </c>
      <c r="D61" s="186" t="s">
        <v>1190</v>
      </c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65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8" t="s">
        <v>1268</v>
      </c>
      <c r="B62" s="69">
        <v>-1</v>
      </c>
      <c r="C62" s="64" t="s">
        <v>1471</v>
      </c>
      <c r="D62" s="186" t="s">
        <v>1010</v>
      </c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  <c r="P62" s="65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8" t="s">
        <v>1269</v>
      </c>
      <c r="B63" s="69">
        <v>71</v>
      </c>
      <c r="C63" s="64" t="s">
        <v>1471</v>
      </c>
      <c r="D63" s="186" t="s">
        <v>1011</v>
      </c>
      <c r="E63" s="186"/>
      <c r="F63" s="186"/>
      <c r="G63" s="186"/>
      <c r="H63" s="186"/>
      <c r="I63" s="186"/>
      <c r="J63" s="186"/>
      <c r="K63" s="186"/>
      <c r="L63" s="186"/>
      <c r="M63" s="186"/>
      <c r="N63" s="186"/>
      <c r="O63" s="186"/>
      <c r="P63" s="65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8" t="s">
        <v>1270</v>
      </c>
      <c r="B64" s="69">
        <v>121</v>
      </c>
      <c r="C64" s="64" t="s">
        <v>1471</v>
      </c>
      <c r="D64" s="186" t="s">
        <v>1012</v>
      </c>
      <c r="E64" s="186"/>
      <c r="F64" s="186"/>
      <c r="G64" s="186"/>
      <c r="H64" s="186"/>
      <c r="I64" s="186"/>
      <c r="J64" s="186"/>
      <c r="K64" s="186"/>
      <c r="L64" s="186"/>
      <c r="M64" s="186"/>
      <c r="N64" s="186"/>
      <c r="O64" s="186"/>
      <c r="P64" s="65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8" t="s">
        <v>1271</v>
      </c>
      <c r="B65" s="69">
        <v>85</v>
      </c>
      <c r="C65" s="64" t="s">
        <v>1472</v>
      </c>
      <c r="D65" s="186" t="s">
        <v>1013</v>
      </c>
      <c r="E65" s="186"/>
      <c r="F65" s="186"/>
      <c r="G65" s="186"/>
      <c r="H65" s="186"/>
      <c r="I65" s="186"/>
      <c r="J65" s="186"/>
      <c r="K65" s="186"/>
      <c r="L65" s="186"/>
      <c r="M65" s="186"/>
      <c r="N65" s="186"/>
      <c r="O65" s="186"/>
      <c r="P65" s="65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8" t="s">
        <v>1272</v>
      </c>
      <c r="B66" s="69">
        <v>0</v>
      </c>
      <c r="C66" s="64" t="s">
        <v>1471</v>
      </c>
      <c r="D66" s="186" t="s">
        <v>1014</v>
      </c>
      <c r="E66" s="186"/>
      <c r="F66" s="186"/>
      <c r="G66" s="186"/>
      <c r="H66" s="186"/>
      <c r="I66" s="186"/>
      <c r="J66" s="186"/>
      <c r="K66" s="186"/>
      <c r="L66" s="186"/>
      <c r="M66" s="186"/>
      <c r="N66" s="186"/>
      <c r="O66" s="186"/>
      <c r="P66" s="65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8" t="s">
        <v>1273</v>
      </c>
      <c r="B67" s="69">
        <v>5000</v>
      </c>
      <c r="C67" s="64" t="s">
        <v>1471</v>
      </c>
      <c r="D67" s="186" t="s">
        <v>1015</v>
      </c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65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8" t="s">
        <v>1274</v>
      </c>
      <c r="B68" s="69">
        <v>0</v>
      </c>
      <c r="C68" s="64"/>
      <c r="D68" s="186" t="s">
        <v>1016</v>
      </c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65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8" t="s">
        <v>1275</v>
      </c>
      <c r="B69" s="69">
        <v>0</v>
      </c>
      <c r="C69" s="64"/>
      <c r="D69" s="186" t="s">
        <v>1017</v>
      </c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65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8" t="s">
        <v>1276</v>
      </c>
      <c r="B70" s="69">
        <v>0</v>
      </c>
      <c r="C70" s="64" t="s">
        <v>1471</v>
      </c>
      <c r="D70" s="186" t="s">
        <v>1018</v>
      </c>
      <c r="E70" s="186"/>
      <c r="F70" s="186"/>
      <c r="G70" s="186"/>
      <c r="H70" s="186"/>
      <c r="I70" s="186"/>
      <c r="J70" s="186"/>
      <c r="K70" s="186"/>
      <c r="L70" s="186"/>
      <c r="M70" s="186"/>
      <c r="N70" s="186"/>
      <c r="O70" s="186"/>
      <c r="P70" s="65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8" t="s">
        <v>1277</v>
      </c>
      <c r="B71" s="69">
        <v>50</v>
      </c>
      <c r="C71" s="64" t="s">
        <v>1471</v>
      </c>
      <c r="D71" s="186" t="s">
        <v>1019</v>
      </c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65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8" t="s">
        <v>1278</v>
      </c>
      <c r="B72" s="69">
        <v>15</v>
      </c>
      <c r="C72" s="64" t="s">
        <v>1471</v>
      </c>
      <c r="D72" s="186" t="s">
        <v>1020</v>
      </c>
      <c r="E72" s="186"/>
      <c r="F72" s="186"/>
      <c r="G72" s="186"/>
      <c r="H72" s="186"/>
      <c r="I72" s="186"/>
      <c r="J72" s="186"/>
      <c r="K72" s="186"/>
      <c r="L72" s="186"/>
      <c r="M72" s="186"/>
      <c r="N72" s="186"/>
      <c r="O72" s="186"/>
      <c r="P72" s="65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8" t="s">
        <v>1279</v>
      </c>
      <c r="B73" s="69">
        <v>40</v>
      </c>
      <c r="C73" s="64" t="s">
        <v>1471</v>
      </c>
      <c r="D73" s="186" t="s">
        <v>1021</v>
      </c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65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8" t="s">
        <v>1280</v>
      </c>
      <c r="B74" s="69">
        <v>0</v>
      </c>
      <c r="C74" s="64" t="s">
        <v>1471</v>
      </c>
      <c r="D74" s="186" t="s">
        <v>1022</v>
      </c>
      <c r="E74" s="186"/>
      <c r="F74" s="186"/>
      <c r="G74" s="186"/>
      <c r="H74" s="186"/>
      <c r="I74" s="186"/>
      <c r="J74" s="186"/>
      <c r="K74" s="186"/>
      <c r="L74" s="186"/>
      <c r="M74" s="186"/>
      <c r="N74" s="186"/>
      <c r="O74" s="186"/>
      <c r="P74" s="65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8" t="s">
        <v>1281</v>
      </c>
      <c r="B75" s="69">
        <v>0</v>
      </c>
      <c r="C75" s="64" t="s">
        <v>1471</v>
      </c>
      <c r="D75" s="186" t="s">
        <v>1023</v>
      </c>
      <c r="E75" s="186"/>
      <c r="F75" s="186"/>
      <c r="G75" s="186"/>
      <c r="H75" s="186"/>
      <c r="I75" s="186"/>
      <c r="J75" s="186"/>
      <c r="K75" s="186"/>
      <c r="L75" s="186"/>
      <c r="M75" s="186"/>
      <c r="N75" s="186"/>
      <c r="O75" s="186"/>
      <c r="P75" s="65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8" t="s">
        <v>1282</v>
      </c>
      <c r="B76" s="69">
        <v>0</v>
      </c>
      <c r="C76" s="64" t="s">
        <v>1471</v>
      </c>
      <c r="D76" s="186" t="s">
        <v>1024</v>
      </c>
      <c r="E76" s="186"/>
      <c r="F76" s="186"/>
      <c r="G76" s="186"/>
      <c r="H76" s="186"/>
      <c r="I76" s="186"/>
      <c r="J76" s="186"/>
      <c r="K76" s="186"/>
      <c r="L76" s="186"/>
      <c r="M76" s="186"/>
      <c r="N76" s="186"/>
      <c r="O76" s="186"/>
      <c r="P76" s="65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8" t="s">
        <v>1283</v>
      </c>
      <c r="B77" s="69" t="s">
        <v>1923</v>
      </c>
      <c r="C77" s="64"/>
      <c r="D77" s="186" t="s">
        <v>1025</v>
      </c>
      <c r="E77" s="186"/>
      <c r="F77" s="186"/>
      <c r="G77" s="186"/>
      <c r="H77" s="186"/>
      <c r="I77" s="186"/>
      <c r="J77" s="186"/>
      <c r="K77" s="186"/>
      <c r="L77" s="186"/>
      <c r="M77" s="186"/>
      <c r="N77" s="186"/>
      <c r="O77" s="186"/>
      <c r="P77" s="65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8" t="s">
        <v>1284</v>
      </c>
      <c r="B78" s="69" t="s">
        <v>1923</v>
      </c>
      <c r="C78" s="64"/>
      <c r="D78" s="186" t="s">
        <v>1026</v>
      </c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65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8" t="s">
        <v>1285</v>
      </c>
      <c r="B79" s="69">
        <v>2</v>
      </c>
      <c r="C79" s="64"/>
      <c r="D79" s="186" t="s">
        <v>1191</v>
      </c>
      <c r="E79" s="186"/>
      <c r="F79" s="186"/>
      <c r="G79" s="186"/>
      <c r="H79" s="186"/>
      <c r="I79" s="186"/>
      <c r="J79" s="186"/>
      <c r="K79" s="186"/>
      <c r="L79" s="186"/>
      <c r="M79" s="186"/>
      <c r="N79" s="186"/>
      <c r="O79" s="186"/>
      <c r="P79" s="65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8" t="s">
        <v>1286</v>
      </c>
      <c r="B80" s="69" t="s">
        <v>1027</v>
      </c>
      <c r="C80" s="64"/>
      <c r="D80" s="186" t="s">
        <v>1028</v>
      </c>
      <c r="E80" s="186"/>
      <c r="F80" s="186"/>
      <c r="G80" s="186"/>
      <c r="H80" s="186"/>
      <c r="I80" s="186"/>
      <c r="J80" s="186"/>
      <c r="K80" s="186"/>
      <c r="L80" s="186"/>
      <c r="M80" s="186"/>
      <c r="N80" s="186"/>
      <c r="O80" s="186"/>
      <c r="P80" s="65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8" t="s">
        <v>1287</v>
      </c>
      <c r="B81" s="69" t="s">
        <v>1029</v>
      </c>
      <c r="C81" s="64"/>
      <c r="D81" s="186" t="s">
        <v>1030</v>
      </c>
      <c r="E81" s="186"/>
      <c r="F81" s="186"/>
      <c r="G81" s="186"/>
      <c r="H81" s="186"/>
      <c r="I81" s="186"/>
      <c r="J81" s="186"/>
      <c r="K81" s="186"/>
      <c r="L81" s="186"/>
      <c r="M81" s="186"/>
      <c r="N81" s="186"/>
      <c r="O81" s="186"/>
      <c r="P81" s="65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8" t="s">
        <v>1288</v>
      </c>
      <c r="B82" s="69">
        <v>7</v>
      </c>
      <c r="C82" s="64" t="s">
        <v>1473</v>
      </c>
      <c r="D82" s="186" t="s">
        <v>1031</v>
      </c>
      <c r="E82" s="186"/>
      <c r="F82" s="186"/>
      <c r="G82" s="186"/>
      <c r="H82" s="186"/>
      <c r="I82" s="186"/>
      <c r="J82" s="186"/>
      <c r="K82" s="186"/>
      <c r="L82" s="186"/>
      <c r="M82" s="186"/>
      <c r="N82" s="186"/>
      <c r="O82" s="186"/>
      <c r="P82" s="65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8" t="s">
        <v>1289</v>
      </c>
      <c r="B83" s="69">
        <v>1.5</v>
      </c>
      <c r="C83" s="64" t="s">
        <v>1473</v>
      </c>
      <c r="D83" s="186" t="s">
        <v>1032</v>
      </c>
      <c r="E83" s="186"/>
      <c r="F83" s="186"/>
      <c r="G83" s="186"/>
      <c r="H83" s="186"/>
      <c r="I83" s="186"/>
      <c r="J83" s="186"/>
      <c r="K83" s="186"/>
      <c r="L83" s="186"/>
      <c r="M83" s="186"/>
      <c r="N83" s="186"/>
      <c r="O83" s="186"/>
      <c r="P83" s="65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8" t="s">
        <v>1290</v>
      </c>
      <c r="B84" s="69">
        <v>2.5</v>
      </c>
      <c r="C84" s="64" t="s">
        <v>1473</v>
      </c>
      <c r="D84" s="186" t="s">
        <v>1033</v>
      </c>
      <c r="E84" s="186"/>
      <c r="F84" s="186"/>
      <c r="G84" s="186"/>
      <c r="H84" s="186"/>
      <c r="I84" s="186"/>
      <c r="J84" s="186"/>
      <c r="K84" s="186"/>
      <c r="L84" s="186"/>
      <c r="M84" s="186"/>
      <c r="N84" s="186"/>
      <c r="O84" s="186"/>
      <c r="P84" s="65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8" t="s">
        <v>1291</v>
      </c>
      <c r="B85" s="69">
        <v>1800</v>
      </c>
      <c r="C85" s="64" t="s">
        <v>1474</v>
      </c>
      <c r="D85" s="186" t="s">
        <v>1034</v>
      </c>
      <c r="E85" s="186"/>
      <c r="F85" s="186"/>
      <c r="G85" s="186"/>
      <c r="H85" s="186"/>
      <c r="I85" s="186"/>
      <c r="J85" s="186"/>
      <c r="K85" s="186"/>
      <c r="L85" s="186"/>
      <c r="M85" s="186"/>
      <c r="N85" s="186"/>
      <c r="O85" s="186"/>
      <c r="P85" s="65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8" t="s">
        <v>1292</v>
      </c>
      <c r="B86" s="69" t="s">
        <v>1806</v>
      </c>
      <c r="C86" s="64"/>
      <c r="D86" s="186" t="s">
        <v>1035</v>
      </c>
      <c r="E86" s="186"/>
      <c r="F86" s="186"/>
      <c r="G86" s="186"/>
      <c r="H86" s="186"/>
      <c r="I86" s="186"/>
      <c r="J86" s="186"/>
      <c r="K86" s="186"/>
      <c r="L86" s="186"/>
      <c r="M86" s="186"/>
      <c r="N86" s="186"/>
      <c r="O86" s="186"/>
      <c r="P86" s="65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8" t="s">
        <v>1293</v>
      </c>
      <c r="B87" s="69" t="s">
        <v>1924</v>
      </c>
      <c r="C87" s="64"/>
      <c r="D87" s="186" t="s">
        <v>1036</v>
      </c>
      <c r="E87" s="186"/>
      <c r="F87" s="186"/>
      <c r="G87" s="186"/>
      <c r="H87" s="186"/>
      <c r="I87" s="186"/>
      <c r="J87" s="186"/>
      <c r="K87" s="186"/>
      <c r="L87" s="186"/>
      <c r="M87" s="186"/>
      <c r="N87" s="186"/>
      <c r="O87" s="186"/>
      <c r="P87" s="65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8" t="s">
        <v>1294</v>
      </c>
      <c r="B88" s="69" t="s">
        <v>1037</v>
      </c>
      <c r="C88" s="64"/>
      <c r="D88" s="186" t="s">
        <v>1038</v>
      </c>
      <c r="E88" s="186"/>
      <c r="F88" s="186"/>
      <c r="G88" s="186"/>
      <c r="H88" s="186"/>
      <c r="I88" s="186"/>
      <c r="J88" s="186"/>
      <c r="K88" s="186"/>
      <c r="L88" s="186"/>
      <c r="M88" s="186"/>
      <c r="N88" s="186"/>
      <c r="O88" s="186"/>
      <c r="P88" s="65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8" t="s">
        <v>1295</v>
      </c>
      <c r="B89" s="69">
        <v>0</v>
      </c>
      <c r="C89" s="64"/>
      <c r="D89" s="186" t="s">
        <v>1039</v>
      </c>
      <c r="E89" s="186"/>
      <c r="F89" s="186"/>
      <c r="G89" s="186"/>
      <c r="H89" s="186"/>
      <c r="I89" s="186"/>
      <c r="J89" s="186"/>
      <c r="K89" s="186"/>
      <c r="L89" s="186"/>
      <c r="M89" s="186"/>
      <c r="N89" s="186"/>
      <c r="O89" s="186"/>
      <c r="P89" s="65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8" t="s">
        <v>1296</v>
      </c>
      <c r="B90" s="69">
        <v>20</v>
      </c>
      <c r="C90" s="64" t="s">
        <v>1475</v>
      </c>
      <c r="D90" s="186" t="s">
        <v>1040</v>
      </c>
      <c r="E90" s="186"/>
      <c r="F90" s="186"/>
      <c r="G90" s="186"/>
      <c r="H90" s="186"/>
      <c r="I90" s="186"/>
      <c r="J90" s="186"/>
      <c r="K90" s="186"/>
      <c r="L90" s="186"/>
      <c r="M90" s="186"/>
      <c r="N90" s="186"/>
      <c r="O90" s="186"/>
      <c r="P90" s="65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8" t="s">
        <v>1297</v>
      </c>
      <c r="B91" s="69">
        <v>5</v>
      </c>
      <c r="C91" s="64"/>
      <c r="D91" s="186" t="s">
        <v>1192</v>
      </c>
      <c r="E91" s="186"/>
      <c r="F91" s="186"/>
      <c r="G91" s="186"/>
      <c r="H91" s="186"/>
      <c r="I91" s="186"/>
      <c r="J91" s="186"/>
      <c r="K91" s="186"/>
      <c r="L91" s="186"/>
      <c r="M91" s="186"/>
      <c r="N91" s="186"/>
      <c r="O91" s="186"/>
      <c r="P91" s="65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8" t="s">
        <v>1298</v>
      </c>
      <c r="B92" s="69">
        <v>40</v>
      </c>
      <c r="C92" s="64" t="s">
        <v>1475</v>
      </c>
      <c r="D92" s="186" t="s">
        <v>1041</v>
      </c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65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8" t="s">
        <v>1299</v>
      </c>
      <c r="B93" s="69">
        <v>1650</v>
      </c>
      <c r="C93" s="64" t="s">
        <v>1476</v>
      </c>
      <c r="D93" s="186" t="s">
        <v>1042</v>
      </c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65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8" t="s">
        <v>1300</v>
      </c>
      <c r="B94" s="69">
        <v>120</v>
      </c>
      <c r="C94" s="64" t="s">
        <v>1475</v>
      </c>
      <c r="D94" s="186" t="s">
        <v>1043</v>
      </c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65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8" t="s">
        <v>1301</v>
      </c>
      <c r="B95" s="69">
        <v>130</v>
      </c>
      <c r="C95" s="64" t="s">
        <v>1475</v>
      </c>
      <c r="D95" s="186" t="s">
        <v>1044</v>
      </c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65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8" t="s">
        <v>1302</v>
      </c>
      <c r="B96" s="69">
        <v>350</v>
      </c>
      <c r="C96" s="64" t="s">
        <v>1475</v>
      </c>
      <c r="D96" s="186" t="s">
        <v>1045</v>
      </c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  <c r="P96" s="65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8" t="s">
        <v>1303</v>
      </c>
      <c r="B97" s="69">
        <v>95</v>
      </c>
      <c r="C97" s="64" t="s">
        <v>1475</v>
      </c>
      <c r="D97" s="186" t="s">
        <v>1046</v>
      </c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  <c r="P97" s="65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8" t="s">
        <v>1304</v>
      </c>
      <c r="B98" s="69">
        <v>100</v>
      </c>
      <c r="C98" s="64" t="s">
        <v>1475</v>
      </c>
      <c r="D98" s="186" t="s">
        <v>1047</v>
      </c>
      <c r="E98" s="186"/>
      <c r="F98" s="186"/>
      <c r="G98" s="186"/>
      <c r="H98" s="186"/>
      <c r="I98" s="186"/>
      <c r="J98" s="186"/>
      <c r="K98" s="186"/>
      <c r="L98" s="186"/>
      <c r="M98" s="186"/>
      <c r="N98" s="186"/>
      <c r="O98" s="186"/>
      <c r="P98" s="65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8" t="s">
        <v>1305</v>
      </c>
      <c r="B99" s="69" t="s">
        <v>1048</v>
      </c>
      <c r="C99" s="64"/>
      <c r="D99" s="186" t="s">
        <v>1193</v>
      </c>
      <c r="E99" s="186"/>
      <c r="F99" s="186"/>
      <c r="G99" s="186"/>
      <c r="H99" s="186"/>
      <c r="I99" s="186"/>
      <c r="J99" s="186"/>
      <c r="K99" s="186"/>
      <c r="L99" s="186"/>
      <c r="M99" s="186"/>
      <c r="N99" s="186"/>
      <c r="O99" s="186"/>
      <c r="P99" s="65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8" t="s">
        <v>1306</v>
      </c>
      <c r="B100" s="69" t="s">
        <v>1048</v>
      </c>
      <c r="C100" s="64"/>
      <c r="D100" s="186" t="s">
        <v>1194</v>
      </c>
      <c r="E100" s="186"/>
      <c r="F100" s="186"/>
      <c r="G100" s="186"/>
      <c r="H100" s="186"/>
      <c r="I100" s="186"/>
      <c r="J100" s="186"/>
      <c r="K100" s="186"/>
      <c r="L100" s="186"/>
      <c r="M100" s="186"/>
      <c r="N100" s="186"/>
      <c r="O100" s="186"/>
      <c r="P100" s="65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8" t="s">
        <v>1307</v>
      </c>
      <c r="B101" s="69">
        <v>1</v>
      </c>
      <c r="C101" s="64"/>
      <c r="D101" s="186" t="s">
        <v>1049</v>
      </c>
      <c r="E101" s="186"/>
      <c r="F101" s="186"/>
      <c r="G101" s="186"/>
      <c r="H101" s="186"/>
      <c r="I101" s="186"/>
      <c r="J101" s="186"/>
      <c r="K101" s="186"/>
      <c r="L101" s="186"/>
      <c r="M101" s="186"/>
      <c r="N101" s="186"/>
      <c r="O101" s="186"/>
      <c r="P101" s="65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8" t="s">
        <v>1308</v>
      </c>
      <c r="B102" s="69">
        <v>1</v>
      </c>
      <c r="C102" s="64"/>
      <c r="D102" s="186" t="s">
        <v>1050</v>
      </c>
      <c r="E102" s="186"/>
      <c r="F102" s="186"/>
      <c r="G102" s="186"/>
      <c r="H102" s="186"/>
      <c r="I102" s="186"/>
      <c r="J102" s="186"/>
      <c r="K102" s="186"/>
      <c r="L102" s="186"/>
      <c r="M102" s="186"/>
      <c r="N102" s="186"/>
      <c r="O102" s="186"/>
      <c r="P102" s="65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8" t="s">
        <v>1309</v>
      </c>
      <c r="B103" s="69">
        <v>0.5</v>
      </c>
      <c r="C103" s="64" t="s">
        <v>1471</v>
      </c>
      <c r="D103" s="186" t="s">
        <v>1051</v>
      </c>
      <c r="E103" s="186"/>
      <c r="F103" s="186"/>
      <c r="G103" s="186"/>
      <c r="H103" s="186"/>
      <c r="I103" s="186"/>
      <c r="J103" s="186"/>
      <c r="K103" s="186"/>
      <c r="L103" s="186"/>
      <c r="M103" s="186"/>
      <c r="N103" s="186"/>
      <c r="O103" s="186"/>
      <c r="P103" s="65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8" t="s">
        <v>1310</v>
      </c>
      <c r="B104" s="69">
        <v>0.5</v>
      </c>
      <c r="C104" s="64" t="s">
        <v>1471</v>
      </c>
      <c r="D104" s="186" t="s">
        <v>1052</v>
      </c>
      <c r="E104" s="186"/>
      <c r="F104" s="186"/>
      <c r="G104" s="186"/>
      <c r="H104" s="186"/>
      <c r="I104" s="186"/>
      <c r="J104" s="186"/>
      <c r="K104" s="186"/>
      <c r="L104" s="186"/>
      <c r="M104" s="186"/>
      <c r="N104" s="186"/>
      <c r="O104" s="186"/>
      <c r="P104" s="65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8" t="s">
        <v>1311</v>
      </c>
      <c r="B105" s="69" t="s">
        <v>1053</v>
      </c>
      <c r="C105" s="64"/>
      <c r="D105" s="186" t="s">
        <v>1054</v>
      </c>
      <c r="E105" s="186"/>
      <c r="F105" s="186"/>
      <c r="G105" s="186"/>
      <c r="H105" s="186"/>
      <c r="I105" s="186"/>
      <c r="J105" s="186"/>
      <c r="K105" s="186"/>
      <c r="L105" s="186"/>
      <c r="M105" s="186"/>
      <c r="N105" s="186"/>
      <c r="O105" s="186"/>
      <c r="P105" s="65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8" t="s">
        <v>1312</v>
      </c>
      <c r="B106" s="69" t="s">
        <v>1925</v>
      </c>
      <c r="C106" s="64"/>
      <c r="D106" s="186" t="s">
        <v>1055</v>
      </c>
      <c r="E106" s="186"/>
      <c r="F106" s="186"/>
      <c r="G106" s="186"/>
      <c r="H106" s="186"/>
      <c r="I106" s="186"/>
      <c r="J106" s="186"/>
      <c r="K106" s="186"/>
      <c r="L106" s="186"/>
      <c r="M106" s="186"/>
      <c r="N106" s="186"/>
      <c r="O106" s="186"/>
      <c r="P106" s="65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8" t="s">
        <v>1313</v>
      </c>
      <c r="B107" s="69">
        <v>1.7</v>
      </c>
      <c r="C107" s="64" t="s">
        <v>1471</v>
      </c>
      <c r="D107" s="186" t="s">
        <v>1056</v>
      </c>
      <c r="E107" s="186"/>
      <c r="F107" s="186"/>
      <c r="G107" s="186"/>
      <c r="H107" s="186"/>
      <c r="I107" s="186"/>
      <c r="J107" s="186"/>
      <c r="K107" s="186"/>
      <c r="L107" s="186"/>
      <c r="M107" s="186"/>
      <c r="N107" s="186"/>
      <c r="O107" s="186"/>
      <c r="P107" s="65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8" t="s">
        <v>1314</v>
      </c>
      <c r="B108" s="69">
        <v>120</v>
      </c>
      <c r="C108" s="64" t="s">
        <v>1471</v>
      </c>
      <c r="D108" s="186" t="s">
        <v>1057</v>
      </c>
      <c r="E108" s="186"/>
      <c r="F108" s="186"/>
      <c r="G108" s="186"/>
      <c r="H108" s="186"/>
      <c r="I108" s="186"/>
      <c r="J108" s="186"/>
      <c r="K108" s="186"/>
      <c r="L108" s="186"/>
      <c r="M108" s="186"/>
      <c r="N108" s="186"/>
      <c r="O108" s="186"/>
      <c r="P108" s="65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8" t="s">
        <v>1315</v>
      </c>
      <c r="B109" s="69">
        <v>0</v>
      </c>
      <c r="C109" s="64"/>
      <c r="D109" s="186" t="s">
        <v>1058</v>
      </c>
      <c r="E109" s="186"/>
      <c r="F109" s="186"/>
      <c r="G109" s="186"/>
      <c r="H109" s="186"/>
      <c r="I109" s="186"/>
      <c r="J109" s="186"/>
      <c r="K109" s="186"/>
      <c r="L109" s="186"/>
      <c r="M109" s="186"/>
      <c r="N109" s="186"/>
      <c r="O109" s="186"/>
      <c r="P109" s="65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8" t="s">
        <v>1316</v>
      </c>
      <c r="B110" s="69">
        <v>0</v>
      </c>
      <c r="C110" s="64" t="s">
        <v>1471</v>
      </c>
      <c r="D110" s="186" t="s">
        <v>1059</v>
      </c>
      <c r="E110" s="186"/>
      <c r="F110" s="186"/>
      <c r="G110" s="186"/>
      <c r="H110" s="186"/>
      <c r="I110" s="186"/>
      <c r="J110" s="186"/>
      <c r="K110" s="186"/>
      <c r="L110" s="186"/>
      <c r="M110" s="186"/>
      <c r="N110" s="186"/>
      <c r="O110" s="186"/>
      <c r="P110" s="65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8" t="s">
        <v>1317</v>
      </c>
      <c r="B111" s="69">
        <v>0</v>
      </c>
      <c r="C111" s="64" t="s">
        <v>1471</v>
      </c>
      <c r="D111" s="186" t="s">
        <v>1060</v>
      </c>
      <c r="E111" s="186"/>
      <c r="F111" s="186"/>
      <c r="G111" s="186"/>
      <c r="H111" s="186"/>
      <c r="I111" s="186"/>
      <c r="J111" s="186"/>
      <c r="K111" s="186"/>
      <c r="L111" s="186"/>
      <c r="M111" s="186"/>
      <c r="N111" s="186"/>
      <c r="O111" s="186"/>
      <c r="P111" s="65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8" t="s">
        <v>1318</v>
      </c>
      <c r="B112" s="69">
        <v>120</v>
      </c>
      <c r="C112" s="64" t="s">
        <v>1471</v>
      </c>
      <c r="D112" s="186" t="s">
        <v>1061</v>
      </c>
      <c r="E112" s="186"/>
      <c r="F112" s="186"/>
      <c r="G112" s="186"/>
      <c r="H112" s="186"/>
      <c r="I112" s="186"/>
      <c r="J112" s="186"/>
      <c r="K112" s="186"/>
      <c r="L112" s="186"/>
      <c r="M112" s="186"/>
      <c r="N112" s="186"/>
      <c r="O112" s="186"/>
      <c r="P112" s="65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8" t="s">
        <v>1319</v>
      </c>
      <c r="B113" s="69" t="s">
        <v>1926</v>
      </c>
      <c r="C113" s="64"/>
      <c r="D113" s="186" t="s">
        <v>1062</v>
      </c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  <c r="P113" s="65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8" t="s">
        <v>1320</v>
      </c>
      <c r="B114" s="69">
        <v>0</v>
      </c>
      <c r="C114" s="64"/>
      <c r="D114" s="186" t="s">
        <v>1195</v>
      </c>
      <c r="E114" s="186"/>
      <c r="F114" s="186"/>
      <c r="G114" s="186"/>
      <c r="H114" s="186"/>
      <c r="I114" s="186"/>
      <c r="J114" s="186"/>
      <c r="K114" s="186"/>
      <c r="L114" s="186"/>
      <c r="M114" s="186"/>
      <c r="N114" s="186"/>
      <c r="O114" s="186"/>
      <c r="P114" s="65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8" t="s">
        <v>1321</v>
      </c>
      <c r="B115" s="69">
        <v>0</v>
      </c>
      <c r="C115" s="64"/>
      <c r="D115" s="186" t="s">
        <v>1063</v>
      </c>
      <c r="E115" s="186"/>
      <c r="F115" s="186"/>
      <c r="G115" s="186"/>
      <c r="H115" s="186"/>
      <c r="I115" s="186"/>
      <c r="J115" s="186"/>
      <c r="K115" s="186"/>
      <c r="L115" s="186"/>
      <c r="M115" s="186"/>
      <c r="N115" s="186"/>
      <c r="O115" s="186"/>
      <c r="P115" s="65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8" t="s">
        <v>1322</v>
      </c>
      <c r="B116" s="69">
        <v>0</v>
      </c>
      <c r="C116" s="64" t="s">
        <v>1471</v>
      </c>
      <c r="D116" s="186" t="s">
        <v>1064</v>
      </c>
      <c r="E116" s="186"/>
      <c r="F116" s="186"/>
      <c r="G116" s="186"/>
      <c r="H116" s="186"/>
      <c r="I116" s="186"/>
      <c r="J116" s="186"/>
      <c r="K116" s="186"/>
      <c r="L116" s="186"/>
      <c r="M116" s="186"/>
      <c r="N116" s="186"/>
      <c r="O116" s="186"/>
      <c r="P116" s="65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8" t="s">
        <v>1323</v>
      </c>
      <c r="B117" s="69">
        <v>0.95</v>
      </c>
      <c r="C117" s="64"/>
      <c r="D117" s="186" t="s">
        <v>1065</v>
      </c>
      <c r="E117" s="186"/>
      <c r="F117" s="186"/>
      <c r="G117" s="186"/>
      <c r="H117" s="186"/>
      <c r="I117" s="186"/>
      <c r="J117" s="186"/>
      <c r="K117" s="186"/>
      <c r="L117" s="186"/>
      <c r="M117" s="186"/>
      <c r="N117" s="186"/>
      <c r="O117" s="186"/>
      <c r="P117" s="65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8" t="s">
        <v>1324</v>
      </c>
      <c r="B118" s="69">
        <v>38</v>
      </c>
      <c r="C118" s="64"/>
      <c r="D118" s="186" t="s">
        <v>1066</v>
      </c>
      <c r="E118" s="186"/>
      <c r="F118" s="186"/>
      <c r="G118" s="186"/>
      <c r="H118" s="186"/>
      <c r="I118" s="186"/>
      <c r="J118" s="186"/>
      <c r="K118" s="186"/>
      <c r="L118" s="186"/>
      <c r="M118" s="186"/>
      <c r="N118" s="186"/>
      <c r="O118" s="186"/>
      <c r="P118" s="65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8" t="s">
        <v>1325</v>
      </c>
      <c r="B119" s="69" t="s">
        <v>1067</v>
      </c>
      <c r="C119" s="64"/>
      <c r="D119" s="186" t="s">
        <v>1196</v>
      </c>
      <c r="E119" s="186"/>
      <c r="F119" s="186"/>
      <c r="G119" s="186"/>
      <c r="H119" s="186"/>
      <c r="I119" s="186"/>
      <c r="J119" s="186"/>
      <c r="K119" s="186"/>
      <c r="L119" s="186"/>
      <c r="M119" s="186"/>
      <c r="N119" s="186"/>
      <c r="O119" s="186"/>
      <c r="P119" s="65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8" t="s">
        <v>1326</v>
      </c>
      <c r="B120" s="69">
        <v>0</v>
      </c>
      <c r="C120" s="64"/>
      <c r="D120" s="186" t="s">
        <v>1197</v>
      </c>
      <c r="E120" s="186"/>
      <c r="F120" s="186"/>
      <c r="G120" s="186"/>
      <c r="H120" s="186"/>
      <c r="I120" s="186"/>
      <c r="J120" s="186"/>
      <c r="K120" s="186"/>
      <c r="L120" s="186"/>
      <c r="M120" s="186"/>
      <c r="N120" s="186"/>
      <c r="O120" s="186"/>
      <c r="P120" s="65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8" t="s">
        <v>1327</v>
      </c>
      <c r="B121" s="69">
        <v>0</v>
      </c>
      <c r="C121" s="64"/>
      <c r="D121" s="186" t="s">
        <v>1068</v>
      </c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6"/>
      <c r="P121" s="65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8" t="s">
        <v>1328</v>
      </c>
      <c r="B122" s="69" t="s">
        <v>1069</v>
      </c>
      <c r="C122" s="64"/>
      <c r="D122" s="186" t="s">
        <v>1198</v>
      </c>
      <c r="E122" s="186"/>
      <c r="F122" s="186"/>
      <c r="G122" s="186"/>
      <c r="H122" s="186"/>
      <c r="I122" s="186"/>
      <c r="J122" s="186"/>
      <c r="K122" s="186"/>
      <c r="L122" s="186"/>
      <c r="M122" s="186"/>
      <c r="N122" s="186"/>
      <c r="O122" s="186"/>
      <c r="P122" s="65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8" t="s">
        <v>1329</v>
      </c>
      <c r="B123" s="69">
        <v>0</v>
      </c>
      <c r="C123" s="64" t="s">
        <v>1471</v>
      </c>
      <c r="D123" s="186" t="s">
        <v>1070</v>
      </c>
      <c r="E123" s="186"/>
      <c r="F123" s="186"/>
      <c r="G123" s="186"/>
      <c r="H123" s="186"/>
      <c r="I123" s="186"/>
      <c r="J123" s="186"/>
      <c r="K123" s="186"/>
      <c r="L123" s="186"/>
      <c r="M123" s="186"/>
      <c r="N123" s="186"/>
      <c r="O123" s="186"/>
      <c r="P123" s="65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8" t="s">
        <v>1330</v>
      </c>
      <c r="B124" s="69">
        <v>0</v>
      </c>
      <c r="C124" s="64" t="s">
        <v>1477</v>
      </c>
      <c r="D124" s="186" t="s">
        <v>1603</v>
      </c>
      <c r="E124" s="186"/>
      <c r="F124" s="186"/>
      <c r="G124" s="186"/>
      <c r="H124" s="186"/>
      <c r="I124" s="186"/>
      <c r="J124" s="186"/>
      <c r="K124" s="186"/>
      <c r="L124" s="186"/>
      <c r="M124" s="186"/>
      <c r="N124" s="186"/>
      <c r="O124" s="186"/>
      <c r="P124" s="65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8" t="s">
        <v>1331</v>
      </c>
      <c r="B125" s="69">
        <v>3</v>
      </c>
      <c r="C125" s="64" t="s">
        <v>1471</v>
      </c>
      <c r="D125" s="186" t="s">
        <v>1071</v>
      </c>
      <c r="E125" s="186"/>
      <c r="F125" s="186"/>
      <c r="G125" s="186"/>
      <c r="H125" s="186"/>
      <c r="I125" s="186"/>
      <c r="J125" s="186"/>
      <c r="K125" s="186"/>
      <c r="L125" s="186"/>
      <c r="M125" s="186"/>
      <c r="N125" s="186"/>
      <c r="O125" s="186"/>
      <c r="P125" s="65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8" t="s">
        <v>1332</v>
      </c>
      <c r="B126" s="69">
        <v>1</v>
      </c>
      <c r="C126" s="64" t="s">
        <v>1471</v>
      </c>
      <c r="D126" s="186" t="s">
        <v>1072</v>
      </c>
      <c r="E126" s="186"/>
      <c r="F126" s="186"/>
      <c r="G126" s="186"/>
      <c r="H126" s="186"/>
      <c r="I126" s="186"/>
      <c r="J126" s="186"/>
      <c r="K126" s="186"/>
      <c r="L126" s="186"/>
      <c r="M126" s="186"/>
      <c r="N126" s="186"/>
      <c r="O126" s="186"/>
      <c r="P126" s="65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8" t="s">
        <v>1333</v>
      </c>
      <c r="B127" s="69">
        <v>0</v>
      </c>
      <c r="C127" s="64" t="s">
        <v>1471</v>
      </c>
      <c r="D127" s="186" t="s">
        <v>1199</v>
      </c>
      <c r="E127" s="186"/>
      <c r="F127" s="186"/>
      <c r="G127" s="186"/>
      <c r="H127" s="186"/>
      <c r="I127" s="186"/>
      <c r="J127" s="186"/>
      <c r="K127" s="186"/>
      <c r="L127" s="186"/>
      <c r="M127" s="186"/>
      <c r="N127" s="186"/>
      <c r="O127" s="186"/>
      <c r="P127" s="65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8" t="s">
        <v>1334</v>
      </c>
      <c r="B128" s="69">
        <v>0</v>
      </c>
      <c r="C128" s="64" t="s">
        <v>1471</v>
      </c>
      <c r="D128" s="186" t="s">
        <v>1073</v>
      </c>
      <c r="E128" s="186"/>
      <c r="F128" s="186"/>
      <c r="G128" s="186"/>
      <c r="H128" s="186"/>
      <c r="I128" s="186"/>
      <c r="J128" s="186"/>
      <c r="K128" s="186"/>
      <c r="L128" s="186"/>
      <c r="M128" s="186"/>
      <c r="N128" s="186"/>
      <c r="O128" s="186"/>
      <c r="P128" s="65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8" t="s">
        <v>1444</v>
      </c>
      <c r="B129" s="69">
        <v>0</v>
      </c>
      <c r="C129" s="64" t="s">
        <v>1471</v>
      </c>
      <c r="D129" s="186" t="s">
        <v>1200</v>
      </c>
      <c r="E129" s="186"/>
      <c r="F129" s="186"/>
      <c r="G129" s="186"/>
      <c r="H129" s="186"/>
      <c r="I129" s="186"/>
      <c r="J129" s="186"/>
      <c r="K129" s="186"/>
      <c r="L129" s="186"/>
      <c r="M129" s="186"/>
      <c r="N129" s="186"/>
      <c r="O129" s="186"/>
      <c r="P129" s="65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8" t="s">
        <v>1335</v>
      </c>
      <c r="B130" s="69">
        <v>8.6999999999999993</v>
      </c>
      <c r="C130" s="64" t="s">
        <v>1471</v>
      </c>
      <c r="D130" s="186" t="s">
        <v>1201</v>
      </c>
      <c r="E130" s="186"/>
      <c r="F130" s="186"/>
      <c r="G130" s="186"/>
      <c r="H130" s="186"/>
      <c r="I130" s="186"/>
      <c r="J130" s="186"/>
      <c r="K130" s="186"/>
      <c r="L130" s="186"/>
      <c r="M130" s="186"/>
      <c r="N130" s="186"/>
      <c r="O130" s="186"/>
      <c r="P130" s="65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8" t="s">
        <v>1336</v>
      </c>
      <c r="B131" s="69">
        <v>0</v>
      </c>
      <c r="C131" s="64" t="s">
        <v>1471</v>
      </c>
      <c r="D131" s="186" t="s">
        <v>1074</v>
      </c>
      <c r="E131" s="186"/>
      <c r="F131" s="186"/>
      <c r="G131" s="186"/>
      <c r="H131" s="186"/>
      <c r="I131" s="186"/>
      <c r="J131" s="186"/>
      <c r="K131" s="186"/>
      <c r="L131" s="186"/>
      <c r="M131" s="186"/>
      <c r="N131" s="186"/>
      <c r="O131" s="186"/>
      <c r="P131" s="65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8" t="s">
        <v>1337</v>
      </c>
      <c r="B132" s="69">
        <v>32.6</v>
      </c>
      <c r="C132" s="64" t="s">
        <v>1471</v>
      </c>
      <c r="D132" s="186" t="s">
        <v>1075</v>
      </c>
      <c r="E132" s="186"/>
      <c r="F132" s="186"/>
      <c r="G132" s="186"/>
      <c r="H132" s="186"/>
      <c r="I132" s="186"/>
      <c r="J132" s="186"/>
      <c r="K132" s="186"/>
      <c r="L132" s="186"/>
      <c r="M132" s="186"/>
      <c r="N132" s="186"/>
      <c r="O132" s="186"/>
      <c r="P132" s="65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8" t="s">
        <v>1338</v>
      </c>
      <c r="B133" s="69">
        <v>0</v>
      </c>
      <c r="C133" s="64" t="s">
        <v>1471</v>
      </c>
      <c r="D133" s="186" t="s">
        <v>1076</v>
      </c>
      <c r="E133" s="186"/>
      <c r="F133" s="186"/>
      <c r="G133" s="186"/>
      <c r="H133" s="186"/>
      <c r="I133" s="186"/>
      <c r="J133" s="186"/>
      <c r="K133" s="186"/>
      <c r="L133" s="186"/>
      <c r="M133" s="186"/>
      <c r="N133" s="186"/>
      <c r="O133" s="186"/>
      <c r="P133" s="65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8" t="s">
        <v>1339</v>
      </c>
      <c r="B134" s="69">
        <v>0</v>
      </c>
      <c r="C134" s="64" t="s">
        <v>1471</v>
      </c>
      <c r="D134" s="186" t="s">
        <v>1077</v>
      </c>
      <c r="E134" s="186"/>
      <c r="F134" s="186"/>
      <c r="G134" s="186"/>
      <c r="H134" s="186"/>
      <c r="I134" s="186"/>
      <c r="J134" s="186"/>
      <c r="K134" s="186"/>
      <c r="L134" s="186"/>
      <c r="M134" s="186"/>
      <c r="N134" s="186"/>
      <c r="O134" s="186"/>
      <c r="P134" s="65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8" t="s">
        <v>1340</v>
      </c>
      <c r="B135" s="69">
        <v>0</v>
      </c>
      <c r="C135" s="64" t="s">
        <v>1471</v>
      </c>
      <c r="D135" s="186" t="s">
        <v>1078</v>
      </c>
      <c r="E135" s="186"/>
      <c r="F135" s="186"/>
      <c r="G135" s="186"/>
      <c r="H135" s="186"/>
      <c r="I135" s="186"/>
      <c r="J135" s="186"/>
      <c r="K135" s="186"/>
      <c r="L135" s="186"/>
      <c r="M135" s="186"/>
      <c r="N135" s="186"/>
      <c r="O135" s="186"/>
      <c r="P135" s="65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8" t="s">
        <v>1341</v>
      </c>
      <c r="B136" s="69">
        <v>8</v>
      </c>
      <c r="C136" s="64" t="s">
        <v>1471</v>
      </c>
      <c r="D136" s="186" t="s">
        <v>1202</v>
      </c>
      <c r="E136" s="186"/>
      <c r="F136" s="186"/>
      <c r="G136" s="186"/>
      <c r="H136" s="186"/>
      <c r="I136" s="186"/>
      <c r="J136" s="186"/>
      <c r="K136" s="186"/>
      <c r="L136" s="186"/>
      <c r="M136" s="186"/>
      <c r="N136" s="186"/>
      <c r="O136" s="186"/>
      <c r="P136" s="65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8" t="s">
        <v>1342</v>
      </c>
      <c r="B137" s="69">
        <v>32</v>
      </c>
      <c r="C137" s="64" t="s">
        <v>1471</v>
      </c>
      <c r="D137" s="186" t="s">
        <v>1203</v>
      </c>
      <c r="E137" s="186"/>
      <c r="F137" s="186"/>
      <c r="G137" s="186"/>
      <c r="H137" s="186"/>
      <c r="I137" s="186"/>
      <c r="J137" s="186"/>
      <c r="K137" s="186"/>
      <c r="L137" s="186"/>
      <c r="M137" s="186"/>
      <c r="N137" s="186"/>
      <c r="O137" s="186"/>
      <c r="P137" s="65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8" t="s">
        <v>1343</v>
      </c>
      <c r="B138" s="69">
        <v>-1</v>
      </c>
      <c r="C138" s="64" t="s">
        <v>1471</v>
      </c>
      <c r="D138" s="186" t="s">
        <v>1079</v>
      </c>
      <c r="E138" s="186"/>
      <c r="F138" s="186"/>
      <c r="G138" s="186"/>
      <c r="H138" s="186"/>
      <c r="I138" s="186"/>
      <c r="J138" s="186"/>
      <c r="K138" s="186"/>
      <c r="L138" s="186"/>
      <c r="M138" s="186"/>
      <c r="N138" s="186"/>
      <c r="O138" s="186"/>
      <c r="P138" s="65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8" t="s">
        <v>1344</v>
      </c>
      <c r="B139" s="69">
        <v>1.79</v>
      </c>
      <c r="C139" s="64" t="s">
        <v>1478</v>
      </c>
      <c r="D139" s="186" t="s">
        <v>1080</v>
      </c>
      <c r="E139" s="186"/>
      <c r="F139" s="186"/>
      <c r="G139" s="186"/>
      <c r="H139" s="186"/>
      <c r="I139" s="186"/>
      <c r="J139" s="186"/>
      <c r="K139" s="186"/>
      <c r="L139" s="186"/>
      <c r="M139" s="186"/>
      <c r="N139" s="186"/>
      <c r="O139" s="186"/>
      <c r="P139" s="65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8" t="s">
        <v>1345</v>
      </c>
      <c r="B140" s="69">
        <v>4.0000000000000001E-3</v>
      </c>
      <c r="C140" s="64" t="s">
        <v>1479</v>
      </c>
      <c r="D140" s="186" t="s">
        <v>1081</v>
      </c>
      <c r="E140" s="186"/>
      <c r="F140" s="186"/>
      <c r="G140" s="186"/>
      <c r="H140" s="186"/>
      <c r="I140" s="186"/>
      <c r="J140" s="186"/>
      <c r="K140" s="186"/>
      <c r="L140" s="186"/>
      <c r="M140" s="186"/>
      <c r="N140" s="186"/>
      <c r="O140" s="186"/>
      <c r="P140" s="65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8" t="s">
        <v>1346</v>
      </c>
      <c r="B141" s="69">
        <v>427</v>
      </c>
      <c r="C141" s="64" t="s">
        <v>1471</v>
      </c>
      <c r="D141" s="186" t="s">
        <v>1082</v>
      </c>
      <c r="E141" s="186"/>
      <c r="F141" s="186"/>
      <c r="G141" s="186"/>
      <c r="H141" s="186"/>
      <c r="I141" s="186"/>
      <c r="J141" s="186"/>
      <c r="K141" s="186"/>
      <c r="L141" s="186"/>
      <c r="M141" s="186"/>
      <c r="N141" s="186"/>
      <c r="O141" s="186"/>
      <c r="P141" s="65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8" t="s">
        <v>1347</v>
      </c>
      <c r="B142" s="69">
        <v>0</v>
      </c>
      <c r="C142" s="64" t="s">
        <v>1478</v>
      </c>
      <c r="D142" s="186" t="s">
        <v>1083</v>
      </c>
      <c r="E142" s="186"/>
      <c r="F142" s="186"/>
      <c r="G142" s="186"/>
      <c r="H142" s="186"/>
      <c r="I142" s="186"/>
      <c r="J142" s="186"/>
      <c r="K142" s="186"/>
      <c r="L142" s="186"/>
      <c r="M142" s="186"/>
      <c r="N142" s="186"/>
      <c r="O142" s="186"/>
      <c r="P142" s="65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8" t="s">
        <v>1454</v>
      </c>
      <c r="B143" s="69">
        <v>0</v>
      </c>
      <c r="C143" s="64" t="s">
        <v>1479</v>
      </c>
      <c r="D143" s="186" t="s">
        <v>1084</v>
      </c>
      <c r="E143" s="186"/>
      <c r="F143" s="186"/>
      <c r="G143" s="186"/>
      <c r="H143" s="186"/>
      <c r="I143" s="186"/>
      <c r="J143" s="186"/>
      <c r="K143" s="186"/>
      <c r="L143" s="186"/>
      <c r="M143" s="186"/>
      <c r="N143" s="186"/>
      <c r="O143" s="186"/>
      <c r="P143" s="65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8" t="s">
        <v>1348</v>
      </c>
      <c r="B144" s="69">
        <v>0</v>
      </c>
      <c r="C144" s="64" t="s">
        <v>1471</v>
      </c>
      <c r="D144" s="186" t="s">
        <v>1085</v>
      </c>
      <c r="E144" s="186"/>
      <c r="F144" s="186"/>
      <c r="G144" s="186"/>
      <c r="H144" s="186"/>
      <c r="I144" s="186"/>
      <c r="J144" s="186"/>
      <c r="K144" s="186"/>
      <c r="L144" s="186"/>
      <c r="M144" s="186"/>
      <c r="N144" s="186"/>
      <c r="O144" s="186"/>
      <c r="P144" s="65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8" t="s">
        <v>1349</v>
      </c>
      <c r="B145" s="69">
        <v>1.79</v>
      </c>
      <c r="C145" s="64" t="s">
        <v>1478</v>
      </c>
      <c r="D145" s="186" t="s">
        <v>1086</v>
      </c>
      <c r="E145" s="186"/>
      <c r="F145" s="186"/>
      <c r="G145" s="186"/>
      <c r="H145" s="186"/>
      <c r="I145" s="186"/>
      <c r="J145" s="186"/>
      <c r="K145" s="186"/>
      <c r="L145" s="186"/>
      <c r="M145" s="186"/>
      <c r="N145" s="186"/>
      <c r="O145" s="186"/>
      <c r="P145" s="65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8" t="s">
        <v>1453</v>
      </c>
      <c r="B146" s="69">
        <v>4.0000000000000001E-3</v>
      </c>
      <c r="C146" s="64" t="s">
        <v>1479</v>
      </c>
      <c r="D146" s="186" t="s">
        <v>1087</v>
      </c>
      <c r="E146" s="186"/>
      <c r="F146" s="186"/>
      <c r="G146" s="186"/>
      <c r="H146" s="186"/>
      <c r="I146" s="186"/>
      <c r="J146" s="186"/>
      <c r="K146" s="186"/>
      <c r="L146" s="186"/>
      <c r="M146" s="186"/>
      <c r="N146" s="186"/>
      <c r="O146" s="186"/>
      <c r="P146" s="65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8" t="s">
        <v>1350</v>
      </c>
      <c r="B147" s="69">
        <v>15</v>
      </c>
      <c r="C147" s="64" t="s">
        <v>1471</v>
      </c>
      <c r="D147" s="186" t="s">
        <v>1088</v>
      </c>
      <c r="E147" s="186"/>
      <c r="F147" s="186"/>
      <c r="G147" s="186"/>
      <c r="H147" s="186"/>
      <c r="I147" s="186"/>
      <c r="J147" s="186"/>
      <c r="K147" s="186"/>
      <c r="L147" s="186"/>
      <c r="M147" s="186"/>
      <c r="N147" s="186"/>
      <c r="O147" s="186"/>
      <c r="P147" s="65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8" t="s">
        <v>1351</v>
      </c>
      <c r="B148" s="69">
        <v>45</v>
      </c>
      <c r="C148" s="64" t="s">
        <v>1471</v>
      </c>
      <c r="D148" s="186" t="s">
        <v>1089</v>
      </c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6"/>
      <c r="P148" s="65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8" t="s">
        <v>1352</v>
      </c>
      <c r="B149" s="69">
        <v>276.5</v>
      </c>
      <c r="C149" s="64" t="s">
        <v>1471</v>
      </c>
      <c r="D149" s="186" t="s">
        <v>1090</v>
      </c>
      <c r="E149" s="186"/>
      <c r="F149" s="186"/>
      <c r="G149" s="186"/>
      <c r="H149" s="186"/>
      <c r="I149" s="186"/>
      <c r="J149" s="186"/>
      <c r="K149" s="186"/>
      <c r="L149" s="186"/>
      <c r="M149" s="186"/>
      <c r="N149" s="186"/>
      <c r="O149" s="186"/>
      <c r="P149" s="65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8" t="s">
        <v>1353</v>
      </c>
      <c r="B150" s="69">
        <v>0</v>
      </c>
      <c r="C150" s="64" t="s">
        <v>1478</v>
      </c>
      <c r="D150" s="186" t="s">
        <v>1091</v>
      </c>
      <c r="E150" s="186"/>
      <c r="F150" s="186"/>
      <c r="G150" s="186"/>
      <c r="H150" s="186"/>
      <c r="I150" s="186"/>
      <c r="J150" s="186"/>
      <c r="K150" s="186"/>
      <c r="L150" s="186"/>
      <c r="M150" s="186"/>
      <c r="N150" s="186"/>
      <c r="O150" s="186"/>
      <c r="P150" s="65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8" t="s">
        <v>1455</v>
      </c>
      <c r="B151" s="69">
        <v>0</v>
      </c>
      <c r="C151" s="64" t="s">
        <v>1479</v>
      </c>
      <c r="D151" s="186" t="s">
        <v>1092</v>
      </c>
      <c r="E151" s="186"/>
      <c r="F151" s="186"/>
      <c r="G151" s="186"/>
      <c r="H151" s="186"/>
      <c r="I151" s="186"/>
      <c r="J151" s="186"/>
      <c r="K151" s="186"/>
      <c r="L151" s="186"/>
      <c r="M151" s="186"/>
      <c r="N151" s="186"/>
      <c r="O151" s="186"/>
      <c r="P151" s="65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8" t="s">
        <v>1354</v>
      </c>
      <c r="B152" s="69">
        <v>0</v>
      </c>
      <c r="C152" s="64" t="s">
        <v>1471</v>
      </c>
      <c r="D152" s="186" t="s">
        <v>1093</v>
      </c>
      <c r="E152" s="186"/>
      <c r="F152" s="186"/>
      <c r="G152" s="186"/>
      <c r="H152" s="186"/>
      <c r="I152" s="186"/>
      <c r="J152" s="186"/>
      <c r="K152" s="186"/>
      <c r="L152" s="186"/>
      <c r="M152" s="186"/>
      <c r="N152" s="186"/>
      <c r="O152" s="186"/>
      <c r="P152" s="65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8" t="s">
        <v>1355</v>
      </c>
      <c r="B153" s="69">
        <v>0</v>
      </c>
      <c r="C153" s="64" t="s">
        <v>1471</v>
      </c>
      <c r="D153" s="186" t="s">
        <v>1094</v>
      </c>
      <c r="E153" s="186"/>
      <c r="F153" s="186"/>
      <c r="G153" s="186"/>
      <c r="H153" s="186"/>
      <c r="I153" s="186"/>
      <c r="J153" s="186"/>
      <c r="K153" s="186"/>
      <c r="L153" s="186"/>
      <c r="M153" s="186"/>
      <c r="N153" s="186"/>
      <c r="O153" s="186"/>
      <c r="P153" s="65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8" t="s">
        <v>1356</v>
      </c>
      <c r="B154" s="69">
        <v>0</v>
      </c>
      <c r="C154" s="64" t="s">
        <v>1471</v>
      </c>
      <c r="D154" s="186" t="s">
        <v>1095</v>
      </c>
      <c r="E154" s="186"/>
      <c r="F154" s="186"/>
      <c r="G154" s="186"/>
      <c r="H154" s="186"/>
      <c r="I154" s="186"/>
      <c r="J154" s="186"/>
      <c r="K154" s="186"/>
      <c r="L154" s="186"/>
      <c r="M154" s="186"/>
      <c r="N154" s="186"/>
      <c r="O154" s="186"/>
      <c r="P154" s="65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8" t="s">
        <v>1357</v>
      </c>
      <c r="B155" s="69">
        <v>38</v>
      </c>
      <c r="C155" s="64"/>
      <c r="D155" s="186" t="s">
        <v>1096</v>
      </c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  <c r="P155" s="65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8" t="s">
        <v>1358</v>
      </c>
      <c r="B156" s="69">
        <v>11</v>
      </c>
      <c r="C156" s="64" t="s">
        <v>1471</v>
      </c>
      <c r="D156" s="186" t="s">
        <v>1097</v>
      </c>
      <c r="E156" s="186"/>
      <c r="F156" s="186"/>
      <c r="G156" s="186"/>
      <c r="H156" s="186"/>
      <c r="I156" s="186"/>
      <c r="J156" s="186"/>
      <c r="K156" s="186"/>
      <c r="L156" s="186"/>
      <c r="M156" s="186"/>
      <c r="N156" s="186"/>
      <c r="O156" s="186"/>
      <c r="P156" s="65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8" t="s">
        <v>1359</v>
      </c>
      <c r="B157" s="69">
        <v>7</v>
      </c>
      <c r="C157" s="64" t="s">
        <v>1471</v>
      </c>
      <c r="D157" s="186" t="s">
        <v>1098</v>
      </c>
      <c r="E157" s="186"/>
      <c r="F157" s="186"/>
      <c r="G157" s="186"/>
      <c r="H157" s="186"/>
      <c r="I157" s="186"/>
      <c r="J157" s="186"/>
      <c r="K157" s="186"/>
      <c r="L157" s="186"/>
      <c r="M157" s="186"/>
      <c r="N157" s="186"/>
      <c r="O157" s="186"/>
      <c r="P157" s="65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8" t="s">
        <v>1360</v>
      </c>
      <c r="B158" s="69">
        <v>28</v>
      </c>
      <c r="C158" s="64" t="s">
        <v>1471</v>
      </c>
      <c r="D158" s="186" t="s">
        <v>1099</v>
      </c>
      <c r="E158" s="186"/>
      <c r="F158" s="186"/>
      <c r="G158" s="186"/>
      <c r="H158" s="186"/>
      <c r="I158" s="186"/>
      <c r="J158" s="186"/>
      <c r="K158" s="186"/>
      <c r="L158" s="186"/>
      <c r="M158" s="186"/>
      <c r="N158" s="186"/>
      <c r="O158" s="186"/>
      <c r="P158" s="65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8" t="s">
        <v>1361</v>
      </c>
      <c r="B159" s="69">
        <v>208</v>
      </c>
      <c r="C159" s="64" t="s">
        <v>1471</v>
      </c>
      <c r="D159" s="186" t="s">
        <v>1100</v>
      </c>
      <c r="E159" s="186"/>
      <c r="F159" s="186"/>
      <c r="G159" s="186"/>
      <c r="H159" s="186"/>
      <c r="I159" s="186"/>
      <c r="J159" s="186"/>
      <c r="K159" s="186"/>
      <c r="L159" s="186"/>
      <c r="M159" s="186"/>
      <c r="N159" s="186"/>
      <c r="O159" s="186"/>
      <c r="P159" s="65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8" t="s">
        <v>1445</v>
      </c>
      <c r="B160" s="69"/>
      <c r="C160" s="64"/>
      <c r="D160" s="186" t="s">
        <v>1204</v>
      </c>
      <c r="E160" s="186"/>
      <c r="F160" s="186"/>
      <c r="G160" s="186"/>
      <c r="H160" s="186"/>
      <c r="I160" s="186"/>
      <c r="J160" s="186"/>
      <c r="K160" s="186"/>
      <c r="L160" s="186"/>
      <c r="M160" s="186"/>
      <c r="N160" s="186"/>
      <c r="O160" s="76"/>
      <c r="P160" s="65"/>
      <c r="Q160" s="35"/>
      <c r="R160" s="37">
        <v>160</v>
      </c>
      <c r="S160" s="36" t="b">
        <f t="shared" ref="S160:S173" si="4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8" t="s">
        <v>1362</v>
      </c>
      <c r="B161" s="69"/>
      <c r="C161" s="64"/>
      <c r="D161" s="186" t="s">
        <v>1101</v>
      </c>
      <c r="E161" s="186"/>
      <c r="F161" s="186"/>
      <c r="G161" s="186"/>
      <c r="H161" s="186"/>
      <c r="I161" s="186"/>
      <c r="J161" s="186"/>
      <c r="K161" s="186"/>
      <c r="L161" s="186"/>
      <c r="M161" s="186"/>
      <c r="N161" s="186"/>
      <c r="O161" s="76"/>
      <c r="P161" s="65"/>
      <c r="Q161" s="35"/>
      <c r="R161" s="37">
        <v>161</v>
      </c>
      <c r="S161" s="36" t="b">
        <f t="shared" si="4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8" t="s">
        <v>1363</v>
      </c>
      <c r="B162" s="69"/>
      <c r="C162" s="64"/>
      <c r="D162" s="186" t="s">
        <v>1102</v>
      </c>
      <c r="E162" s="186"/>
      <c r="F162" s="186"/>
      <c r="G162" s="186"/>
      <c r="H162" s="186"/>
      <c r="I162" s="186"/>
      <c r="J162" s="186"/>
      <c r="K162" s="186"/>
      <c r="L162" s="186"/>
      <c r="M162" s="186"/>
      <c r="N162" s="186"/>
      <c r="O162" s="76"/>
      <c r="P162" s="65"/>
      <c r="Q162" s="35"/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8" t="s">
        <v>1364</v>
      </c>
      <c r="B163" s="69"/>
      <c r="C163" s="64"/>
      <c r="D163" s="186" t="s">
        <v>1103</v>
      </c>
      <c r="E163" s="186"/>
      <c r="F163" s="186"/>
      <c r="G163" s="186"/>
      <c r="H163" s="186"/>
      <c r="I163" s="186"/>
      <c r="J163" s="186"/>
      <c r="K163" s="186"/>
      <c r="L163" s="186"/>
      <c r="M163" s="186"/>
      <c r="N163" s="186"/>
      <c r="O163" s="76"/>
      <c r="P163" s="65"/>
      <c r="Q163" s="35"/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8" t="s">
        <v>1365</v>
      </c>
      <c r="B164" s="69"/>
      <c r="C164" s="64"/>
      <c r="D164" s="186" t="s">
        <v>1104</v>
      </c>
      <c r="E164" s="186"/>
      <c r="F164" s="186"/>
      <c r="G164" s="186"/>
      <c r="H164" s="186"/>
      <c r="I164" s="186"/>
      <c r="J164" s="186"/>
      <c r="K164" s="186"/>
      <c r="L164" s="186"/>
      <c r="M164" s="186"/>
      <c r="N164" s="186"/>
      <c r="O164" s="76"/>
      <c r="P164" s="65"/>
      <c r="Q164" s="35"/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8" t="s">
        <v>1366</v>
      </c>
      <c r="B165" s="69"/>
      <c r="C165" s="64"/>
      <c r="D165" s="186" t="s">
        <v>1105</v>
      </c>
      <c r="E165" s="186"/>
      <c r="F165" s="186"/>
      <c r="G165" s="186"/>
      <c r="H165" s="186"/>
      <c r="I165" s="186"/>
      <c r="J165" s="186"/>
      <c r="K165" s="186"/>
      <c r="L165" s="186"/>
      <c r="M165" s="186"/>
      <c r="N165" s="186"/>
      <c r="O165" s="76"/>
      <c r="P165" s="65"/>
      <c r="Q165" s="35"/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8" t="s">
        <v>1367</v>
      </c>
      <c r="B166" s="69"/>
      <c r="C166" s="64"/>
      <c r="D166" s="186" t="s">
        <v>1106</v>
      </c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76"/>
      <c r="P166" s="65"/>
      <c r="Q166" s="35"/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8" t="s">
        <v>1368</v>
      </c>
      <c r="B167" s="69"/>
      <c r="C167" s="64" t="s">
        <v>1471</v>
      </c>
      <c r="D167" s="186" t="s">
        <v>1107</v>
      </c>
      <c r="E167" s="186"/>
      <c r="F167" s="186"/>
      <c r="G167" s="186"/>
      <c r="H167" s="186"/>
      <c r="I167" s="186"/>
      <c r="J167" s="186"/>
      <c r="K167" s="186"/>
      <c r="L167" s="186"/>
      <c r="M167" s="186"/>
      <c r="N167" s="186"/>
      <c r="O167" s="76"/>
      <c r="P167" s="65"/>
      <c r="Q167" s="35"/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8" t="s">
        <v>1369</v>
      </c>
      <c r="B168" s="69"/>
      <c r="C168" s="64" t="s">
        <v>1473</v>
      </c>
      <c r="D168" s="186" t="s">
        <v>1108</v>
      </c>
      <c r="E168" s="186"/>
      <c r="F168" s="186"/>
      <c r="G168" s="186"/>
      <c r="H168" s="186"/>
      <c r="I168" s="186"/>
      <c r="J168" s="186"/>
      <c r="K168" s="186"/>
      <c r="L168" s="186"/>
      <c r="M168" s="186"/>
      <c r="N168" s="186"/>
      <c r="O168" s="76"/>
      <c r="P168" s="65"/>
      <c r="Q168" s="35"/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8" t="s">
        <v>1370</v>
      </c>
      <c r="B169" s="69"/>
      <c r="C169" s="64"/>
      <c r="D169" s="186" t="s">
        <v>1109</v>
      </c>
      <c r="E169" s="186"/>
      <c r="F169" s="186"/>
      <c r="G169" s="186"/>
      <c r="H169" s="186"/>
      <c r="I169" s="186"/>
      <c r="J169" s="186"/>
      <c r="K169" s="186"/>
      <c r="L169" s="186"/>
      <c r="M169" s="186"/>
      <c r="N169" s="186"/>
      <c r="O169" s="76"/>
      <c r="P169" s="65"/>
      <c r="Q169" s="35"/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8" t="s">
        <v>1371</v>
      </c>
      <c r="B170" s="69"/>
      <c r="C170" s="64" t="s">
        <v>1471</v>
      </c>
      <c r="D170" s="186" t="s">
        <v>1110</v>
      </c>
      <c r="E170" s="186"/>
      <c r="F170" s="186"/>
      <c r="G170" s="186"/>
      <c r="H170" s="186"/>
      <c r="I170" s="186"/>
      <c r="J170" s="186"/>
      <c r="K170" s="186"/>
      <c r="L170" s="186"/>
      <c r="M170" s="186"/>
      <c r="N170" s="186"/>
      <c r="O170" s="76"/>
      <c r="P170" s="65"/>
      <c r="Q170" s="35"/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8" t="s">
        <v>1372</v>
      </c>
      <c r="B171" s="69"/>
      <c r="C171" s="64" t="s">
        <v>1471</v>
      </c>
      <c r="D171" s="186" t="s">
        <v>1111</v>
      </c>
      <c r="E171" s="186"/>
      <c r="F171" s="186"/>
      <c r="G171" s="186"/>
      <c r="H171" s="186"/>
      <c r="I171" s="186"/>
      <c r="J171" s="186"/>
      <c r="K171" s="186"/>
      <c r="L171" s="186"/>
      <c r="M171" s="186"/>
      <c r="N171" s="186"/>
      <c r="O171" s="76"/>
      <c r="P171" s="65"/>
      <c r="Q171" s="35"/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8" t="s">
        <v>1373</v>
      </c>
      <c r="B172" s="69"/>
      <c r="C172" s="64"/>
      <c r="D172" s="186" t="s">
        <v>1112</v>
      </c>
      <c r="E172" s="186"/>
      <c r="F172" s="186"/>
      <c r="G172" s="186"/>
      <c r="H172" s="186"/>
      <c r="I172" s="186"/>
      <c r="J172" s="186"/>
      <c r="K172" s="186"/>
      <c r="L172" s="186"/>
      <c r="M172" s="186"/>
      <c r="N172" s="186"/>
      <c r="O172" s="76"/>
      <c r="P172" s="65"/>
      <c r="Q172" s="35"/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8" t="s">
        <v>1374</v>
      </c>
      <c r="B173" s="69"/>
      <c r="C173" s="64" t="s">
        <v>1473</v>
      </c>
      <c r="D173" s="186" t="s">
        <v>1113</v>
      </c>
      <c r="E173" s="186"/>
      <c r="F173" s="186"/>
      <c r="G173" s="186"/>
      <c r="H173" s="186"/>
      <c r="I173" s="186"/>
      <c r="J173" s="186"/>
      <c r="K173" s="186"/>
      <c r="L173" s="186"/>
      <c r="M173" s="186"/>
      <c r="N173" s="186"/>
      <c r="O173" s="76"/>
      <c r="P173" s="65"/>
      <c r="Q173" s="35"/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8" t="s">
        <v>1375</v>
      </c>
      <c r="B174" s="69">
        <v>0.2</v>
      </c>
      <c r="C174" s="64" t="s">
        <v>1473</v>
      </c>
      <c r="D174" s="186" t="s">
        <v>1883</v>
      </c>
      <c r="E174" s="186"/>
      <c r="F174" s="186"/>
      <c r="G174" s="186"/>
      <c r="H174" s="186"/>
      <c r="I174" s="186"/>
      <c r="J174" s="186"/>
      <c r="K174" s="186"/>
      <c r="L174" s="186"/>
      <c r="M174" s="186"/>
      <c r="N174" s="186"/>
      <c r="O174" s="76"/>
      <c r="P174" s="65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8" t="s">
        <v>1376</v>
      </c>
      <c r="B175" s="69">
        <v>5</v>
      </c>
      <c r="C175" s="64"/>
      <c r="D175" s="186" t="s">
        <v>1205</v>
      </c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6"/>
      <c r="P175" s="65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8" t="s">
        <v>1377</v>
      </c>
      <c r="B176" s="69">
        <v>1.25</v>
      </c>
      <c r="C176" s="64" t="s">
        <v>1473</v>
      </c>
      <c r="D176" s="186" t="s">
        <v>1115</v>
      </c>
      <c r="E176" s="186"/>
      <c r="F176" s="186"/>
      <c r="G176" s="186"/>
      <c r="H176" s="186"/>
      <c r="I176" s="186"/>
      <c r="J176" s="186"/>
      <c r="K176" s="186"/>
      <c r="L176" s="186"/>
      <c r="M176" s="186"/>
      <c r="N176" s="186"/>
      <c r="O176" s="186"/>
      <c r="P176" s="65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8" t="s">
        <v>1378</v>
      </c>
      <c r="B177" s="69">
        <v>1</v>
      </c>
      <c r="C177" s="64" t="s">
        <v>1473</v>
      </c>
      <c r="D177" s="186" t="s">
        <v>1116</v>
      </c>
      <c r="E177" s="186"/>
      <c r="F177" s="186"/>
      <c r="G177" s="186"/>
      <c r="H177" s="186"/>
      <c r="I177" s="186"/>
      <c r="J177" s="186"/>
      <c r="K177" s="186"/>
      <c r="L177" s="186"/>
      <c r="M177" s="186"/>
      <c r="N177" s="186"/>
      <c r="O177" s="186"/>
      <c r="P177" s="65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8" t="s">
        <v>1379</v>
      </c>
      <c r="B178" s="69">
        <v>0.75</v>
      </c>
      <c r="C178" s="64" t="s">
        <v>1473</v>
      </c>
      <c r="D178" s="186" t="s">
        <v>1117</v>
      </c>
      <c r="E178" s="186"/>
      <c r="F178" s="186"/>
      <c r="G178" s="186"/>
      <c r="H178" s="186"/>
      <c r="I178" s="186"/>
      <c r="J178" s="186"/>
      <c r="K178" s="186"/>
      <c r="L178" s="186"/>
      <c r="M178" s="186"/>
      <c r="N178" s="186"/>
      <c r="O178" s="186"/>
      <c r="P178" s="65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8" t="s">
        <v>1380</v>
      </c>
      <c r="B179" s="69">
        <v>0.5</v>
      </c>
      <c r="C179" s="64" t="s">
        <v>1473</v>
      </c>
      <c r="D179" s="186" t="s">
        <v>1118</v>
      </c>
      <c r="E179" s="186"/>
      <c r="F179" s="186"/>
      <c r="G179" s="186"/>
      <c r="H179" s="186"/>
      <c r="I179" s="186"/>
      <c r="J179" s="186"/>
      <c r="K179" s="186"/>
      <c r="L179" s="186"/>
      <c r="M179" s="186"/>
      <c r="N179" s="186"/>
      <c r="O179" s="186"/>
      <c r="P179" s="65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8" t="s">
        <v>1381</v>
      </c>
      <c r="B180" s="69">
        <v>0.25</v>
      </c>
      <c r="C180" s="64" t="s">
        <v>1473</v>
      </c>
      <c r="D180" s="186" t="s">
        <v>1119</v>
      </c>
      <c r="E180" s="186"/>
      <c r="F180" s="186"/>
      <c r="G180" s="186"/>
      <c r="H180" s="186"/>
      <c r="I180" s="186"/>
      <c r="J180" s="186"/>
      <c r="K180" s="186"/>
      <c r="L180" s="186"/>
      <c r="M180" s="186"/>
      <c r="N180" s="186"/>
      <c r="O180" s="186"/>
      <c r="P180" s="65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8" t="s">
        <v>1382</v>
      </c>
      <c r="B181" s="69">
        <v>3</v>
      </c>
      <c r="C181" s="64"/>
      <c r="D181" s="186" t="s">
        <v>1120</v>
      </c>
      <c r="E181" s="186"/>
      <c r="F181" s="186"/>
      <c r="G181" s="186"/>
      <c r="H181" s="186"/>
      <c r="I181" s="186"/>
      <c r="J181" s="186"/>
      <c r="K181" s="186"/>
      <c r="L181" s="186"/>
      <c r="M181" s="186"/>
      <c r="N181" s="186"/>
      <c r="O181" s="186"/>
      <c r="P181" s="65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8" t="s">
        <v>1383</v>
      </c>
      <c r="B182" s="69">
        <v>1</v>
      </c>
      <c r="C182" s="64" t="s">
        <v>1473</v>
      </c>
      <c r="D182" s="186" t="s">
        <v>1121</v>
      </c>
      <c r="E182" s="186"/>
      <c r="F182" s="186"/>
      <c r="G182" s="186"/>
      <c r="H182" s="186"/>
      <c r="I182" s="186"/>
      <c r="J182" s="186"/>
      <c r="K182" s="186"/>
      <c r="L182" s="186"/>
      <c r="M182" s="186"/>
      <c r="N182" s="186"/>
      <c r="O182" s="186"/>
      <c r="P182" s="65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8" t="s">
        <v>1384</v>
      </c>
      <c r="B183" s="69">
        <v>0.8</v>
      </c>
      <c r="C183" s="64" t="s">
        <v>1473</v>
      </c>
      <c r="D183" s="186" t="s">
        <v>1122</v>
      </c>
      <c r="E183" s="186"/>
      <c r="F183" s="186"/>
      <c r="G183" s="186"/>
      <c r="H183" s="186"/>
      <c r="I183" s="186"/>
      <c r="J183" s="186"/>
      <c r="K183" s="186"/>
      <c r="L183" s="186"/>
      <c r="M183" s="186"/>
      <c r="N183" s="186"/>
      <c r="O183" s="186"/>
      <c r="P183" s="65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8" t="s">
        <v>1385</v>
      </c>
      <c r="B184" s="69">
        <v>0.7</v>
      </c>
      <c r="C184" s="64" t="s">
        <v>1473</v>
      </c>
      <c r="D184" s="186" t="s">
        <v>1123</v>
      </c>
      <c r="E184" s="186"/>
      <c r="F184" s="186"/>
      <c r="G184" s="186"/>
      <c r="H184" s="186"/>
      <c r="I184" s="186"/>
      <c r="J184" s="186"/>
      <c r="K184" s="186"/>
      <c r="L184" s="186"/>
      <c r="M184" s="186"/>
      <c r="N184" s="186"/>
      <c r="O184" s="186"/>
      <c r="P184" s="65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8" t="s">
        <v>1386</v>
      </c>
      <c r="B185" s="69">
        <v>9.9999999999999995E-7</v>
      </c>
      <c r="C185" s="64" t="s">
        <v>1473</v>
      </c>
      <c r="D185" s="186" t="s">
        <v>1124</v>
      </c>
      <c r="E185" s="186"/>
      <c r="F185" s="186"/>
      <c r="G185" s="186"/>
      <c r="H185" s="186"/>
      <c r="I185" s="186"/>
      <c r="J185" s="186"/>
      <c r="K185" s="186"/>
      <c r="L185" s="186"/>
      <c r="M185" s="186"/>
      <c r="N185" s="186"/>
      <c r="O185" s="186"/>
      <c r="P185" s="65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8" t="s">
        <v>1387</v>
      </c>
      <c r="B186" s="69">
        <v>9.9999999999999995E-7</v>
      </c>
      <c r="C186" s="64" t="s">
        <v>1473</v>
      </c>
      <c r="D186" s="186" t="s">
        <v>1125</v>
      </c>
      <c r="E186" s="186"/>
      <c r="F186" s="186"/>
      <c r="G186" s="186"/>
      <c r="H186" s="186"/>
      <c r="I186" s="186"/>
      <c r="J186" s="186"/>
      <c r="K186" s="186"/>
      <c r="L186" s="186"/>
      <c r="M186" s="186"/>
      <c r="N186" s="186"/>
      <c r="O186" s="186"/>
      <c r="P186" s="65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8" t="s">
        <v>1388</v>
      </c>
      <c r="B187" s="69">
        <v>9.9999999999999995E-7</v>
      </c>
      <c r="C187" s="64" t="s">
        <v>1473</v>
      </c>
      <c r="D187" s="186" t="s">
        <v>1126</v>
      </c>
      <c r="E187" s="186"/>
      <c r="F187" s="186"/>
      <c r="G187" s="186"/>
      <c r="H187" s="186"/>
      <c r="I187" s="186"/>
      <c r="J187" s="186"/>
      <c r="K187" s="186"/>
      <c r="L187" s="186"/>
      <c r="M187" s="186"/>
      <c r="N187" s="186"/>
      <c r="O187" s="186"/>
      <c r="P187" s="65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8" t="s">
        <v>1389</v>
      </c>
      <c r="B188" s="69">
        <v>1</v>
      </c>
      <c r="C188" s="64"/>
      <c r="D188" s="186" t="s">
        <v>1206</v>
      </c>
      <c r="E188" s="186"/>
      <c r="F188" s="186"/>
      <c r="G188" s="186"/>
      <c r="H188" s="186"/>
      <c r="I188" s="186"/>
      <c r="J188" s="186"/>
      <c r="K188" s="186"/>
      <c r="L188" s="186"/>
      <c r="M188" s="186"/>
      <c r="N188" s="186"/>
      <c r="O188" s="186"/>
      <c r="P188" s="65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8" t="s">
        <v>1390</v>
      </c>
      <c r="B189" s="69">
        <v>0.90000000099999999</v>
      </c>
      <c r="C189" s="64" t="s">
        <v>1473</v>
      </c>
      <c r="D189" s="186" t="s">
        <v>1127</v>
      </c>
      <c r="E189" s="186"/>
      <c r="F189" s="186"/>
      <c r="G189" s="186"/>
      <c r="H189" s="186"/>
      <c r="I189" s="186"/>
      <c r="J189" s="186"/>
      <c r="K189" s="186"/>
      <c r="L189" s="186"/>
      <c r="M189" s="186"/>
      <c r="N189" s="186"/>
      <c r="O189" s="186"/>
      <c r="P189" s="65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8" t="s">
        <v>1391</v>
      </c>
      <c r="B190" s="69">
        <v>50</v>
      </c>
      <c r="C190" s="64" t="s">
        <v>1480</v>
      </c>
      <c r="D190" s="186" t="s">
        <v>1128</v>
      </c>
      <c r="E190" s="186"/>
      <c r="F190" s="186"/>
      <c r="G190" s="186"/>
      <c r="H190" s="186"/>
      <c r="I190" s="186"/>
      <c r="J190" s="186"/>
      <c r="K190" s="186"/>
      <c r="L190" s="186"/>
      <c r="M190" s="186"/>
      <c r="N190" s="186"/>
      <c r="O190" s="186"/>
      <c r="P190" s="65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8" t="s">
        <v>1392</v>
      </c>
      <c r="B191" s="69">
        <v>0.15</v>
      </c>
      <c r="C191" s="64" t="s">
        <v>1473</v>
      </c>
      <c r="D191" s="186" t="s">
        <v>1129</v>
      </c>
      <c r="E191" s="186"/>
      <c r="F191" s="186"/>
      <c r="G191" s="186"/>
      <c r="H191" s="186"/>
      <c r="I191" s="186"/>
      <c r="J191" s="186"/>
      <c r="K191" s="186"/>
      <c r="L191" s="186"/>
      <c r="M191" s="186"/>
      <c r="N191" s="186"/>
      <c r="O191" s="186"/>
      <c r="P191" s="65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8" t="s">
        <v>1393</v>
      </c>
      <c r="B192" s="69">
        <v>0.02</v>
      </c>
      <c r="C192" s="64" t="s">
        <v>1473</v>
      </c>
      <c r="D192" s="186" t="s">
        <v>1130</v>
      </c>
      <c r="E192" s="186"/>
      <c r="F192" s="186"/>
      <c r="G192" s="186"/>
      <c r="H192" s="186"/>
      <c r="I192" s="186"/>
      <c r="J192" s="186"/>
      <c r="K192" s="186"/>
      <c r="L192" s="186"/>
      <c r="M192" s="186"/>
      <c r="N192" s="186"/>
      <c r="O192" s="186"/>
      <c r="P192" s="65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8" t="s">
        <v>1394</v>
      </c>
      <c r="B193" s="69">
        <v>9.1827360000000004E-3</v>
      </c>
      <c r="C193" s="64" t="s">
        <v>1473</v>
      </c>
      <c r="D193" s="186" t="s">
        <v>1131</v>
      </c>
      <c r="E193" s="186"/>
      <c r="F193" s="186"/>
      <c r="G193" s="186"/>
      <c r="H193" s="186"/>
      <c r="I193" s="186"/>
      <c r="J193" s="186"/>
      <c r="K193" s="186"/>
      <c r="L193" s="186"/>
      <c r="M193" s="186"/>
      <c r="N193" s="186"/>
      <c r="O193" s="186"/>
      <c r="P193" s="65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8" t="s">
        <v>1395</v>
      </c>
      <c r="B194" s="69">
        <v>3.6730946E-2</v>
      </c>
      <c r="C194" s="64" t="s">
        <v>1473</v>
      </c>
      <c r="D194" s="186" t="s">
        <v>1132</v>
      </c>
      <c r="E194" s="186"/>
      <c r="F194" s="186"/>
      <c r="G194" s="186"/>
      <c r="H194" s="186"/>
      <c r="I194" s="186"/>
      <c r="J194" s="186"/>
      <c r="K194" s="186"/>
      <c r="L194" s="186"/>
      <c r="M194" s="186"/>
      <c r="N194" s="186"/>
      <c r="O194" s="186"/>
      <c r="P194" s="65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8" t="s">
        <v>1396</v>
      </c>
      <c r="B195" s="69">
        <v>8.2644627999999998E-2</v>
      </c>
      <c r="C195" s="64" t="s">
        <v>1473</v>
      </c>
      <c r="D195" s="186" t="s">
        <v>1133</v>
      </c>
      <c r="E195" s="186"/>
      <c r="F195" s="186"/>
      <c r="G195" s="186"/>
      <c r="H195" s="186"/>
      <c r="I195" s="186"/>
      <c r="J195" s="186"/>
      <c r="K195" s="186"/>
      <c r="L195" s="186"/>
      <c r="M195" s="186"/>
      <c r="N195" s="186"/>
      <c r="O195" s="186"/>
      <c r="P195" s="65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8" t="s">
        <v>1397</v>
      </c>
      <c r="B196" s="69">
        <v>0.146923783</v>
      </c>
      <c r="C196" s="64" t="s">
        <v>1473</v>
      </c>
      <c r="D196" s="186" t="s">
        <v>1134</v>
      </c>
      <c r="E196" s="186"/>
      <c r="F196" s="186"/>
      <c r="G196" s="186"/>
      <c r="H196" s="186"/>
      <c r="I196" s="186"/>
      <c r="J196" s="186"/>
      <c r="K196" s="186"/>
      <c r="L196" s="186"/>
      <c r="M196" s="186"/>
      <c r="N196" s="186"/>
      <c r="O196" s="186"/>
      <c r="P196" s="65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8" t="s">
        <v>1398</v>
      </c>
      <c r="B197" s="69">
        <v>0.229568412</v>
      </c>
      <c r="C197" s="64" t="s">
        <v>1473</v>
      </c>
      <c r="D197" s="186" t="s">
        <v>1135</v>
      </c>
      <c r="E197" s="186"/>
      <c r="F197" s="186"/>
      <c r="G197" s="186"/>
      <c r="H197" s="186"/>
      <c r="I197" s="186"/>
      <c r="J197" s="186"/>
      <c r="K197" s="186"/>
      <c r="L197" s="186"/>
      <c r="M197" s="186"/>
      <c r="N197" s="186"/>
      <c r="O197" s="186"/>
      <c r="P197" s="65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8" t="s">
        <v>1399</v>
      </c>
      <c r="B198" s="69">
        <v>0.33057851300000002</v>
      </c>
      <c r="C198" s="64" t="s">
        <v>1473</v>
      </c>
      <c r="D198" s="186" t="s">
        <v>1136</v>
      </c>
      <c r="E198" s="186"/>
      <c r="F198" s="186"/>
      <c r="G198" s="186"/>
      <c r="H198" s="186"/>
      <c r="I198" s="186"/>
      <c r="J198" s="186"/>
      <c r="K198" s="186"/>
      <c r="L198" s="186"/>
      <c r="M198" s="186"/>
      <c r="N198" s="186"/>
      <c r="O198" s="186"/>
      <c r="P198" s="65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8" t="s">
        <v>1400</v>
      </c>
      <c r="B199" s="69">
        <v>0.449954087</v>
      </c>
      <c r="C199" s="64" t="s">
        <v>1473</v>
      </c>
      <c r="D199" s="186" t="s">
        <v>1137</v>
      </c>
      <c r="E199" s="186"/>
      <c r="F199" s="186"/>
      <c r="G199" s="186"/>
      <c r="H199" s="186"/>
      <c r="I199" s="186"/>
      <c r="J199" s="186"/>
      <c r="K199" s="186"/>
      <c r="L199" s="186"/>
      <c r="M199" s="186"/>
      <c r="N199" s="186"/>
      <c r="O199" s="186"/>
      <c r="P199" s="65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8" t="s">
        <v>1401</v>
      </c>
      <c r="B200" s="69">
        <v>0.58769513399999995</v>
      </c>
      <c r="C200" s="64" t="s">
        <v>1473</v>
      </c>
      <c r="D200" s="186" t="s">
        <v>1138</v>
      </c>
      <c r="E200" s="186"/>
      <c r="F200" s="186"/>
      <c r="G200" s="186"/>
      <c r="H200" s="186"/>
      <c r="I200" s="186"/>
      <c r="J200" s="186"/>
      <c r="K200" s="186"/>
      <c r="L200" s="186"/>
      <c r="M200" s="186"/>
      <c r="N200" s="186"/>
      <c r="O200" s="186"/>
      <c r="P200" s="65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8" t="s">
        <v>1402</v>
      </c>
      <c r="B201" s="69">
        <v>0.74380165399999998</v>
      </c>
      <c r="C201" s="64" t="s">
        <v>1473</v>
      </c>
      <c r="D201" s="186" t="s">
        <v>1139</v>
      </c>
      <c r="E201" s="186"/>
      <c r="F201" s="186"/>
      <c r="G201" s="186"/>
      <c r="H201" s="186"/>
      <c r="I201" s="186"/>
      <c r="J201" s="186"/>
      <c r="K201" s="186"/>
      <c r="L201" s="186"/>
      <c r="M201" s="186"/>
      <c r="N201" s="186"/>
      <c r="O201" s="186"/>
      <c r="P201" s="65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8" t="s">
        <v>1403</v>
      </c>
      <c r="B202" s="69">
        <v>0.82874196600000005</v>
      </c>
      <c r="C202" s="64" t="s">
        <v>1473</v>
      </c>
      <c r="D202" s="186" t="s">
        <v>1140</v>
      </c>
      <c r="E202" s="186"/>
      <c r="F202" s="186"/>
      <c r="G202" s="186"/>
      <c r="H202" s="186"/>
      <c r="I202" s="186"/>
      <c r="J202" s="186"/>
      <c r="K202" s="186"/>
      <c r="L202" s="186"/>
      <c r="M202" s="186"/>
      <c r="N202" s="186"/>
      <c r="O202" s="186"/>
      <c r="P202" s="65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8" t="s">
        <v>1404</v>
      </c>
      <c r="B203" s="69">
        <v>0.90000000099999999</v>
      </c>
      <c r="C203" s="64" t="s">
        <v>1473</v>
      </c>
      <c r="D203" s="186" t="s">
        <v>1207</v>
      </c>
      <c r="E203" s="186"/>
      <c r="F203" s="186"/>
      <c r="G203" s="186"/>
      <c r="H203" s="186"/>
      <c r="I203" s="186"/>
      <c r="J203" s="186"/>
      <c r="K203" s="186"/>
      <c r="L203" s="186"/>
      <c r="M203" s="186"/>
      <c r="N203" s="186"/>
      <c r="O203" s="186"/>
      <c r="P203" s="65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8" t="s">
        <v>1405</v>
      </c>
      <c r="B204" s="69">
        <v>1</v>
      </c>
      <c r="C204" s="64"/>
      <c r="D204" s="186" t="s">
        <v>1171</v>
      </c>
      <c r="E204" s="186"/>
      <c r="F204" s="186"/>
      <c r="G204" s="186"/>
      <c r="H204" s="186"/>
      <c r="I204" s="186"/>
      <c r="J204" s="186"/>
      <c r="K204" s="186"/>
      <c r="L204" s="186"/>
      <c r="M204" s="186"/>
      <c r="N204" s="186"/>
      <c r="O204" s="186"/>
      <c r="P204" s="65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8" t="s">
        <v>1406</v>
      </c>
      <c r="B205" s="69">
        <v>14.8</v>
      </c>
      <c r="C205" s="64" t="s">
        <v>1468</v>
      </c>
      <c r="D205" s="186" t="s">
        <v>1174</v>
      </c>
      <c r="E205" s="186"/>
      <c r="F205" s="186"/>
      <c r="G205" s="186"/>
      <c r="H205" s="186"/>
      <c r="I205" s="186"/>
      <c r="J205" s="186"/>
      <c r="K205" s="186"/>
      <c r="L205" s="186"/>
      <c r="M205" s="186"/>
      <c r="N205" s="186"/>
      <c r="O205" s="186"/>
      <c r="P205" s="65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8" t="s">
        <v>1407</v>
      </c>
      <c r="B206" s="69">
        <v>200</v>
      </c>
      <c r="C206" s="64"/>
      <c r="D206" s="186" t="s">
        <v>1141</v>
      </c>
      <c r="E206" s="186"/>
      <c r="F206" s="186"/>
      <c r="G206" s="186"/>
      <c r="H206" s="186"/>
      <c r="I206" s="186"/>
      <c r="J206" s="186"/>
      <c r="K206" s="186"/>
      <c r="L206" s="186"/>
      <c r="M206" s="186"/>
      <c r="N206" s="186"/>
      <c r="O206" s="186"/>
      <c r="P206" s="65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8" t="s">
        <v>1408</v>
      </c>
      <c r="B207" s="69">
        <v>20</v>
      </c>
      <c r="C207" s="64"/>
      <c r="D207" s="186" t="s">
        <v>1142</v>
      </c>
      <c r="E207" s="186"/>
      <c r="F207" s="186"/>
      <c r="G207" s="186"/>
      <c r="H207" s="186"/>
      <c r="I207" s="186"/>
      <c r="J207" s="186"/>
      <c r="K207" s="186"/>
      <c r="L207" s="186"/>
      <c r="M207" s="186"/>
      <c r="N207" s="186"/>
      <c r="O207" s="186"/>
      <c r="P207" s="65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8" t="s">
        <v>1446</v>
      </c>
      <c r="B208" s="69">
        <v>40</v>
      </c>
      <c r="C208" s="64" t="s">
        <v>1471</v>
      </c>
      <c r="D208" s="186" t="s">
        <v>1175</v>
      </c>
      <c r="E208" s="186"/>
      <c r="F208" s="186"/>
      <c r="G208" s="186"/>
      <c r="H208" s="186"/>
      <c r="I208" s="186"/>
      <c r="J208" s="186"/>
      <c r="K208" s="186"/>
      <c r="L208" s="186"/>
      <c r="M208" s="186"/>
      <c r="N208" s="186"/>
      <c r="O208" s="186"/>
      <c r="P208" s="65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8" t="s">
        <v>1409</v>
      </c>
      <c r="B209" s="69" t="s">
        <v>1143</v>
      </c>
      <c r="C209" s="64"/>
      <c r="D209" s="186" t="s">
        <v>1144</v>
      </c>
      <c r="E209" s="186"/>
      <c r="F209" s="186"/>
      <c r="G209" s="186"/>
      <c r="H209" s="186"/>
      <c r="I209" s="186"/>
      <c r="J209" s="186"/>
      <c r="K209" s="186"/>
      <c r="L209" s="186"/>
      <c r="M209" s="186"/>
      <c r="N209" s="186"/>
      <c r="O209" s="186"/>
      <c r="P209" s="65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8" t="s">
        <v>1410</v>
      </c>
      <c r="B210" s="69">
        <v>1.1499999999999999</v>
      </c>
      <c r="C210" s="64" t="s">
        <v>1473</v>
      </c>
      <c r="D210" s="186" t="s">
        <v>1208</v>
      </c>
      <c r="E210" s="186"/>
      <c r="F210" s="186"/>
      <c r="G210" s="186"/>
      <c r="H210" s="186"/>
      <c r="I210" s="186"/>
      <c r="J210" s="186"/>
      <c r="K210" s="186"/>
      <c r="L210" s="186"/>
      <c r="M210" s="186"/>
      <c r="N210" s="186"/>
      <c r="O210" s="186"/>
      <c r="P210" s="65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8" t="s">
        <v>1411</v>
      </c>
      <c r="B211" s="69">
        <v>1.6</v>
      </c>
      <c r="C211" s="64" t="s">
        <v>1468</v>
      </c>
      <c r="D211" s="186" t="s">
        <v>1145</v>
      </c>
      <c r="E211" s="186"/>
      <c r="F211" s="186"/>
      <c r="G211" s="186"/>
      <c r="H211" s="186"/>
      <c r="I211" s="186"/>
      <c r="J211" s="186"/>
      <c r="K211" s="186"/>
      <c r="L211" s="186"/>
      <c r="M211" s="186"/>
      <c r="N211" s="186"/>
      <c r="O211" s="186"/>
      <c r="P211" s="65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8" t="s">
        <v>1447</v>
      </c>
      <c r="B212" s="69">
        <v>0</v>
      </c>
      <c r="C212" s="64"/>
      <c r="D212" s="186" t="s">
        <v>1209</v>
      </c>
      <c r="E212" s="186"/>
      <c r="F212" s="186"/>
      <c r="G212" s="186"/>
      <c r="H212" s="186"/>
      <c r="I212" s="186"/>
      <c r="J212" s="186"/>
      <c r="K212" s="186"/>
      <c r="L212" s="186"/>
      <c r="M212" s="186"/>
      <c r="N212" s="186"/>
      <c r="O212" s="186"/>
      <c r="P212" s="65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8" t="s">
        <v>1412</v>
      </c>
      <c r="B213" s="69">
        <v>1</v>
      </c>
      <c r="C213" s="64"/>
      <c r="D213" s="186" t="s">
        <v>1146</v>
      </c>
      <c r="E213" s="186"/>
      <c r="F213" s="186"/>
      <c r="G213" s="186"/>
      <c r="H213" s="186"/>
      <c r="I213" s="186"/>
      <c r="J213" s="186"/>
      <c r="K213" s="186"/>
      <c r="L213" s="186"/>
      <c r="M213" s="186"/>
      <c r="N213" s="186"/>
      <c r="O213" s="186"/>
      <c r="P213" s="65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8" t="s">
        <v>1413</v>
      </c>
      <c r="B214" s="69">
        <v>1.02</v>
      </c>
      <c r="C214" s="64" t="s">
        <v>1481</v>
      </c>
      <c r="D214" s="186" t="s">
        <v>1147</v>
      </c>
      <c r="E214" s="186"/>
      <c r="F214" s="186"/>
      <c r="G214" s="186"/>
      <c r="H214" s="186"/>
      <c r="I214" s="186"/>
      <c r="J214" s="186"/>
      <c r="K214" s="186"/>
      <c r="L214" s="186"/>
      <c r="M214" s="186"/>
      <c r="N214" s="186"/>
      <c r="O214" s="186"/>
      <c r="P214" s="65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8" t="s">
        <v>1414</v>
      </c>
      <c r="B215" s="69">
        <v>1</v>
      </c>
      <c r="C215" s="64"/>
      <c r="D215" s="186" t="s">
        <v>1148</v>
      </c>
      <c r="E215" s="186"/>
      <c r="F215" s="186"/>
      <c r="G215" s="186"/>
      <c r="H215" s="186"/>
      <c r="I215" s="186"/>
      <c r="J215" s="186"/>
      <c r="K215" s="186"/>
      <c r="L215" s="186"/>
      <c r="M215" s="186"/>
      <c r="N215" s="186"/>
      <c r="O215" s="186"/>
      <c r="P215" s="65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8" t="s">
        <v>1415</v>
      </c>
      <c r="B216" s="69">
        <v>825</v>
      </c>
      <c r="C216" s="64" t="s">
        <v>1471</v>
      </c>
      <c r="D216" s="186" t="s">
        <v>1149</v>
      </c>
      <c r="E216" s="186"/>
      <c r="F216" s="186"/>
      <c r="G216" s="186"/>
      <c r="H216" s="186"/>
      <c r="I216" s="186"/>
      <c r="J216" s="186"/>
      <c r="K216" s="186"/>
      <c r="L216" s="186"/>
      <c r="M216" s="186"/>
      <c r="N216" s="186"/>
      <c r="O216" s="186"/>
      <c r="P216" s="65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8" t="s">
        <v>1416</v>
      </c>
      <c r="B217" s="69">
        <v>0.52</v>
      </c>
      <c r="C217" s="64" t="s">
        <v>1471</v>
      </c>
      <c r="D217" s="186" t="s">
        <v>1150</v>
      </c>
      <c r="E217" s="186"/>
      <c r="F217" s="186"/>
      <c r="G217" s="186"/>
      <c r="H217" s="186"/>
      <c r="I217" s="186"/>
      <c r="J217" s="186"/>
      <c r="K217" s="186"/>
      <c r="L217" s="186"/>
      <c r="M217" s="186"/>
      <c r="N217" s="186"/>
      <c r="O217" s="186"/>
      <c r="P217" s="65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8" t="s">
        <v>1417</v>
      </c>
      <c r="B218" s="69">
        <v>0.5</v>
      </c>
      <c r="C218" s="64" t="s">
        <v>1471</v>
      </c>
      <c r="D218" s="186" t="s">
        <v>1151</v>
      </c>
      <c r="E218" s="186"/>
      <c r="F218" s="186"/>
      <c r="G218" s="186"/>
      <c r="H218" s="186"/>
      <c r="I218" s="186"/>
      <c r="J218" s="186"/>
      <c r="K218" s="186"/>
      <c r="L218" s="186"/>
      <c r="M218" s="186"/>
      <c r="N218" s="186"/>
      <c r="O218" s="186"/>
      <c r="P218" s="65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8" t="s">
        <v>1418</v>
      </c>
      <c r="B219" s="69">
        <v>0.37</v>
      </c>
      <c r="C219" s="64" t="s">
        <v>1471</v>
      </c>
      <c r="D219" s="186" t="s">
        <v>1152</v>
      </c>
      <c r="E219" s="186"/>
      <c r="F219" s="186"/>
      <c r="G219" s="186"/>
      <c r="H219" s="186"/>
      <c r="I219" s="186"/>
      <c r="J219" s="186"/>
      <c r="K219" s="186"/>
      <c r="L219" s="186"/>
      <c r="M219" s="186"/>
      <c r="N219" s="186"/>
      <c r="O219" s="186"/>
      <c r="P219" s="65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8" t="s">
        <v>1419</v>
      </c>
      <c r="B220" s="69">
        <v>0</v>
      </c>
      <c r="C220" s="64" t="s">
        <v>1471</v>
      </c>
      <c r="D220" s="186" t="s">
        <v>1153</v>
      </c>
      <c r="E220" s="186"/>
      <c r="F220" s="186"/>
      <c r="G220" s="186"/>
      <c r="H220" s="186"/>
      <c r="I220" s="186"/>
      <c r="J220" s="186"/>
      <c r="K220" s="186"/>
      <c r="L220" s="186"/>
      <c r="M220" s="186"/>
      <c r="N220" s="186"/>
      <c r="O220" s="186"/>
      <c r="P220" s="65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8" t="s">
        <v>1420</v>
      </c>
      <c r="B221" s="69">
        <v>1</v>
      </c>
      <c r="C221" s="64" t="s">
        <v>1471</v>
      </c>
      <c r="D221" s="186" t="s">
        <v>1154</v>
      </c>
      <c r="E221" s="186"/>
      <c r="F221" s="186"/>
      <c r="G221" s="186"/>
      <c r="H221" s="186"/>
      <c r="I221" s="186"/>
      <c r="J221" s="186"/>
      <c r="K221" s="186"/>
      <c r="L221" s="186"/>
      <c r="M221" s="186"/>
      <c r="N221" s="186"/>
      <c r="O221" s="186"/>
      <c r="P221" s="65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8" t="s">
        <v>1421</v>
      </c>
      <c r="B222" s="69">
        <v>1.2</v>
      </c>
      <c r="C222" s="64" t="s">
        <v>1471</v>
      </c>
      <c r="D222" s="186" t="s">
        <v>1155</v>
      </c>
      <c r="E222" s="186"/>
      <c r="F222" s="186"/>
      <c r="G222" s="186"/>
      <c r="H222" s="186"/>
      <c r="I222" s="186"/>
      <c r="J222" s="186"/>
      <c r="K222" s="186"/>
      <c r="L222" s="186"/>
      <c r="M222" s="186"/>
      <c r="N222" s="186"/>
      <c r="O222" s="186"/>
      <c r="P222" s="65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8" t="s">
        <v>1422</v>
      </c>
      <c r="B223" s="69">
        <v>1</v>
      </c>
      <c r="C223" s="64" t="s">
        <v>1471</v>
      </c>
      <c r="D223" s="186" t="s">
        <v>1156</v>
      </c>
      <c r="E223" s="186"/>
      <c r="F223" s="186"/>
      <c r="G223" s="186"/>
      <c r="H223" s="186"/>
      <c r="I223" s="186"/>
      <c r="J223" s="186"/>
      <c r="K223" s="186"/>
      <c r="L223" s="186"/>
      <c r="M223" s="186"/>
      <c r="N223" s="186"/>
      <c r="O223" s="186"/>
      <c r="P223" s="65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8" t="s">
        <v>1423</v>
      </c>
      <c r="B224" s="69">
        <v>7</v>
      </c>
      <c r="C224" s="64" t="s">
        <v>1477</v>
      </c>
      <c r="D224" s="186" t="s">
        <v>1157</v>
      </c>
      <c r="E224" s="186"/>
      <c r="F224" s="186"/>
      <c r="G224" s="186"/>
      <c r="H224" s="186"/>
      <c r="I224" s="186"/>
      <c r="J224" s="186"/>
      <c r="K224" s="186"/>
      <c r="L224" s="186"/>
      <c r="M224" s="186"/>
      <c r="N224" s="186"/>
      <c r="O224" s="186"/>
      <c r="P224" s="65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8" t="s">
        <v>1424</v>
      </c>
      <c r="B225" s="69">
        <v>0</v>
      </c>
      <c r="C225" s="64" t="s">
        <v>1477</v>
      </c>
      <c r="D225" s="186" t="s">
        <v>1158</v>
      </c>
      <c r="E225" s="186"/>
      <c r="F225" s="186"/>
      <c r="G225" s="186"/>
      <c r="H225" s="186"/>
      <c r="I225" s="186"/>
      <c r="J225" s="186"/>
      <c r="K225" s="186"/>
      <c r="L225" s="186"/>
      <c r="M225" s="186"/>
      <c r="N225" s="186"/>
      <c r="O225" s="186"/>
      <c r="P225" s="65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8" t="s">
        <v>1425</v>
      </c>
      <c r="B226" s="69">
        <v>105</v>
      </c>
      <c r="C226" s="64"/>
      <c r="D226" s="186" t="s">
        <v>1172</v>
      </c>
      <c r="E226" s="186"/>
      <c r="F226" s="186"/>
      <c r="G226" s="186"/>
      <c r="H226" s="186"/>
      <c r="I226" s="186"/>
      <c r="J226" s="186"/>
      <c r="K226" s="186"/>
      <c r="L226" s="186"/>
      <c r="M226" s="186"/>
      <c r="N226" s="186"/>
      <c r="O226" s="186"/>
      <c r="P226" s="65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8" t="s">
        <v>1426</v>
      </c>
      <c r="B227" s="69">
        <v>120</v>
      </c>
      <c r="C227" s="64"/>
      <c r="D227" s="186" t="s">
        <v>1173</v>
      </c>
      <c r="E227" s="186"/>
      <c r="F227" s="186"/>
      <c r="G227" s="186"/>
      <c r="H227" s="186"/>
      <c r="I227" s="186"/>
      <c r="J227" s="186"/>
      <c r="K227" s="186"/>
      <c r="L227" s="186"/>
      <c r="M227" s="186"/>
      <c r="N227" s="186"/>
      <c r="O227" s="186"/>
      <c r="P227" s="65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8" t="s">
        <v>1448</v>
      </c>
      <c r="B228" s="69">
        <v>1</v>
      </c>
      <c r="C228" s="64"/>
      <c r="D228" s="186" t="s">
        <v>1210</v>
      </c>
      <c r="E228" s="186"/>
      <c r="F228" s="186"/>
      <c r="G228" s="186"/>
      <c r="H228" s="186"/>
      <c r="I228" s="186"/>
      <c r="J228" s="186"/>
      <c r="K228" s="186"/>
      <c r="L228" s="186"/>
      <c r="M228" s="186"/>
      <c r="N228" s="186"/>
      <c r="O228" s="186"/>
      <c r="P228" s="65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8" t="s">
        <v>1450</v>
      </c>
      <c r="B229" s="69">
        <v>0.42</v>
      </c>
      <c r="C229" s="64"/>
      <c r="D229" s="186" t="s">
        <v>1211</v>
      </c>
      <c r="E229" s="186"/>
      <c r="F229" s="186"/>
      <c r="G229" s="186"/>
      <c r="H229" s="186"/>
      <c r="I229" s="186"/>
      <c r="J229" s="186"/>
      <c r="K229" s="186"/>
      <c r="L229" s="186"/>
      <c r="M229" s="186"/>
      <c r="N229" s="186"/>
      <c r="O229" s="186"/>
      <c r="P229" s="65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8" t="s">
        <v>1451</v>
      </c>
      <c r="B230" s="69">
        <v>0.35</v>
      </c>
      <c r="C230" s="64"/>
      <c r="D230" s="186" t="s">
        <v>1212</v>
      </c>
      <c r="E230" s="186"/>
      <c r="F230" s="186"/>
      <c r="G230" s="186"/>
      <c r="H230" s="186"/>
      <c r="I230" s="186"/>
      <c r="J230" s="186"/>
      <c r="K230" s="186"/>
      <c r="L230" s="186"/>
      <c r="M230" s="186"/>
      <c r="N230" s="186"/>
      <c r="O230" s="186"/>
      <c r="P230" s="65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8" t="s">
        <v>1449</v>
      </c>
      <c r="B231" s="69">
        <v>0.2</v>
      </c>
      <c r="C231" s="64"/>
      <c r="D231" s="186" t="s">
        <v>1213</v>
      </c>
      <c r="E231" s="186"/>
      <c r="F231" s="186"/>
      <c r="G231" s="186"/>
      <c r="H231" s="186"/>
      <c r="I231" s="186"/>
      <c r="J231" s="186"/>
      <c r="K231" s="186"/>
      <c r="L231" s="186"/>
      <c r="M231" s="186"/>
      <c r="N231" s="186"/>
      <c r="O231" s="186"/>
      <c r="P231" s="65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8" t="s">
        <v>1456</v>
      </c>
      <c r="B232" s="69">
        <v>0.5</v>
      </c>
      <c r="C232" s="64"/>
      <c r="D232" s="186" t="s">
        <v>1214</v>
      </c>
      <c r="E232" s="186"/>
      <c r="F232" s="186"/>
      <c r="G232" s="186"/>
      <c r="H232" s="186"/>
      <c r="I232" s="186"/>
      <c r="J232" s="186"/>
      <c r="K232" s="186"/>
      <c r="L232" s="186"/>
      <c r="M232" s="186"/>
      <c r="N232" s="186"/>
      <c r="O232" s="186"/>
      <c r="P232" s="65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8" t="s">
        <v>1427</v>
      </c>
      <c r="B233" s="69">
        <v>1.63</v>
      </c>
      <c r="C233" s="64"/>
      <c r="D233" s="186" t="s">
        <v>1159</v>
      </c>
      <c r="E233" s="186"/>
      <c r="F233" s="186"/>
      <c r="G233" s="186"/>
      <c r="H233" s="186"/>
      <c r="I233" s="186"/>
      <c r="J233" s="186"/>
      <c r="K233" s="186"/>
      <c r="L233" s="186"/>
      <c r="M233" s="186"/>
      <c r="N233" s="186"/>
      <c r="O233" s="186"/>
      <c r="P233" s="65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8" t="s">
        <v>1428</v>
      </c>
      <c r="B234" s="69">
        <v>0.38500000000000001</v>
      </c>
      <c r="C234" s="64" t="s">
        <v>1482</v>
      </c>
      <c r="D234" s="186" t="s">
        <v>1160</v>
      </c>
      <c r="E234" s="186"/>
      <c r="F234" s="186"/>
      <c r="G234" s="186"/>
      <c r="H234" s="186"/>
      <c r="I234" s="186"/>
      <c r="J234" s="186"/>
      <c r="K234" s="186"/>
      <c r="L234" s="186"/>
      <c r="M234" s="186"/>
      <c r="N234" s="186"/>
      <c r="O234" s="186"/>
      <c r="P234" s="65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8" t="s">
        <v>1452</v>
      </c>
      <c r="B235" s="69">
        <v>0.46600000000000003</v>
      </c>
      <c r="C235" s="64" t="s">
        <v>1482</v>
      </c>
      <c r="D235" s="186" t="s">
        <v>1215</v>
      </c>
      <c r="E235" s="186"/>
      <c r="F235" s="186"/>
      <c r="G235" s="186"/>
      <c r="H235" s="186"/>
      <c r="I235" s="186"/>
      <c r="J235" s="186"/>
      <c r="K235" s="186"/>
      <c r="L235" s="186"/>
      <c r="M235" s="186"/>
      <c r="N235" s="186"/>
      <c r="O235" s="186"/>
      <c r="P235" s="65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8" t="s">
        <v>1429</v>
      </c>
      <c r="B236" s="69">
        <v>0.39400000000000002</v>
      </c>
      <c r="C236" s="64" t="s">
        <v>1482</v>
      </c>
      <c r="D236" s="186" t="s">
        <v>1161</v>
      </c>
      <c r="E236" s="186"/>
      <c r="F236" s="186"/>
      <c r="G236" s="186"/>
      <c r="H236" s="186"/>
      <c r="I236" s="186"/>
      <c r="J236" s="186"/>
      <c r="K236" s="186"/>
      <c r="L236" s="186"/>
      <c r="M236" s="186"/>
      <c r="N236" s="186"/>
      <c r="O236" s="186"/>
      <c r="P236" s="65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8" t="s">
        <v>1430</v>
      </c>
      <c r="B237" s="69">
        <v>0.39400000000000002</v>
      </c>
      <c r="C237" s="64" t="s">
        <v>1482</v>
      </c>
      <c r="D237" s="186" t="s">
        <v>1162</v>
      </c>
      <c r="E237" s="186"/>
      <c r="F237" s="186"/>
      <c r="G237" s="186"/>
      <c r="H237" s="186"/>
      <c r="I237" s="186"/>
      <c r="J237" s="186"/>
      <c r="K237" s="186"/>
      <c r="L237" s="186"/>
      <c r="M237" s="186"/>
      <c r="N237" s="186"/>
      <c r="O237" s="186"/>
      <c r="P237" s="65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8" t="s">
        <v>1431</v>
      </c>
      <c r="B238" s="69">
        <v>0.4</v>
      </c>
      <c r="C238" s="64" t="s">
        <v>1482</v>
      </c>
      <c r="D238" s="186" t="s">
        <v>1163</v>
      </c>
      <c r="E238" s="186"/>
      <c r="F238" s="186"/>
      <c r="G238" s="186"/>
      <c r="H238" s="186"/>
      <c r="I238" s="186"/>
      <c r="J238" s="186"/>
      <c r="K238" s="186"/>
      <c r="L238" s="186"/>
      <c r="M238" s="186"/>
      <c r="N238" s="186"/>
      <c r="O238" s="186"/>
      <c r="P238" s="65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8" t="s">
        <v>1432</v>
      </c>
      <c r="B239" s="69">
        <v>0.4</v>
      </c>
      <c r="C239" s="64" t="s">
        <v>1482</v>
      </c>
      <c r="D239" s="186" t="s">
        <v>1164</v>
      </c>
      <c r="E239" s="186"/>
      <c r="F239" s="186"/>
      <c r="G239" s="186"/>
      <c r="H239" s="186"/>
      <c r="I239" s="186"/>
      <c r="J239" s="186"/>
      <c r="K239" s="186"/>
      <c r="L239" s="186"/>
      <c r="M239" s="186"/>
      <c r="N239" s="186"/>
      <c r="O239" s="186"/>
      <c r="P239" s="65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8" t="s">
        <v>1433</v>
      </c>
      <c r="B240" s="69">
        <v>8933</v>
      </c>
      <c r="C240" s="64" t="s">
        <v>1483</v>
      </c>
      <c r="D240" s="186" t="s">
        <v>1165</v>
      </c>
      <c r="E240" s="186"/>
      <c r="F240" s="186"/>
      <c r="G240" s="186"/>
      <c r="H240" s="186"/>
      <c r="I240" s="186"/>
      <c r="J240" s="186"/>
      <c r="K240" s="186"/>
      <c r="L240" s="186"/>
      <c r="M240" s="186"/>
      <c r="N240" s="186"/>
      <c r="O240" s="186"/>
      <c r="P240" s="65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8" t="s">
        <v>1434</v>
      </c>
      <c r="B241" s="69">
        <v>7850</v>
      </c>
      <c r="C241" s="64" t="s">
        <v>1483</v>
      </c>
      <c r="D241" s="186" t="s">
        <v>1166</v>
      </c>
      <c r="E241" s="186"/>
      <c r="F241" s="186"/>
      <c r="G241" s="186"/>
      <c r="H241" s="186"/>
      <c r="I241" s="186"/>
      <c r="J241" s="186"/>
      <c r="K241" s="186"/>
      <c r="L241" s="186"/>
      <c r="M241" s="186"/>
      <c r="N241" s="186"/>
      <c r="O241" s="186"/>
      <c r="P241" s="65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8" t="s">
        <v>1435</v>
      </c>
      <c r="B242" s="69">
        <v>8933</v>
      </c>
      <c r="C242" s="64" t="s">
        <v>1483</v>
      </c>
      <c r="D242" s="186" t="s">
        <v>1167</v>
      </c>
      <c r="E242" s="186"/>
      <c r="F242" s="186"/>
      <c r="G242" s="186"/>
      <c r="H242" s="186"/>
      <c r="I242" s="186"/>
      <c r="J242" s="186"/>
      <c r="K242" s="186"/>
      <c r="L242" s="186"/>
      <c r="M242" s="186"/>
      <c r="N242" s="186"/>
      <c r="O242" s="186"/>
      <c r="P242" s="65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8" t="s">
        <v>1436</v>
      </c>
      <c r="B243" s="69">
        <v>8933</v>
      </c>
      <c r="C243" s="64" t="s">
        <v>1483</v>
      </c>
      <c r="D243" s="186" t="s">
        <v>1168</v>
      </c>
      <c r="E243" s="186"/>
      <c r="F243" s="186"/>
      <c r="G243" s="186"/>
      <c r="H243" s="186"/>
      <c r="I243" s="186"/>
      <c r="J243" s="186"/>
      <c r="K243" s="186"/>
      <c r="L243" s="186"/>
      <c r="M243" s="186"/>
      <c r="N243" s="186"/>
      <c r="O243" s="186"/>
      <c r="P243" s="65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8" t="s">
        <v>1437</v>
      </c>
      <c r="B244" s="69">
        <v>8933</v>
      </c>
      <c r="C244" s="64" t="s">
        <v>1483</v>
      </c>
      <c r="D244" s="186" t="s">
        <v>1169</v>
      </c>
      <c r="E244" s="186"/>
      <c r="F244" s="186"/>
      <c r="G244" s="186"/>
      <c r="H244" s="186"/>
      <c r="I244" s="186"/>
      <c r="J244" s="186"/>
      <c r="K244" s="186"/>
      <c r="L244" s="186"/>
      <c r="M244" s="186"/>
      <c r="N244" s="186"/>
      <c r="O244" s="186"/>
      <c r="P244" s="65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8" t="s">
        <v>1438</v>
      </c>
      <c r="B245" s="69">
        <v>8933</v>
      </c>
      <c r="C245" s="64" t="s">
        <v>1483</v>
      </c>
      <c r="D245" s="186" t="s">
        <v>1170</v>
      </c>
      <c r="E245" s="186"/>
      <c r="F245" s="186"/>
      <c r="G245" s="186"/>
      <c r="H245" s="186"/>
      <c r="I245" s="186"/>
      <c r="J245" s="186"/>
      <c r="K245" s="186"/>
      <c r="L245" s="186"/>
      <c r="M245" s="186"/>
      <c r="N245" s="186"/>
      <c r="O245" s="186"/>
      <c r="P245" s="65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0" t="s">
        <v>1734</v>
      </c>
      <c r="B246" s="71">
        <v>1</v>
      </c>
      <c r="C246" s="73"/>
      <c r="D246" s="188" t="s">
        <v>1858</v>
      </c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74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D157:O157"/>
    <mergeCell ref="D171:N171"/>
    <mergeCell ref="D172:N172"/>
    <mergeCell ref="D173:N173"/>
    <mergeCell ref="D174:N174"/>
    <mergeCell ref="D246:O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D84:O84"/>
    <mergeCell ref="D109:O109"/>
    <mergeCell ref="D110:O110"/>
    <mergeCell ref="D81:O81"/>
    <mergeCell ref="D82:O82"/>
    <mergeCell ref="D97:O97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80:O180"/>
    <mergeCell ref="D175:O175"/>
    <mergeCell ref="D181:O181"/>
    <mergeCell ref="D182:O182"/>
    <mergeCell ref="D183:O183"/>
    <mergeCell ref="D64:O64"/>
    <mergeCell ref="D65:O65"/>
    <mergeCell ref="D66:O66"/>
    <mergeCell ref="D68:O68"/>
    <mergeCell ref="D69:O69"/>
    <mergeCell ref="D70:O70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23:O123"/>
    <mergeCell ref="D137:O137"/>
    <mergeCell ref="D138:O138"/>
    <mergeCell ref="D139:O139"/>
    <mergeCell ref="D140:O140"/>
    <mergeCell ref="D136:O136"/>
    <mergeCell ref="D127:O127"/>
    <mergeCell ref="D128:O128"/>
    <mergeCell ref="D129:O129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topLeftCell="B1" workbookViewId="0">
      <selection activeCell="B13" sqref="B13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AOO2017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LX7343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MS4 350-4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185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550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330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350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7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20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11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2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24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12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12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59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3.5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3.5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1.5449999999999999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1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1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0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 t="str">
        <f>'Editing Page'!B52</f>
        <v>IS321F6C4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 t="str">
        <f>'Editing Page'!B53</f>
        <v>BPS0075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SASOL SYNFUELS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SASOL SYNFUELS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7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1.5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2.5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IC411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20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100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1.7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120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120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lX7293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1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8.6999999999999993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32.6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8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32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-1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427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45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276.5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38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11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7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28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208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9.9999999999999995E-7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9.9999999999999995E-7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9.9999999999999995E-7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50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1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14.8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1.1499999999999999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1.6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105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0.2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1.63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0.39400000000000002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91" t="s">
        <v>1735</v>
      </c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91"/>
      <c r="H5" s="191"/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A1:BU558"/>
  <sheetViews>
    <sheetView topLeftCell="AS145" workbookViewId="0">
      <selection activeCell="BD153" sqref="BD153:BD167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2" t="s">
        <v>6</v>
      </c>
      <c r="H1" s="72" t="s">
        <v>7</v>
      </c>
      <c r="I1" s="72" t="s">
        <v>8</v>
      </c>
      <c r="J1" s="72" t="s">
        <v>9</v>
      </c>
      <c r="K1" s="72" t="s">
        <v>10</v>
      </c>
      <c r="L1" s="72" t="s">
        <v>11</v>
      </c>
      <c r="M1" s="72" t="s">
        <v>12</v>
      </c>
      <c r="N1" s="72" t="s">
        <v>1763</v>
      </c>
      <c r="O1" s="72"/>
      <c r="BA1">
        <v>0</v>
      </c>
      <c r="BB1" t="s">
        <v>21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2" t="s">
        <v>13</v>
      </c>
      <c r="B2" s="72" t="s">
        <v>138</v>
      </c>
      <c r="C2" s="72" t="s">
        <v>73</v>
      </c>
      <c r="D2" s="72">
        <v>650</v>
      </c>
      <c r="E2" s="72">
        <v>4</v>
      </c>
      <c r="F2" s="72">
        <v>6600</v>
      </c>
      <c r="G2" s="72">
        <v>50</v>
      </c>
      <c r="H2" s="72">
        <v>0</v>
      </c>
      <c r="I2" s="72" t="s">
        <v>16</v>
      </c>
      <c r="J2" s="72">
        <v>48</v>
      </c>
      <c r="K2" s="72">
        <v>38</v>
      </c>
      <c r="L2" s="72">
        <v>0</v>
      </c>
      <c r="M2" s="72">
        <v>1.79</v>
      </c>
      <c r="N2" s="72" t="s">
        <v>1875</v>
      </c>
      <c r="O2" s="72"/>
      <c r="BA2">
        <v>1</v>
      </c>
      <c r="BB2" t="s">
        <v>22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2" t="s">
        <v>13</v>
      </c>
      <c r="B3" s="72" t="s">
        <v>14</v>
      </c>
      <c r="C3" s="72" t="s">
        <v>15</v>
      </c>
      <c r="D3" s="72">
        <v>575</v>
      </c>
      <c r="E3" s="72">
        <v>4</v>
      </c>
      <c r="F3" s="72">
        <v>3300</v>
      </c>
      <c r="G3" s="72">
        <v>50</v>
      </c>
      <c r="H3" s="72">
        <v>0</v>
      </c>
      <c r="I3" s="72" t="s">
        <v>16</v>
      </c>
      <c r="J3" s="72">
        <v>48</v>
      </c>
      <c r="K3" s="72">
        <v>38</v>
      </c>
      <c r="L3" s="72">
        <v>0</v>
      </c>
      <c r="M3" s="72">
        <v>1.79</v>
      </c>
      <c r="N3" s="72" t="s">
        <v>17</v>
      </c>
      <c r="O3" s="72"/>
      <c r="BA3">
        <v>2</v>
      </c>
      <c r="BB3" t="s">
        <v>1920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2" t="s">
        <v>13</v>
      </c>
      <c r="B4" s="72" t="s">
        <v>18</v>
      </c>
      <c r="C4" s="72" t="s">
        <v>19</v>
      </c>
      <c r="D4" s="72">
        <v>400</v>
      </c>
      <c r="E4" s="72">
        <v>4</v>
      </c>
      <c r="F4" s="72">
        <v>3300</v>
      </c>
      <c r="G4" s="72">
        <v>50</v>
      </c>
      <c r="H4" s="72">
        <v>0</v>
      </c>
      <c r="I4" s="72" t="s">
        <v>16</v>
      </c>
      <c r="J4" s="72">
        <v>48</v>
      </c>
      <c r="K4" s="72">
        <v>36</v>
      </c>
      <c r="L4" s="72">
        <v>1.3169999999999999</v>
      </c>
      <c r="M4" s="72">
        <v>1.79</v>
      </c>
      <c r="N4" s="72" t="s">
        <v>20</v>
      </c>
      <c r="O4" s="72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2" t="s">
        <v>21</v>
      </c>
      <c r="B5" s="72" t="s">
        <v>22</v>
      </c>
      <c r="C5" s="72" t="s">
        <v>23</v>
      </c>
      <c r="D5" s="72">
        <v>185</v>
      </c>
      <c r="E5" s="72">
        <v>4</v>
      </c>
      <c r="F5" s="72">
        <v>6600</v>
      </c>
      <c r="G5" s="72">
        <v>50</v>
      </c>
      <c r="H5" s="72">
        <v>0</v>
      </c>
      <c r="I5" s="72" t="s">
        <v>16</v>
      </c>
      <c r="J5" s="72">
        <v>48</v>
      </c>
      <c r="K5" s="72">
        <v>38</v>
      </c>
      <c r="L5" s="72">
        <v>0</v>
      </c>
      <c r="M5" s="72">
        <v>1.79</v>
      </c>
      <c r="N5" s="72" t="s">
        <v>24</v>
      </c>
      <c r="O5" s="72"/>
      <c r="BA5">
        <v>4</v>
      </c>
      <c r="BB5" t="s">
        <v>23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2" t="s">
        <v>21</v>
      </c>
      <c r="B6" s="72" t="s">
        <v>25</v>
      </c>
      <c r="C6" s="72" t="s">
        <v>26</v>
      </c>
      <c r="D6" s="72">
        <v>200</v>
      </c>
      <c r="E6" s="72">
        <v>2</v>
      </c>
      <c r="F6" s="72">
        <v>3300</v>
      </c>
      <c r="G6" s="72">
        <v>50</v>
      </c>
      <c r="H6" s="72">
        <v>0</v>
      </c>
      <c r="I6" s="72" t="s">
        <v>16</v>
      </c>
      <c r="J6" s="72">
        <v>48</v>
      </c>
      <c r="K6" s="72">
        <v>40</v>
      </c>
      <c r="L6" s="72">
        <v>0</v>
      </c>
      <c r="M6" s="72">
        <v>1.79</v>
      </c>
      <c r="N6" s="72" t="s">
        <v>27</v>
      </c>
      <c r="O6" s="72"/>
      <c r="BA6">
        <v>5</v>
      </c>
      <c r="BB6">
        <v>185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2" t="s">
        <v>28</v>
      </c>
      <c r="B7" s="72" t="s">
        <v>29</v>
      </c>
      <c r="C7" s="72" t="s">
        <v>30</v>
      </c>
      <c r="D7" s="72">
        <v>260</v>
      </c>
      <c r="E7" s="72">
        <v>4</v>
      </c>
      <c r="F7" s="72">
        <v>3300</v>
      </c>
      <c r="G7" s="72">
        <v>50</v>
      </c>
      <c r="H7" s="72">
        <v>0</v>
      </c>
      <c r="I7" s="72" t="s">
        <v>16</v>
      </c>
      <c r="J7" s="72">
        <v>48</v>
      </c>
      <c r="K7" s="72">
        <v>38</v>
      </c>
      <c r="L7" s="72">
        <v>0</v>
      </c>
      <c r="M7" s="72">
        <v>1.79</v>
      </c>
      <c r="N7" s="72" t="s">
        <v>31</v>
      </c>
      <c r="O7" s="72"/>
      <c r="BA7">
        <v>6</v>
      </c>
      <c r="BB7">
        <v>4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2" t="s">
        <v>13</v>
      </c>
      <c r="B8" s="72" t="s">
        <v>32</v>
      </c>
      <c r="C8" s="72" t="s">
        <v>15</v>
      </c>
      <c r="D8" s="72">
        <v>450</v>
      </c>
      <c r="E8" s="72">
        <v>6</v>
      </c>
      <c r="F8" s="72">
        <v>3300</v>
      </c>
      <c r="G8" s="72">
        <v>50</v>
      </c>
      <c r="H8" s="72">
        <v>0</v>
      </c>
      <c r="I8" s="72" t="s">
        <v>16</v>
      </c>
      <c r="J8" s="72">
        <v>54</v>
      </c>
      <c r="K8" s="72">
        <v>42</v>
      </c>
      <c r="L8" s="72">
        <v>1</v>
      </c>
      <c r="M8" s="72">
        <v>1.79</v>
      </c>
      <c r="N8" s="72" t="s">
        <v>33</v>
      </c>
      <c r="O8" s="72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2" t="s">
        <v>13</v>
      </c>
      <c r="B9" s="72" t="s">
        <v>34</v>
      </c>
      <c r="C9" s="72" t="s">
        <v>35</v>
      </c>
      <c r="D9" s="72">
        <v>250</v>
      </c>
      <c r="E9" s="72">
        <v>2</v>
      </c>
      <c r="F9" s="72">
        <v>6600</v>
      </c>
      <c r="G9" s="72">
        <v>50</v>
      </c>
      <c r="H9" s="72">
        <v>0</v>
      </c>
      <c r="I9" s="72" t="s">
        <v>16</v>
      </c>
      <c r="J9" s="72">
        <v>48</v>
      </c>
      <c r="K9" s="72">
        <v>40</v>
      </c>
      <c r="L9" s="72">
        <v>0</v>
      </c>
      <c r="M9" s="72">
        <v>1.79</v>
      </c>
      <c r="N9" s="72" t="s">
        <v>36</v>
      </c>
      <c r="O9" s="72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2" t="s">
        <v>13</v>
      </c>
      <c r="B10" s="72" t="s">
        <v>37</v>
      </c>
      <c r="C10" s="72" t="s">
        <v>38</v>
      </c>
      <c r="D10" s="72">
        <v>250</v>
      </c>
      <c r="E10" s="72">
        <v>6</v>
      </c>
      <c r="F10" s="72">
        <v>6600</v>
      </c>
      <c r="G10" s="72">
        <v>50</v>
      </c>
      <c r="H10" s="72">
        <v>0</v>
      </c>
      <c r="I10" s="72" t="s">
        <v>16</v>
      </c>
      <c r="J10" s="72">
        <v>54</v>
      </c>
      <c r="K10" s="72">
        <v>42</v>
      </c>
      <c r="L10" s="72">
        <v>0</v>
      </c>
      <c r="M10" s="72">
        <v>1.79</v>
      </c>
      <c r="N10" s="72" t="s">
        <v>39</v>
      </c>
      <c r="O10" s="72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2" t="s">
        <v>13</v>
      </c>
      <c r="B11" s="72" t="s">
        <v>40</v>
      </c>
      <c r="C11" s="72" t="s">
        <v>41</v>
      </c>
      <c r="D11" s="72">
        <v>195</v>
      </c>
      <c r="E11" s="72">
        <v>6</v>
      </c>
      <c r="F11" s="72">
        <v>6600</v>
      </c>
      <c r="G11" s="72">
        <v>50</v>
      </c>
      <c r="H11" s="72">
        <v>0</v>
      </c>
      <c r="I11" s="72" t="s">
        <v>16</v>
      </c>
      <c r="J11" s="72">
        <v>54</v>
      </c>
      <c r="K11" s="72">
        <v>42</v>
      </c>
      <c r="L11" s="72">
        <v>0</v>
      </c>
      <c r="M11" s="72">
        <v>1.79</v>
      </c>
      <c r="N11" s="72" t="s">
        <v>42</v>
      </c>
      <c r="O11" s="72"/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2" t="s">
        <v>46</v>
      </c>
      <c r="B12" s="72" t="s">
        <v>1764</v>
      </c>
      <c r="C12" s="72" t="s">
        <v>47</v>
      </c>
      <c r="D12" s="72">
        <v>670</v>
      </c>
      <c r="E12" s="72">
        <v>2</v>
      </c>
      <c r="F12" s="72">
        <v>6600</v>
      </c>
      <c r="G12" s="72">
        <v>50</v>
      </c>
      <c r="H12" s="72">
        <v>0</v>
      </c>
      <c r="I12" s="72" t="s">
        <v>16</v>
      </c>
      <c r="J12" s="72">
        <v>48</v>
      </c>
      <c r="K12" s="72">
        <v>40</v>
      </c>
      <c r="L12" s="72">
        <v>0</v>
      </c>
      <c r="M12" s="72">
        <v>1.79</v>
      </c>
      <c r="N12" s="72" t="s">
        <v>1792</v>
      </c>
      <c r="O12" s="72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2" t="s">
        <v>13</v>
      </c>
      <c r="B13" s="72" t="s">
        <v>43</v>
      </c>
      <c r="C13" s="72" t="s">
        <v>44</v>
      </c>
      <c r="D13" s="72">
        <v>450</v>
      </c>
      <c r="E13" s="72">
        <v>2</v>
      </c>
      <c r="F13" s="72">
        <v>3300</v>
      </c>
      <c r="G13" s="72">
        <v>50</v>
      </c>
      <c r="H13" s="72">
        <v>0</v>
      </c>
      <c r="I13" s="72" t="s">
        <v>16</v>
      </c>
      <c r="J13" s="72">
        <v>48</v>
      </c>
      <c r="K13" s="72">
        <v>40</v>
      </c>
      <c r="L13" s="72">
        <v>0</v>
      </c>
      <c r="M13" s="72">
        <v>1.79</v>
      </c>
      <c r="N13" s="72" t="s">
        <v>45</v>
      </c>
      <c r="O13" s="72"/>
      <c r="BA13">
        <v>12</v>
      </c>
      <c r="BB13">
        <v>550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2" t="s">
        <v>46</v>
      </c>
      <c r="B14" s="72" t="s">
        <v>1764</v>
      </c>
      <c r="C14" s="72" t="s">
        <v>47</v>
      </c>
      <c r="D14" s="72">
        <v>670</v>
      </c>
      <c r="E14" s="72">
        <v>2</v>
      </c>
      <c r="F14" s="72">
        <v>6600</v>
      </c>
      <c r="G14" s="72">
        <v>50</v>
      </c>
      <c r="H14" s="72">
        <v>0</v>
      </c>
      <c r="I14" s="72" t="s">
        <v>16</v>
      </c>
      <c r="J14" s="72">
        <v>48</v>
      </c>
      <c r="K14" s="72">
        <v>40</v>
      </c>
      <c r="L14" s="72">
        <v>0</v>
      </c>
      <c r="M14" s="72">
        <v>1.79</v>
      </c>
      <c r="N14" s="72" t="s">
        <v>1765</v>
      </c>
      <c r="O14" s="72"/>
      <c r="BA14">
        <v>13</v>
      </c>
      <c r="BB14">
        <v>330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2" t="s">
        <v>13</v>
      </c>
      <c r="B15" s="72" t="s">
        <v>48</v>
      </c>
      <c r="C15" s="72" t="s">
        <v>49</v>
      </c>
      <c r="D15" s="72">
        <v>400</v>
      </c>
      <c r="E15" s="72">
        <v>2</v>
      </c>
      <c r="F15" s="72">
        <v>3300</v>
      </c>
      <c r="G15" s="72">
        <v>50</v>
      </c>
      <c r="H15" s="72">
        <v>0</v>
      </c>
      <c r="I15" s="72" t="s">
        <v>16</v>
      </c>
      <c r="J15" s="72">
        <v>48</v>
      </c>
      <c r="K15" s="72">
        <v>40</v>
      </c>
      <c r="L15" s="72">
        <v>0</v>
      </c>
      <c r="M15" s="72">
        <v>1.79</v>
      </c>
      <c r="N15" s="72" t="s">
        <v>50</v>
      </c>
      <c r="O15" s="72"/>
      <c r="BA15">
        <v>14</v>
      </c>
      <c r="BB15">
        <v>350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2" t="s">
        <v>28</v>
      </c>
      <c r="B16" s="72" t="s">
        <v>51</v>
      </c>
      <c r="C16" s="72" t="s">
        <v>19</v>
      </c>
      <c r="D16" s="72">
        <v>355</v>
      </c>
      <c r="E16" s="72">
        <v>4</v>
      </c>
      <c r="F16" s="72">
        <v>6600</v>
      </c>
      <c r="G16" s="72">
        <v>50</v>
      </c>
      <c r="H16" s="72">
        <v>0</v>
      </c>
      <c r="I16" s="72" t="s">
        <v>16</v>
      </c>
      <c r="J16" s="72">
        <v>48</v>
      </c>
      <c r="K16" s="72">
        <v>36</v>
      </c>
      <c r="L16" s="72">
        <v>1.3169999999999999</v>
      </c>
      <c r="M16" s="72">
        <v>1.79</v>
      </c>
      <c r="N16" s="72" t="s">
        <v>52</v>
      </c>
      <c r="O16" s="72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2" t="s">
        <v>13</v>
      </c>
      <c r="B17" s="72" t="s">
        <v>53</v>
      </c>
      <c r="C17" s="72" t="s">
        <v>15</v>
      </c>
      <c r="D17" s="72">
        <v>450</v>
      </c>
      <c r="E17" s="72">
        <v>6</v>
      </c>
      <c r="F17" s="72">
        <v>3300</v>
      </c>
      <c r="G17" s="72">
        <v>50</v>
      </c>
      <c r="H17" s="72">
        <v>0</v>
      </c>
      <c r="I17" s="72" t="s">
        <v>16</v>
      </c>
      <c r="J17" s="72">
        <v>54</v>
      </c>
      <c r="K17" s="72">
        <v>42</v>
      </c>
      <c r="L17" s="72">
        <v>1</v>
      </c>
      <c r="M17" s="72">
        <v>1.79</v>
      </c>
      <c r="N17" s="72" t="s">
        <v>54</v>
      </c>
      <c r="O17" s="72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2" t="s">
        <v>13</v>
      </c>
      <c r="B18" s="72" t="s">
        <v>55</v>
      </c>
      <c r="C18" s="72" t="s">
        <v>56</v>
      </c>
      <c r="D18" s="72">
        <v>355</v>
      </c>
      <c r="E18" s="72">
        <v>4</v>
      </c>
      <c r="F18" s="72">
        <v>3300</v>
      </c>
      <c r="G18" s="72">
        <v>50</v>
      </c>
      <c r="H18" s="72">
        <v>0</v>
      </c>
      <c r="I18" s="72" t="s">
        <v>16</v>
      </c>
      <c r="J18" s="72">
        <v>48</v>
      </c>
      <c r="K18" s="72">
        <v>36</v>
      </c>
      <c r="L18" s="72">
        <v>1.06</v>
      </c>
      <c r="M18" s="72">
        <v>1.79</v>
      </c>
      <c r="N18" s="72" t="s">
        <v>57</v>
      </c>
      <c r="O18" s="72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1.79</v>
      </c>
      <c r="N19" t="s">
        <v>59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62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65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1.79</v>
      </c>
      <c r="N22" t="s">
        <v>67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1.79</v>
      </c>
      <c r="N23" t="s">
        <v>69</v>
      </c>
      <c r="BA23">
        <v>22</v>
      </c>
      <c r="BB23">
        <v>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1.79</v>
      </c>
      <c r="N24" t="s">
        <v>71</v>
      </c>
      <c r="BA24">
        <v>23</v>
      </c>
      <c r="BB24">
        <v>7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1.79</v>
      </c>
      <c r="N25" t="s">
        <v>74</v>
      </c>
      <c r="BA25">
        <v>24</v>
      </c>
      <c r="BB25">
        <v>20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1.79</v>
      </c>
      <c r="N26" t="s">
        <v>76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78</v>
      </c>
      <c r="BA27">
        <v>26</v>
      </c>
      <c r="BB27">
        <v>11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81</v>
      </c>
      <c r="BA28">
        <v>27</v>
      </c>
      <c r="BB28">
        <v>2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1.79</v>
      </c>
      <c r="N29" t="s">
        <v>84</v>
      </c>
      <c r="BA29">
        <v>28</v>
      </c>
      <c r="BB29">
        <v>24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12.5</v>
      </c>
      <c r="N30" t="s">
        <v>87</v>
      </c>
      <c r="BA30">
        <v>29</v>
      </c>
      <c r="BB30">
        <v>12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1.79</v>
      </c>
      <c r="N31" t="s">
        <v>90</v>
      </c>
      <c r="BA31">
        <v>30</v>
      </c>
      <c r="BB31">
        <v>12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93</v>
      </c>
      <c r="BA32">
        <v>31</v>
      </c>
      <c r="BB32">
        <v>59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1.79</v>
      </c>
      <c r="N33" t="s">
        <v>95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1.79</v>
      </c>
      <c r="N34" t="s">
        <v>97</v>
      </c>
      <c r="BA34">
        <v>33</v>
      </c>
      <c r="BB34">
        <v>3.5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100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1.79</v>
      </c>
      <c r="N36" t="s">
        <v>102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1.79</v>
      </c>
      <c r="N37" t="s">
        <v>104</v>
      </c>
      <c r="BA37">
        <v>36</v>
      </c>
      <c r="BB37">
        <v>3.5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1.79</v>
      </c>
      <c r="N38" t="s">
        <v>106</v>
      </c>
      <c r="BA38">
        <v>37</v>
      </c>
      <c r="BB38">
        <v>1.5449999999999999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1.79</v>
      </c>
      <c r="N39" t="s">
        <v>108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111</v>
      </c>
      <c r="BA40">
        <v>39</v>
      </c>
      <c r="BB40">
        <v>1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113</v>
      </c>
      <c r="BA41">
        <v>40</v>
      </c>
      <c r="BB41">
        <v>1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1.79</v>
      </c>
      <c r="N42" t="s">
        <v>115</v>
      </c>
      <c r="BA42">
        <v>41</v>
      </c>
      <c r="BB42">
        <v>0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117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1.79</v>
      </c>
      <c r="N44" t="s">
        <v>119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12.7</v>
      </c>
      <c r="N45" t="s">
        <v>122</v>
      </c>
      <c r="BA45">
        <v>44</v>
      </c>
      <c r="BB45" t="s">
        <v>1921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1.79</v>
      </c>
      <c r="N46" t="s">
        <v>125</v>
      </c>
      <c r="BA46">
        <v>45</v>
      </c>
      <c r="BB46" t="s">
        <v>1922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127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129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132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134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137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139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1.79</v>
      </c>
      <c r="N53" t="s">
        <v>142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1.79</v>
      </c>
      <c r="N54" t="s">
        <v>144</v>
      </c>
      <c r="BA54">
        <v>53</v>
      </c>
      <c r="BB54">
        <v>-1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1.79</v>
      </c>
      <c r="N55" t="s">
        <v>147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149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1.79</v>
      </c>
      <c r="N57" t="s">
        <v>151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1.79</v>
      </c>
      <c r="N58" t="s">
        <v>153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1.79</v>
      </c>
      <c r="N59" t="s">
        <v>154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1.79</v>
      </c>
      <c r="N60" t="s">
        <v>157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159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1.79</v>
      </c>
      <c r="N62" t="s">
        <v>161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3.125</v>
      </c>
      <c r="N63" t="s">
        <v>164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1.79</v>
      </c>
      <c r="N64" t="s">
        <v>166</v>
      </c>
      <c r="BA64">
        <v>63</v>
      </c>
      <c r="BB64">
        <v>20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169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171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1.79</v>
      </c>
      <c r="N67" t="s">
        <v>173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1.79</v>
      </c>
      <c r="N68" t="s">
        <v>175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177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180</v>
      </c>
      <c r="BA70">
        <v>69</v>
      </c>
      <c r="BB70" t="s">
        <v>1923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181</v>
      </c>
      <c r="BA71">
        <v>70</v>
      </c>
      <c r="BB71" t="s">
        <v>1923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182</v>
      </c>
      <c r="BA72">
        <v>71</v>
      </c>
      <c r="BB72">
        <v>2</v>
      </c>
      <c r="BD72" t="s">
        <v>1191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1.79</v>
      </c>
      <c r="N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12.5</v>
      </c>
      <c r="N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1.79</v>
      </c>
      <c r="N75" t="s">
        <v>187</v>
      </c>
      <c r="BA75">
        <v>74</v>
      </c>
      <c r="BB75">
        <v>7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12.5</v>
      </c>
      <c r="N76" t="s">
        <v>188</v>
      </c>
      <c r="BA76">
        <v>75</v>
      </c>
      <c r="BB76">
        <v>1.5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1.79</v>
      </c>
      <c r="N77" t="s">
        <v>190</v>
      </c>
      <c r="BA77">
        <v>76</v>
      </c>
      <c r="BB77">
        <v>2.5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1.79</v>
      </c>
      <c r="N78" t="s">
        <v>193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1.79</v>
      </c>
      <c r="N79" t="s">
        <v>195</v>
      </c>
      <c r="BA79">
        <v>78</v>
      </c>
      <c r="BB79" t="s">
        <v>1806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1.79</v>
      </c>
      <c r="N80" t="s">
        <v>197</v>
      </c>
      <c r="BA80">
        <v>79</v>
      </c>
      <c r="BB80" t="s">
        <v>1924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201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202</v>
      </c>
      <c r="C83" t="s">
        <v>30</v>
      </c>
      <c r="D83">
        <v>170</v>
      </c>
      <c r="E83">
        <v>4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38</v>
      </c>
      <c r="L83">
        <v>0</v>
      </c>
      <c r="M83">
        <v>1.79</v>
      </c>
      <c r="N83" t="s">
        <v>203</v>
      </c>
      <c r="BA83">
        <v>82</v>
      </c>
      <c r="BB83">
        <v>20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204</v>
      </c>
      <c r="C84" t="s">
        <v>92</v>
      </c>
      <c r="D84">
        <v>450</v>
      </c>
      <c r="E84">
        <v>2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40</v>
      </c>
      <c r="L84">
        <v>0</v>
      </c>
      <c r="M84">
        <v>1.79</v>
      </c>
      <c r="N84" t="s">
        <v>205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206</v>
      </c>
      <c r="C85" t="s">
        <v>207</v>
      </c>
      <c r="D85">
        <v>185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208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209</v>
      </c>
      <c r="C86" t="s">
        <v>23</v>
      </c>
      <c r="D86">
        <v>260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1.79</v>
      </c>
      <c r="N86" t="s">
        <v>210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13</v>
      </c>
      <c r="B87" t="s">
        <v>211</v>
      </c>
      <c r="C87" t="s">
        <v>212</v>
      </c>
      <c r="D87">
        <v>330</v>
      </c>
      <c r="E87">
        <v>6</v>
      </c>
      <c r="F87">
        <v>6600</v>
      </c>
      <c r="G87">
        <v>50</v>
      </c>
      <c r="H87">
        <v>0</v>
      </c>
      <c r="I87" t="s">
        <v>16</v>
      </c>
      <c r="J87">
        <v>54</v>
      </c>
      <c r="K87">
        <v>40</v>
      </c>
      <c r="L87">
        <v>0</v>
      </c>
      <c r="M87">
        <v>1.79</v>
      </c>
      <c r="N87" t="s">
        <v>213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28</v>
      </c>
      <c r="B88" t="s">
        <v>214</v>
      </c>
      <c r="C88" t="s">
        <v>146</v>
      </c>
      <c r="D88">
        <v>450</v>
      </c>
      <c r="E88">
        <v>4</v>
      </c>
      <c r="F88">
        <v>3300</v>
      </c>
      <c r="G88">
        <v>50</v>
      </c>
      <c r="H88">
        <v>0</v>
      </c>
      <c r="I88" t="s">
        <v>215</v>
      </c>
      <c r="J88">
        <v>48</v>
      </c>
      <c r="K88">
        <v>38</v>
      </c>
      <c r="L88">
        <v>0</v>
      </c>
      <c r="M88">
        <v>1.79</v>
      </c>
      <c r="N88" t="s">
        <v>216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217</v>
      </c>
      <c r="C89" t="s">
        <v>30</v>
      </c>
      <c r="D89">
        <v>280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218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219</v>
      </c>
      <c r="C90" t="s">
        <v>23</v>
      </c>
      <c r="D90">
        <v>200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1.79</v>
      </c>
      <c r="N90" t="s">
        <v>220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13</v>
      </c>
      <c r="B91" t="s">
        <v>221</v>
      </c>
      <c r="C91" t="s">
        <v>56</v>
      </c>
      <c r="D91">
        <v>355</v>
      </c>
      <c r="E91">
        <v>4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36</v>
      </c>
      <c r="L91">
        <v>1.0601849999999999</v>
      </c>
      <c r="M91">
        <v>1.79</v>
      </c>
      <c r="N91" t="s">
        <v>222</v>
      </c>
      <c r="BA91">
        <v>90</v>
      </c>
      <c r="BB91">
        <v>100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21</v>
      </c>
      <c r="B92" t="s">
        <v>1766</v>
      </c>
      <c r="C92" t="s">
        <v>1767</v>
      </c>
      <c r="D92">
        <v>930</v>
      </c>
      <c r="E92">
        <v>2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40</v>
      </c>
      <c r="L92">
        <v>0</v>
      </c>
      <c r="M92">
        <v>1.79</v>
      </c>
      <c r="N92" t="s">
        <v>1768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13</v>
      </c>
      <c r="B93" t="s">
        <v>223</v>
      </c>
      <c r="C93" t="s">
        <v>61</v>
      </c>
      <c r="D93">
        <v>560</v>
      </c>
      <c r="E93">
        <v>4</v>
      </c>
      <c r="F93">
        <v>3300</v>
      </c>
      <c r="G93">
        <v>50</v>
      </c>
      <c r="H93">
        <v>0</v>
      </c>
      <c r="I93" t="s">
        <v>16</v>
      </c>
      <c r="J93">
        <v>48</v>
      </c>
      <c r="K93">
        <v>38</v>
      </c>
      <c r="L93">
        <v>0</v>
      </c>
      <c r="M93">
        <v>1.79</v>
      </c>
      <c r="N93" t="s">
        <v>224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28</v>
      </c>
      <c r="B94" t="s">
        <v>225</v>
      </c>
      <c r="C94" t="s">
        <v>56</v>
      </c>
      <c r="D94">
        <v>300</v>
      </c>
      <c r="E94">
        <v>4</v>
      </c>
      <c r="F94">
        <v>6600</v>
      </c>
      <c r="G94">
        <v>50</v>
      </c>
      <c r="H94">
        <v>0</v>
      </c>
      <c r="I94" t="s">
        <v>16</v>
      </c>
      <c r="J94">
        <v>48</v>
      </c>
      <c r="K94">
        <v>36</v>
      </c>
      <c r="L94">
        <v>1.0601849999999999</v>
      </c>
      <c r="M94">
        <v>1.79</v>
      </c>
      <c r="N94" t="s">
        <v>226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227</v>
      </c>
      <c r="C95" t="s">
        <v>207</v>
      </c>
      <c r="D95">
        <v>220</v>
      </c>
      <c r="E95">
        <v>4</v>
      </c>
      <c r="F95">
        <v>3300</v>
      </c>
      <c r="G95">
        <v>50</v>
      </c>
      <c r="H95">
        <v>0</v>
      </c>
      <c r="I95" t="s">
        <v>16</v>
      </c>
      <c r="J95">
        <v>48</v>
      </c>
      <c r="K95">
        <v>38</v>
      </c>
      <c r="L95">
        <v>0</v>
      </c>
      <c r="M95">
        <v>1.79</v>
      </c>
      <c r="N95" t="s">
        <v>228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229</v>
      </c>
      <c r="C96" t="s">
        <v>56</v>
      </c>
      <c r="D96">
        <v>336</v>
      </c>
      <c r="E96">
        <v>4</v>
      </c>
      <c r="F96">
        <v>6600</v>
      </c>
      <c r="G96">
        <v>50</v>
      </c>
      <c r="H96">
        <v>0</v>
      </c>
      <c r="I96" t="s">
        <v>16</v>
      </c>
      <c r="J96">
        <v>48</v>
      </c>
      <c r="K96">
        <v>36</v>
      </c>
      <c r="L96">
        <v>0</v>
      </c>
      <c r="M96">
        <v>1.79</v>
      </c>
      <c r="N96" t="s">
        <v>230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231</v>
      </c>
      <c r="C97" t="s">
        <v>99</v>
      </c>
      <c r="D97">
        <v>365</v>
      </c>
      <c r="E97">
        <v>6</v>
      </c>
      <c r="F97">
        <v>6600</v>
      </c>
      <c r="G97">
        <v>50</v>
      </c>
      <c r="H97">
        <v>0</v>
      </c>
      <c r="I97" t="s">
        <v>16</v>
      </c>
      <c r="J97">
        <v>54</v>
      </c>
      <c r="K97">
        <v>42</v>
      </c>
      <c r="L97">
        <v>0.99877000000000005</v>
      </c>
      <c r="M97">
        <v>1.79</v>
      </c>
      <c r="N97" t="s">
        <v>232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233</v>
      </c>
      <c r="C98" t="s">
        <v>207</v>
      </c>
      <c r="D98">
        <v>220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234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235</v>
      </c>
      <c r="C99" t="s">
        <v>236</v>
      </c>
      <c r="D99">
        <v>240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1.79</v>
      </c>
      <c r="N99" t="s">
        <v>237</v>
      </c>
      <c r="BA99">
        <v>98</v>
      </c>
      <c r="BB99" t="s">
        <v>1925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238</v>
      </c>
      <c r="C100" t="s">
        <v>38</v>
      </c>
      <c r="D100">
        <v>250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42</v>
      </c>
      <c r="L100">
        <v>0</v>
      </c>
      <c r="M100">
        <v>1.79</v>
      </c>
      <c r="N100" t="s">
        <v>239</v>
      </c>
      <c r="BA100">
        <v>99</v>
      </c>
      <c r="BB100">
        <v>1.7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240</v>
      </c>
      <c r="C101" t="s">
        <v>212</v>
      </c>
      <c r="D101">
        <v>315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40</v>
      </c>
      <c r="L101">
        <v>0</v>
      </c>
      <c r="M101">
        <v>1.79</v>
      </c>
      <c r="N101" t="s">
        <v>241</v>
      </c>
      <c r="BA101">
        <v>100</v>
      </c>
      <c r="BB101">
        <v>120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242</v>
      </c>
      <c r="C102" t="s">
        <v>56</v>
      </c>
      <c r="D102">
        <v>335</v>
      </c>
      <c r="E102">
        <v>4</v>
      </c>
      <c r="F102">
        <v>6600</v>
      </c>
      <c r="G102">
        <v>50</v>
      </c>
      <c r="H102">
        <v>0</v>
      </c>
      <c r="I102" t="s">
        <v>16</v>
      </c>
      <c r="J102">
        <v>48</v>
      </c>
      <c r="K102">
        <v>36</v>
      </c>
      <c r="L102">
        <v>1.0601849999999999</v>
      </c>
      <c r="M102">
        <v>1.79</v>
      </c>
      <c r="N102" t="s">
        <v>243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244</v>
      </c>
      <c r="C103" t="s">
        <v>110</v>
      </c>
      <c r="D103">
        <v>185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245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246</v>
      </c>
      <c r="C104" t="s">
        <v>73</v>
      </c>
      <c r="D104">
        <v>750</v>
      </c>
      <c r="E104">
        <v>4</v>
      </c>
      <c r="F104">
        <v>660</v>
      </c>
      <c r="G104">
        <v>50</v>
      </c>
      <c r="H104">
        <v>1</v>
      </c>
      <c r="I104" t="s">
        <v>16</v>
      </c>
      <c r="J104">
        <v>48</v>
      </c>
      <c r="K104">
        <v>38</v>
      </c>
      <c r="L104">
        <v>0</v>
      </c>
      <c r="M104">
        <v>1.79</v>
      </c>
      <c r="N104" t="s">
        <v>247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248</v>
      </c>
      <c r="C105" t="s">
        <v>192</v>
      </c>
      <c r="D105">
        <v>365</v>
      </c>
      <c r="E105">
        <v>2</v>
      </c>
      <c r="F105">
        <v>2200</v>
      </c>
      <c r="G105">
        <v>50</v>
      </c>
      <c r="H105">
        <v>0</v>
      </c>
      <c r="I105" t="s">
        <v>16</v>
      </c>
      <c r="J105">
        <v>48</v>
      </c>
      <c r="K105">
        <v>40</v>
      </c>
      <c r="L105">
        <v>0</v>
      </c>
      <c r="M105">
        <v>1.79</v>
      </c>
      <c r="N105" t="s">
        <v>249</v>
      </c>
      <c r="BA105">
        <v>104</v>
      </c>
      <c r="BB105">
        <v>120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250</v>
      </c>
      <c r="C106" t="s">
        <v>15</v>
      </c>
      <c r="D106">
        <v>525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251</v>
      </c>
      <c r="BA106">
        <v>105</v>
      </c>
      <c r="BB106" t="s">
        <v>1926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252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1.79</v>
      </c>
      <c r="N107" t="s">
        <v>253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254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255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250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3.17</v>
      </c>
      <c r="N109" t="s">
        <v>256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257</v>
      </c>
      <c r="C110" t="s">
        <v>30</v>
      </c>
      <c r="D110">
        <v>250</v>
      </c>
      <c r="E110">
        <v>4</v>
      </c>
      <c r="F110">
        <v>3300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1.79</v>
      </c>
      <c r="N110" t="s">
        <v>258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259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48</v>
      </c>
      <c r="K111">
        <v>36</v>
      </c>
      <c r="L111">
        <v>0</v>
      </c>
      <c r="M111">
        <v>3.17</v>
      </c>
      <c r="N111" t="s">
        <v>260</v>
      </c>
      <c r="BA111">
        <v>110</v>
      </c>
      <c r="BB111">
        <v>38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261</v>
      </c>
      <c r="C112" t="s">
        <v>19</v>
      </c>
      <c r="D112">
        <v>400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2.33</v>
      </c>
      <c r="N112" t="s">
        <v>262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263</v>
      </c>
      <c r="C113" t="s">
        <v>110</v>
      </c>
      <c r="D113">
        <v>160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1.79</v>
      </c>
      <c r="N113" t="s">
        <v>264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265</v>
      </c>
      <c r="C114" t="s">
        <v>38</v>
      </c>
      <c r="D114">
        <v>250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266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267</v>
      </c>
      <c r="C115" t="s">
        <v>268</v>
      </c>
      <c r="D115">
        <v>230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1.79</v>
      </c>
      <c r="N115" t="s">
        <v>269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270</v>
      </c>
      <c r="C116" t="s">
        <v>15</v>
      </c>
      <c r="D116">
        <v>275</v>
      </c>
      <c r="E116">
        <v>8</v>
      </c>
      <c r="F116">
        <v>6600</v>
      </c>
      <c r="G116">
        <v>50</v>
      </c>
      <c r="H116">
        <v>0</v>
      </c>
      <c r="I116" t="s">
        <v>16</v>
      </c>
      <c r="J116">
        <v>72</v>
      </c>
      <c r="K116">
        <v>56</v>
      </c>
      <c r="L116">
        <v>0</v>
      </c>
      <c r="M116">
        <v>1.79</v>
      </c>
      <c r="N116" t="s">
        <v>271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272</v>
      </c>
      <c r="C117" t="s">
        <v>30</v>
      </c>
      <c r="D117">
        <v>250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273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274</v>
      </c>
      <c r="C118" t="s">
        <v>23</v>
      </c>
      <c r="D118">
        <v>200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275</v>
      </c>
      <c r="BA118">
        <v>117</v>
      </c>
      <c r="BB118">
        <v>3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276</v>
      </c>
      <c r="C119" t="s">
        <v>56</v>
      </c>
      <c r="D119">
        <v>315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277</v>
      </c>
      <c r="BA119">
        <v>118</v>
      </c>
      <c r="BB119">
        <v>1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278</v>
      </c>
      <c r="C120" t="s">
        <v>131</v>
      </c>
      <c r="D120">
        <v>710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279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280</v>
      </c>
      <c r="C121" t="s">
        <v>131</v>
      </c>
      <c r="D121">
        <v>630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281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13</v>
      </c>
      <c r="B122" t="s">
        <v>282</v>
      </c>
      <c r="C122" t="s">
        <v>236</v>
      </c>
      <c r="D122">
        <v>240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283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178</v>
      </c>
      <c r="B123" t="s">
        <v>284</v>
      </c>
      <c r="C123" t="s">
        <v>19</v>
      </c>
      <c r="D123">
        <v>400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285</v>
      </c>
      <c r="BA123">
        <v>122</v>
      </c>
      <c r="BB123">
        <v>8.6999999999999993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286</v>
      </c>
      <c r="C124" t="s">
        <v>30</v>
      </c>
      <c r="D124">
        <v>275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1.79</v>
      </c>
      <c r="N124" t="s">
        <v>287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288</v>
      </c>
      <c r="C125" t="s">
        <v>44</v>
      </c>
      <c r="D125">
        <v>450</v>
      </c>
      <c r="E125">
        <v>2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40</v>
      </c>
      <c r="L125">
        <v>0</v>
      </c>
      <c r="M125">
        <v>1.79</v>
      </c>
      <c r="N125" t="s">
        <v>289</v>
      </c>
      <c r="BA125">
        <v>124</v>
      </c>
      <c r="BB125">
        <v>32.6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290</v>
      </c>
      <c r="C126" t="s">
        <v>73</v>
      </c>
      <c r="D126">
        <v>750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291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292</v>
      </c>
      <c r="C127" t="s">
        <v>146</v>
      </c>
      <c r="D127">
        <v>400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293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1769</v>
      </c>
      <c r="C128" t="s">
        <v>30</v>
      </c>
      <c r="D128">
        <v>250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1.79</v>
      </c>
      <c r="N128" t="s">
        <v>1770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1771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40</v>
      </c>
      <c r="L129">
        <v>0</v>
      </c>
      <c r="M129">
        <v>1.79</v>
      </c>
      <c r="N129" t="s">
        <v>1772</v>
      </c>
      <c r="BA129">
        <v>128</v>
      </c>
      <c r="BB129">
        <v>8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294</v>
      </c>
      <c r="C130" t="s">
        <v>207</v>
      </c>
      <c r="D130">
        <v>220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295</v>
      </c>
      <c r="BA130">
        <v>129</v>
      </c>
      <c r="BB130">
        <v>32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296</v>
      </c>
      <c r="C131" t="s">
        <v>56</v>
      </c>
      <c r="D131">
        <v>315</v>
      </c>
      <c r="E131">
        <v>4</v>
      </c>
      <c r="F131">
        <v>6600</v>
      </c>
      <c r="G131">
        <v>50</v>
      </c>
      <c r="H131">
        <v>1</v>
      </c>
      <c r="I131" t="s">
        <v>16</v>
      </c>
      <c r="J131">
        <v>48</v>
      </c>
      <c r="K131">
        <v>38</v>
      </c>
      <c r="L131">
        <v>0</v>
      </c>
      <c r="M131">
        <v>1.79</v>
      </c>
      <c r="N131" t="s">
        <v>297</v>
      </c>
      <c r="BA131">
        <v>130</v>
      </c>
      <c r="BB131">
        <v>0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299</v>
      </c>
      <c r="D132">
        <v>760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300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298</v>
      </c>
      <c r="C133" t="s">
        <v>301</v>
      </c>
      <c r="D133">
        <v>870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2.63</v>
      </c>
      <c r="N133" t="s">
        <v>302</v>
      </c>
      <c r="BA133">
        <v>132</v>
      </c>
      <c r="BB133">
        <v>4.0000000000000001E-3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303</v>
      </c>
      <c r="C134" t="s">
        <v>299</v>
      </c>
      <c r="D134">
        <v>800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2.3330000000000002</v>
      </c>
      <c r="N134" t="s">
        <v>304</v>
      </c>
      <c r="BA134">
        <v>133</v>
      </c>
      <c r="BB134">
        <v>427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305</v>
      </c>
      <c r="C135" t="s">
        <v>301</v>
      </c>
      <c r="D135">
        <v>900</v>
      </c>
      <c r="E135">
        <v>4</v>
      </c>
      <c r="F135">
        <v>660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1.79</v>
      </c>
      <c r="N135" t="s">
        <v>306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307</v>
      </c>
      <c r="C136" t="s">
        <v>308</v>
      </c>
      <c r="D136">
        <v>2100</v>
      </c>
      <c r="E136">
        <v>4</v>
      </c>
      <c r="F136">
        <v>6600</v>
      </c>
      <c r="G136">
        <v>50</v>
      </c>
      <c r="H136">
        <v>0</v>
      </c>
      <c r="I136" t="s">
        <v>16</v>
      </c>
      <c r="J136">
        <v>60</v>
      </c>
      <c r="K136">
        <v>50</v>
      </c>
      <c r="L136">
        <v>0</v>
      </c>
      <c r="M136">
        <v>1.78</v>
      </c>
      <c r="N136" t="s">
        <v>309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310</v>
      </c>
      <c r="C137" t="s">
        <v>311</v>
      </c>
      <c r="D137">
        <v>450</v>
      </c>
      <c r="E137">
        <v>2</v>
      </c>
      <c r="F137">
        <v>11000</v>
      </c>
      <c r="G137">
        <v>50</v>
      </c>
      <c r="H137">
        <v>0</v>
      </c>
      <c r="I137" t="s">
        <v>16</v>
      </c>
      <c r="J137">
        <v>48</v>
      </c>
      <c r="K137">
        <v>38</v>
      </c>
      <c r="L137">
        <v>0</v>
      </c>
      <c r="M137">
        <v>1.78</v>
      </c>
      <c r="N137" t="s">
        <v>312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313</v>
      </c>
      <c r="C138" t="s">
        <v>314</v>
      </c>
      <c r="D138">
        <v>5400.4</v>
      </c>
      <c r="E138">
        <v>4</v>
      </c>
      <c r="F138">
        <v>11000</v>
      </c>
      <c r="G138">
        <v>50</v>
      </c>
      <c r="H138">
        <v>0</v>
      </c>
      <c r="I138" t="s">
        <v>16</v>
      </c>
      <c r="J138">
        <v>72</v>
      </c>
      <c r="K138">
        <v>82</v>
      </c>
      <c r="L138">
        <v>0</v>
      </c>
      <c r="M138">
        <v>2.2999999999999998</v>
      </c>
      <c r="N138" t="s">
        <v>315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316</v>
      </c>
      <c r="C139" t="s">
        <v>317</v>
      </c>
      <c r="D139">
        <v>2465</v>
      </c>
      <c r="E139">
        <v>2</v>
      </c>
      <c r="F139">
        <v>6600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318</v>
      </c>
      <c r="BA139">
        <v>138</v>
      </c>
      <c r="BB139">
        <v>4.0000000000000001E-3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319</v>
      </c>
      <c r="C140" t="s">
        <v>320</v>
      </c>
      <c r="D140">
        <v>840</v>
      </c>
      <c r="E140">
        <v>2</v>
      </c>
      <c r="F140">
        <v>3300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1.78</v>
      </c>
      <c r="N140" t="s">
        <v>321</v>
      </c>
      <c r="BA140">
        <v>139</v>
      </c>
      <c r="BB140">
        <v>15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322</v>
      </c>
      <c r="C141" t="s">
        <v>323</v>
      </c>
      <c r="D141">
        <v>4200</v>
      </c>
      <c r="E141">
        <v>4</v>
      </c>
      <c r="F141">
        <v>3300</v>
      </c>
      <c r="G141">
        <v>50</v>
      </c>
      <c r="H141">
        <v>0</v>
      </c>
      <c r="I141" t="s">
        <v>16</v>
      </c>
      <c r="J141">
        <v>60</v>
      </c>
      <c r="K141">
        <v>68</v>
      </c>
      <c r="L141">
        <v>0</v>
      </c>
      <c r="M141">
        <v>1.78</v>
      </c>
      <c r="N141" t="s">
        <v>324</v>
      </c>
      <c r="BA141">
        <v>140</v>
      </c>
      <c r="BB141">
        <v>45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325</v>
      </c>
      <c r="C142" t="s">
        <v>326</v>
      </c>
      <c r="D142">
        <v>683</v>
      </c>
      <c r="E142">
        <v>6</v>
      </c>
      <c r="F142">
        <v>3300</v>
      </c>
      <c r="G142">
        <v>50</v>
      </c>
      <c r="H142">
        <v>0</v>
      </c>
      <c r="I142" t="s">
        <v>16</v>
      </c>
      <c r="J142">
        <v>72</v>
      </c>
      <c r="K142">
        <v>58</v>
      </c>
      <c r="L142">
        <v>0</v>
      </c>
      <c r="M142">
        <v>12.5</v>
      </c>
      <c r="N142" t="s">
        <v>327</v>
      </c>
      <c r="BA142">
        <v>141</v>
      </c>
      <c r="BB142">
        <v>276.5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328</v>
      </c>
      <c r="C143" t="s">
        <v>329</v>
      </c>
      <c r="D143">
        <v>335</v>
      </c>
      <c r="E143">
        <v>4</v>
      </c>
      <c r="F143">
        <v>6600</v>
      </c>
      <c r="G143">
        <v>50</v>
      </c>
      <c r="H143">
        <v>0</v>
      </c>
      <c r="I143" t="s">
        <v>16</v>
      </c>
      <c r="J143">
        <v>60</v>
      </c>
      <c r="K143">
        <v>50</v>
      </c>
      <c r="L143">
        <v>0</v>
      </c>
      <c r="M143">
        <v>1.78</v>
      </c>
      <c r="N143" t="s">
        <v>330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331</v>
      </c>
      <c r="C144" t="s">
        <v>92</v>
      </c>
      <c r="D144">
        <v>510</v>
      </c>
      <c r="E144">
        <v>2</v>
      </c>
      <c r="F144">
        <v>3300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332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333</v>
      </c>
      <c r="C145" t="s">
        <v>92</v>
      </c>
      <c r="D145">
        <v>450</v>
      </c>
      <c r="E145">
        <v>2</v>
      </c>
      <c r="F145">
        <v>6600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1.79</v>
      </c>
      <c r="N145" t="s">
        <v>334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335</v>
      </c>
      <c r="C146" t="s">
        <v>336</v>
      </c>
      <c r="D146">
        <v>550</v>
      </c>
      <c r="E146">
        <v>8</v>
      </c>
      <c r="F146">
        <v>525</v>
      </c>
      <c r="G146">
        <v>50</v>
      </c>
      <c r="H146">
        <v>0</v>
      </c>
      <c r="I146" t="s">
        <v>16</v>
      </c>
      <c r="J146">
        <v>96</v>
      </c>
      <c r="K146">
        <v>74</v>
      </c>
      <c r="L146">
        <v>0</v>
      </c>
      <c r="M146">
        <v>1.79</v>
      </c>
      <c r="N146" t="s">
        <v>337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338</v>
      </c>
      <c r="C147" t="s">
        <v>89</v>
      </c>
      <c r="D147">
        <v>1020</v>
      </c>
      <c r="E147">
        <v>4</v>
      </c>
      <c r="F147">
        <v>3300</v>
      </c>
      <c r="G147">
        <v>50</v>
      </c>
      <c r="H147">
        <v>0</v>
      </c>
      <c r="I147" t="s">
        <v>16</v>
      </c>
      <c r="J147">
        <v>48</v>
      </c>
      <c r="K147">
        <v>38</v>
      </c>
      <c r="L147">
        <v>0</v>
      </c>
      <c r="M147">
        <v>1.79</v>
      </c>
      <c r="N147" t="s">
        <v>339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340</v>
      </c>
      <c r="C148" t="s">
        <v>49</v>
      </c>
      <c r="D148">
        <v>350</v>
      </c>
      <c r="E148">
        <v>2</v>
      </c>
      <c r="F148">
        <v>6600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341</v>
      </c>
      <c r="BA148">
        <v>147</v>
      </c>
      <c r="BB148">
        <v>38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342</v>
      </c>
      <c r="C149" t="s">
        <v>44</v>
      </c>
      <c r="D149">
        <v>450</v>
      </c>
      <c r="E149">
        <v>2</v>
      </c>
      <c r="F149">
        <v>3300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1.79</v>
      </c>
      <c r="N149" t="s">
        <v>343</v>
      </c>
      <c r="BA149">
        <v>148</v>
      </c>
      <c r="BB149">
        <v>11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344</v>
      </c>
      <c r="C150" t="s">
        <v>336</v>
      </c>
      <c r="D150">
        <v>325</v>
      </c>
      <c r="E150">
        <v>6</v>
      </c>
      <c r="F150">
        <v>11000</v>
      </c>
      <c r="G150">
        <v>50</v>
      </c>
      <c r="H150">
        <v>0</v>
      </c>
      <c r="I150" t="s">
        <v>16</v>
      </c>
      <c r="J150">
        <v>72</v>
      </c>
      <c r="K150">
        <v>54</v>
      </c>
      <c r="L150">
        <v>1.2396</v>
      </c>
      <c r="M150">
        <v>1.79</v>
      </c>
      <c r="N150" t="s">
        <v>345</v>
      </c>
      <c r="BA150">
        <v>149</v>
      </c>
      <c r="BB150">
        <v>7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346</v>
      </c>
      <c r="C151" t="s">
        <v>64</v>
      </c>
      <c r="D151">
        <v>560</v>
      </c>
      <c r="E151">
        <v>6</v>
      </c>
      <c r="F151">
        <v>3300</v>
      </c>
      <c r="G151">
        <v>50</v>
      </c>
      <c r="H151">
        <v>0</v>
      </c>
      <c r="I151" t="s">
        <v>16</v>
      </c>
      <c r="J151">
        <v>54</v>
      </c>
      <c r="K151">
        <v>42</v>
      </c>
      <c r="L151">
        <v>1.26</v>
      </c>
      <c r="M151">
        <v>1.79</v>
      </c>
      <c r="N151" t="s">
        <v>347</v>
      </c>
      <c r="BA151">
        <v>150</v>
      </c>
      <c r="BB151">
        <v>28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348</v>
      </c>
      <c r="C152" t="s">
        <v>349</v>
      </c>
      <c r="D152">
        <v>480</v>
      </c>
      <c r="E152">
        <v>2</v>
      </c>
      <c r="F152">
        <v>690</v>
      </c>
      <c r="G152">
        <v>50</v>
      </c>
      <c r="H152">
        <v>0</v>
      </c>
      <c r="I152" t="s">
        <v>16</v>
      </c>
      <c r="J152">
        <v>60</v>
      </c>
      <c r="K152">
        <v>48</v>
      </c>
      <c r="L152">
        <v>0</v>
      </c>
      <c r="M152">
        <v>1.79</v>
      </c>
      <c r="N152" t="s">
        <v>350</v>
      </c>
      <c r="BA152">
        <v>151</v>
      </c>
      <c r="BB152">
        <v>208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351</v>
      </c>
      <c r="C153" t="s">
        <v>30</v>
      </c>
      <c r="D153">
        <v>320</v>
      </c>
      <c r="E153">
        <v>4</v>
      </c>
      <c r="F153">
        <v>6600</v>
      </c>
      <c r="G153">
        <v>60</v>
      </c>
      <c r="H153">
        <v>0</v>
      </c>
      <c r="I153" t="s">
        <v>16</v>
      </c>
      <c r="J153">
        <v>48</v>
      </c>
      <c r="K153">
        <v>36</v>
      </c>
      <c r="L153">
        <v>1.0601</v>
      </c>
      <c r="M153">
        <v>1.79</v>
      </c>
      <c r="N153" t="s">
        <v>352</v>
      </c>
      <c r="BA153">
        <v>152</v>
      </c>
      <c r="BB153" t="s">
        <v>983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353</v>
      </c>
      <c r="C154" t="s">
        <v>80</v>
      </c>
      <c r="D154">
        <v>510</v>
      </c>
      <c r="E154">
        <v>2</v>
      </c>
      <c r="F154">
        <v>6600</v>
      </c>
      <c r="G154">
        <v>50</v>
      </c>
      <c r="H154">
        <v>0</v>
      </c>
      <c r="I154" t="s">
        <v>16</v>
      </c>
      <c r="J154">
        <v>48</v>
      </c>
      <c r="K154">
        <v>40</v>
      </c>
      <c r="L154">
        <v>0</v>
      </c>
      <c r="M154">
        <v>1.79</v>
      </c>
      <c r="N154" t="s">
        <v>354</v>
      </c>
      <c r="BA154">
        <v>153</v>
      </c>
      <c r="BB154" t="s">
        <v>1927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13</v>
      </c>
      <c r="B155" t="s">
        <v>355</v>
      </c>
      <c r="C155" t="s">
        <v>299</v>
      </c>
      <c r="D155">
        <v>550</v>
      </c>
      <c r="E155">
        <v>8</v>
      </c>
      <c r="F155">
        <v>415</v>
      </c>
      <c r="G155">
        <v>50</v>
      </c>
      <c r="H155">
        <v>0</v>
      </c>
      <c r="I155" t="s">
        <v>16</v>
      </c>
      <c r="J155">
        <v>96</v>
      </c>
      <c r="K155">
        <v>74</v>
      </c>
      <c r="L155">
        <v>0</v>
      </c>
      <c r="M155">
        <v>1.79</v>
      </c>
      <c r="N155" t="s">
        <v>356</v>
      </c>
      <c r="BA155">
        <v>154</v>
      </c>
      <c r="BB155">
        <v>2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21</v>
      </c>
      <c r="B156" t="s">
        <v>357</v>
      </c>
      <c r="C156" t="s">
        <v>110</v>
      </c>
      <c r="D156">
        <v>450</v>
      </c>
      <c r="E156">
        <v>4</v>
      </c>
      <c r="F156">
        <v>3300</v>
      </c>
      <c r="G156">
        <v>50</v>
      </c>
      <c r="H156">
        <v>0</v>
      </c>
      <c r="I156" t="s">
        <v>16</v>
      </c>
      <c r="J156">
        <v>48</v>
      </c>
      <c r="K156">
        <v>38</v>
      </c>
      <c r="L156">
        <v>0</v>
      </c>
      <c r="M156">
        <v>1.79</v>
      </c>
      <c r="N156" t="s">
        <v>358</v>
      </c>
      <c r="BA156">
        <v>155</v>
      </c>
      <c r="BB156">
        <v>1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359</v>
      </c>
      <c r="C157" t="s">
        <v>360</v>
      </c>
      <c r="D157">
        <v>400</v>
      </c>
      <c r="E157">
        <v>6</v>
      </c>
      <c r="F157">
        <v>11000</v>
      </c>
      <c r="G157">
        <v>50</v>
      </c>
      <c r="H157">
        <v>0</v>
      </c>
      <c r="I157" t="s">
        <v>16</v>
      </c>
      <c r="J157">
        <v>72</v>
      </c>
      <c r="K157">
        <v>54</v>
      </c>
      <c r="L157">
        <v>1.2396</v>
      </c>
      <c r="M157">
        <v>1.79</v>
      </c>
      <c r="N157" t="s">
        <v>361</v>
      </c>
      <c r="BA157">
        <v>156</v>
      </c>
      <c r="BB157">
        <v>2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136</v>
      </c>
      <c r="D158">
        <v>550</v>
      </c>
      <c r="E158">
        <v>8</v>
      </c>
      <c r="F158">
        <v>6600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363</v>
      </c>
      <c r="BA158">
        <v>157</v>
      </c>
      <c r="BB158">
        <v>3.8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360</v>
      </c>
      <c r="D159">
        <v>660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364</v>
      </c>
      <c r="BA159">
        <v>158</v>
      </c>
      <c r="BB159">
        <v>23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362</v>
      </c>
      <c r="C160" t="s">
        <v>136</v>
      </c>
      <c r="D160">
        <v>550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1.79</v>
      </c>
      <c r="N160" t="s">
        <v>365</v>
      </c>
      <c r="BA160">
        <v>159</v>
      </c>
      <c r="BB160">
        <v>3470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366</v>
      </c>
      <c r="C161" t="s">
        <v>92</v>
      </c>
      <c r="D161">
        <v>500</v>
      </c>
      <c r="E161">
        <v>2</v>
      </c>
      <c r="F161">
        <v>6600</v>
      </c>
      <c r="G161">
        <v>50</v>
      </c>
      <c r="H161">
        <v>0</v>
      </c>
      <c r="I161" t="s">
        <v>16</v>
      </c>
      <c r="J161">
        <v>48</v>
      </c>
      <c r="K161">
        <v>40</v>
      </c>
      <c r="L161">
        <v>0</v>
      </c>
      <c r="M161">
        <v>1.79</v>
      </c>
      <c r="N161" t="s">
        <v>367</v>
      </c>
      <c r="BA161">
        <v>160</v>
      </c>
      <c r="BB161">
        <v>1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368</v>
      </c>
      <c r="C162" t="s">
        <v>89</v>
      </c>
      <c r="D162">
        <v>480</v>
      </c>
      <c r="E162">
        <v>4</v>
      </c>
      <c r="F162">
        <v>11000</v>
      </c>
      <c r="G162">
        <v>50</v>
      </c>
      <c r="H162">
        <v>0</v>
      </c>
      <c r="I162" t="s">
        <v>16</v>
      </c>
      <c r="J162">
        <v>48</v>
      </c>
      <c r="K162">
        <v>38</v>
      </c>
      <c r="L162">
        <v>0</v>
      </c>
      <c r="M162">
        <v>1.79</v>
      </c>
      <c r="N162" t="s">
        <v>369</v>
      </c>
      <c r="BA162">
        <v>161</v>
      </c>
      <c r="BB162">
        <v>2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370</v>
      </c>
      <c r="C163" t="s">
        <v>61</v>
      </c>
      <c r="D163">
        <v>500</v>
      </c>
      <c r="E163">
        <v>6</v>
      </c>
      <c r="F163">
        <v>3300</v>
      </c>
      <c r="G163">
        <v>50</v>
      </c>
      <c r="H163">
        <v>1</v>
      </c>
      <c r="I163" t="s">
        <v>16</v>
      </c>
      <c r="J163">
        <v>54</v>
      </c>
      <c r="K163">
        <v>40</v>
      </c>
      <c r="L163">
        <v>0</v>
      </c>
      <c r="M163">
        <v>1.79</v>
      </c>
      <c r="N163" t="s">
        <v>371</v>
      </c>
      <c r="BA163">
        <v>162</v>
      </c>
      <c r="BB163">
        <v>0.13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372</v>
      </c>
      <c r="C164" t="s">
        <v>80</v>
      </c>
      <c r="D164">
        <v>650</v>
      </c>
      <c r="E164">
        <v>2</v>
      </c>
      <c r="F164">
        <v>3300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373</v>
      </c>
      <c r="BA164">
        <v>163</v>
      </c>
      <c r="BB164">
        <v>3.5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374</v>
      </c>
      <c r="C165" t="s">
        <v>80</v>
      </c>
      <c r="D165">
        <v>500</v>
      </c>
      <c r="E165">
        <v>2</v>
      </c>
      <c r="F165">
        <v>525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1.79</v>
      </c>
      <c r="N165" t="s">
        <v>375</v>
      </c>
      <c r="BA165">
        <v>164</v>
      </c>
      <c r="BB165" t="s">
        <v>1928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376</v>
      </c>
      <c r="C166" t="s">
        <v>89</v>
      </c>
      <c r="D166">
        <v>850</v>
      </c>
      <c r="E166">
        <v>4</v>
      </c>
      <c r="F166">
        <v>690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377</v>
      </c>
      <c r="BA166">
        <v>165</v>
      </c>
      <c r="BB166">
        <v>0.25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378</v>
      </c>
      <c r="C167" t="s">
        <v>73</v>
      </c>
      <c r="D167">
        <v>750</v>
      </c>
      <c r="E167">
        <v>4</v>
      </c>
      <c r="F167">
        <v>3300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1.79</v>
      </c>
      <c r="N167" t="s">
        <v>379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380</v>
      </c>
      <c r="C168" t="s">
        <v>381</v>
      </c>
      <c r="D168">
        <v>500</v>
      </c>
      <c r="E168">
        <v>2</v>
      </c>
      <c r="F168">
        <v>11000</v>
      </c>
      <c r="G168">
        <v>50</v>
      </c>
      <c r="H168">
        <v>0</v>
      </c>
      <c r="I168" t="s">
        <v>16</v>
      </c>
      <c r="J168">
        <v>48</v>
      </c>
      <c r="K168">
        <v>40</v>
      </c>
      <c r="L168">
        <v>0</v>
      </c>
      <c r="M168">
        <v>1.79</v>
      </c>
      <c r="N168" t="s">
        <v>382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383</v>
      </c>
      <c r="C169" t="s">
        <v>61</v>
      </c>
      <c r="D169">
        <v>600</v>
      </c>
      <c r="E169">
        <v>4</v>
      </c>
      <c r="F169">
        <v>6600</v>
      </c>
      <c r="G169">
        <v>50</v>
      </c>
      <c r="H169">
        <v>0</v>
      </c>
      <c r="I169" t="s">
        <v>16</v>
      </c>
      <c r="J169">
        <v>48</v>
      </c>
      <c r="K169">
        <v>38</v>
      </c>
      <c r="L169">
        <v>0</v>
      </c>
      <c r="M169">
        <v>1.79</v>
      </c>
      <c r="N169" t="s">
        <v>384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385</v>
      </c>
      <c r="C170" t="s">
        <v>38</v>
      </c>
      <c r="D170">
        <v>350</v>
      </c>
      <c r="E170">
        <v>6</v>
      </c>
      <c r="F170">
        <v>4160</v>
      </c>
      <c r="G170">
        <v>60</v>
      </c>
      <c r="H170">
        <v>0</v>
      </c>
      <c r="I170" t="s">
        <v>16</v>
      </c>
      <c r="J170">
        <v>54</v>
      </c>
      <c r="K170">
        <v>40</v>
      </c>
      <c r="L170">
        <v>0</v>
      </c>
      <c r="M170">
        <v>1.79</v>
      </c>
      <c r="N170" t="s">
        <v>386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387</v>
      </c>
      <c r="C171" t="s">
        <v>89</v>
      </c>
      <c r="D171">
        <v>470</v>
      </c>
      <c r="E171">
        <v>6</v>
      </c>
      <c r="F171">
        <v>11000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388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389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1.79</v>
      </c>
      <c r="N172" t="s">
        <v>390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391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0</v>
      </c>
      <c r="M173">
        <v>1.79</v>
      </c>
      <c r="N173" t="s">
        <v>392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13</v>
      </c>
      <c r="B174" t="s">
        <v>393</v>
      </c>
      <c r="C174" t="s">
        <v>38</v>
      </c>
      <c r="D174">
        <v>135</v>
      </c>
      <c r="E174">
        <v>8</v>
      </c>
      <c r="F174">
        <v>525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2.8534604799999999</v>
      </c>
      <c r="N174" t="s">
        <v>394</v>
      </c>
      <c r="BA174">
        <v>173</v>
      </c>
      <c r="BB174">
        <v>3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46</v>
      </c>
      <c r="B175" t="s">
        <v>395</v>
      </c>
      <c r="C175" t="s">
        <v>80</v>
      </c>
      <c r="D175">
        <v>500</v>
      </c>
      <c r="E175">
        <v>2</v>
      </c>
      <c r="F175">
        <v>6600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1.79</v>
      </c>
      <c r="N175" t="s">
        <v>396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397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36</v>
      </c>
      <c r="L176">
        <v>1.3187</v>
      </c>
      <c r="M176">
        <v>1.79</v>
      </c>
      <c r="N176" t="s">
        <v>398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399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38</v>
      </c>
      <c r="L177">
        <v>0</v>
      </c>
      <c r="M177">
        <v>1.79</v>
      </c>
      <c r="N177" t="s">
        <v>400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401</v>
      </c>
      <c r="C178" t="s">
        <v>73</v>
      </c>
      <c r="D178">
        <v>600</v>
      </c>
      <c r="E178">
        <v>6</v>
      </c>
      <c r="F178">
        <v>3300</v>
      </c>
      <c r="G178">
        <v>50</v>
      </c>
      <c r="H178">
        <v>0</v>
      </c>
      <c r="I178" t="s">
        <v>16</v>
      </c>
      <c r="J178">
        <v>54</v>
      </c>
      <c r="K178">
        <v>42</v>
      </c>
      <c r="L178">
        <v>1.26</v>
      </c>
      <c r="M178">
        <v>1.79</v>
      </c>
      <c r="N178" t="s">
        <v>402</v>
      </c>
      <c r="BA178">
        <v>177</v>
      </c>
      <c r="BB178">
        <v>9.9999999999999995E-7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403</v>
      </c>
      <c r="C179" t="s">
        <v>404</v>
      </c>
      <c r="D179">
        <v>630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405</v>
      </c>
      <c r="BA179">
        <v>178</v>
      </c>
      <c r="BB179">
        <v>9.9999999999999995E-7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406</v>
      </c>
      <c r="C180" t="s">
        <v>49</v>
      </c>
      <c r="D180">
        <v>250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1.79</v>
      </c>
      <c r="N180" t="s">
        <v>407</v>
      </c>
      <c r="BA180">
        <v>179</v>
      </c>
      <c r="BB180">
        <v>9.9999999999999995E-7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368</v>
      </c>
      <c r="C181" t="s">
        <v>89</v>
      </c>
      <c r="D181">
        <v>600</v>
      </c>
      <c r="E181">
        <v>4</v>
      </c>
      <c r="F181">
        <v>10000</v>
      </c>
      <c r="G181">
        <v>50</v>
      </c>
      <c r="H181">
        <v>0</v>
      </c>
      <c r="I181" t="s">
        <v>16</v>
      </c>
      <c r="J181">
        <v>48</v>
      </c>
      <c r="K181">
        <v>38</v>
      </c>
      <c r="L181">
        <v>0</v>
      </c>
      <c r="M181">
        <v>1.79</v>
      </c>
      <c r="N181" t="s">
        <v>408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409</v>
      </c>
      <c r="C182" t="s">
        <v>56</v>
      </c>
      <c r="D182">
        <v>390</v>
      </c>
      <c r="E182">
        <v>4</v>
      </c>
      <c r="F182">
        <v>3300</v>
      </c>
      <c r="G182">
        <v>50</v>
      </c>
      <c r="H182">
        <v>0</v>
      </c>
      <c r="I182" t="s">
        <v>16</v>
      </c>
      <c r="J182">
        <v>48</v>
      </c>
      <c r="K182">
        <v>36</v>
      </c>
      <c r="L182">
        <v>1.06</v>
      </c>
      <c r="M182">
        <v>1.79</v>
      </c>
      <c r="N182" t="s">
        <v>410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305</v>
      </c>
      <c r="C183" t="s">
        <v>301</v>
      </c>
      <c r="D183">
        <v>900</v>
      </c>
      <c r="E183">
        <v>4</v>
      </c>
      <c r="F183">
        <v>660</v>
      </c>
      <c r="G183">
        <v>50</v>
      </c>
      <c r="H183">
        <v>1</v>
      </c>
      <c r="I183" t="s">
        <v>16</v>
      </c>
      <c r="J183">
        <v>48</v>
      </c>
      <c r="K183">
        <v>38</v>
      </c>
      <c r="L183">
        <v>0</v>
      </c>
      <c r="M183">
        <v>1.79</v>
      </c>
      <c r="N183" t="s">
        <v>411</v>
      </c>
      <c r="BA183">
        <v>182</v>
      </c>
      <c r="BB183">
        <v>50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412</v>
      </c>
      <c r="C184" t="s">
        <v>44</v>
      </c>
      <c r="D184">
        <v>375</v>
      </c>
      <c r="E184">
        <v>2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40</v>
      </c>
      <c r="L184">
        <v>0</v>
      </c>
      <c r="M184">
        <v>1.79</v>
      </c>
      <c r="N184" t="s">
        <v>413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13</v>
      </c>
      <c r="B185" t="s">
        <v>128</v>
      </c>
      <c r="C185" t="s">
        <v>15</v>
      </c>
      <c r="D185">
        <v>550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1833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21</v>
      </c>
      <c r="B186" t="s">
        <v>22</v>
      </c>
      <c r="C186" t="s">
        <v>23</v>
      </c>
      <c r="D186">
        <v>185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1.79</v>
      </c>
      <c r="N186" t="s">
        <v>1841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13</v>
      </c>
      <c r="B187" t="s">
        <v>18</v>
      </c>
      <c r="C187" t="s">
        <v>19</v>
      </c>
      <c r="D187">
        <v>400</v>
      </c>
      <c r="E187">
        <v>4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36</v>
      </c>
      <c r="L187">
        <v>1.3169999999999999</v>
      </c>
      <c r="M187">
        <v>1.79</v>
      </c>
      <c r="N187" t="s">
        <v>1773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46</v>
      </c>
      <c r="B188" t="s">
        <v>1774</v>
      </c>
      <c r="C188" t="s">
        <v>26</v>
      </c>
      <c r="D188">
        <v>200</v>
      </c>
      <c r="E188">
        <v>2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40</v>
      </c>
      <c r="L188">
        <v>0</v>
      </c>
      <c r="M188">
        <v>1.79</v>
      </c>
      <c r="N188" t="s">
        <v>1775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14</v>
      </c>
      <c r="C189" t="s">
        <v>15</v>
      </c>
      <c r="D189">
        <v>575</v>
      </c>
      <c r="E189">
        <v>4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38</v>
      </c>
      <c r="L189">
        <v>0</v>
      </c>
      <c r="M189">
        <v>1.79</v>
      </c>
      <c r="N189" t="s">
        <v>1834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13</v>
      </c>
      <c r="B190" t="s">
        <v>94</v>
      </c>
      <c r="C190" t="s">
        <v>44</v>
      </c>
      <c r="D190">
        <v>410</v>
      </c>
      <c r="E190">
        <v>2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40</v>
      </c>
      <c r="L190">
        <v>0</v>
      </c>
      <c r="M190">
        <v>1.79</v>
      </c>
      <c r="N190" t="s">
        <v>1835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32</v>
      </c>
      <c r="C191" t="s">
        <v>15</v>
      </c>
      <c r="D191">
        <v>450</v>
      </c>
      <c r="E191">
        <v>6</v>
      </c>
      <c r="F191">
        <v>3300</v>
      </c>
      <c r="G191">
        <v>50</v>
      </c>
      <c r="H191">
        <v>0</v>
      </c>
      <c r="I191" t="s">
        <v>16</v>
      </c>
      <c r="J191">
        <v>54</v>
      </c>
      <c r="K191">
        <v>42</v>
      </c>
      <c r="L191">
        <v>1</v>
      </c>
      <c r="M191">
        <v>1.79</v>
      </c>
      <c r="N191" t="s">
        <v>1790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1807</v>
      </c>
      <c r="C192" t="s">
        <v>26</v>
      </c>
      <c r="D192">
        <v>300</v>
      </c>
      <c r="E192">
        <v>2</v>
      </c>
      <c r="F192">
        <v>3300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1808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1793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1794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46</v>
      </c>
      <c r="B195" t="s">
        <v>1764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1836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28</v>
      </c>
      <c r="B196" t="s">
        <v>143</v>
      </c>
      <c r="C196" t="s">
        <v>26</v>
      </c>
      <c r="D196">
        <v>150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1.79</v>
      </c>
      <c r="N196" t="s">
        <v>1854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138</v>
      </c>
      <c r="C197" t="s">
        <v>73</v>
      </c>
      <c r="D197">
        <v>650</v>
      </c>
      <c r="E197">
        <v>4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1855</v>
      </c>
      <c r="BA197">
        <v>196</v>
      </c>
      <c r="BB197">
        <v>1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13</v>
      </c>
      <c r="B198" t="s">
        <v>130</v>
      </c>
      <c r="C198" t="s">
        <v>131</v>
      </c>
      <c r="D198">
        <v>675</v>
      </c>
      <c r="E198">
        <v>4</v>
      </c>
      <c r="F198">
        <v>6600</v>
      </c>
      <c r="G198">
        <v>50</v>
      </c>
      <c r="H198">
        <v>1</v>
      </c>
      <c r="I198" t="s">
        <v>16</v>
      </c>
      <c r="J198">
        <v>48</v>
      </c>
      <c r="K198">
        <v>38</v>
      </c>
      <c r="L198">
        <v>0</v>
      </c>
      <c r="M198">
        <v>1.79</v>
      </c>
      <c r="N198" t="s">
        <v>1856</v>
      </c>
      <c r="BA198">
        <v>197</v>
      </c>
      <c r="BB198">
        <v>14.8</v>
      </c>
      <c r="BC198" t="s">
        <v>1468</v>
      </c>
      <c r="BD198" t="s">
        <v>1685</v>
      </c>
    </row>
    <row r="199" spans="1:73" x14ac:dyDescent="0.25">
      <c r="A199" t="s">
        <v>46</v>
      </c>
      <c r="B199" t="s">
        <v>1791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1795</v>
      </c>
      <c r="BA199">
        <v>198</v>
      </c>
      <c r="BB199">
        <v>200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1764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1.79</v>
      </c>
      <c r="N200" t="s">
        <v>1796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1809</v>
      </c>
      <c r="C201" t="s">
        <v>15</v>
      </c>
      <c r="D201">
        <v>450</v>
      </c>
      <c r="E201">
        <v>6</v>
      </c>
      <c r="F201">
        <v>3300</v>
      </c>
      <c r="G201">
        <v>50</v>
      </c>
      <c r="H201">
        <v>0</v>
      </c>
      <c r="I201" t="s">
        <v>16</v>
      </c>
      <c r="J201">
        <v>54</v>
      </c>
      <c r="K201">
        <v>42</v>
      </c>
      <c r="L201">
        <v>1</v>
      </c>
      <c r="M201">
        <v>1.79</v>
      </c>
      <c r="N201" t="s">
        <v>1810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46</v>
      </c>
      <c r="B202" t="s">
        <v>1809</v>
      </c>
      <c r="C202" t="s">
        <v>19</v>
      </c>
      <c r="D202">
        <v>500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36</v>
      </c>
      <c r="L202">
        <v>1.3169999999999999</v>
      </c>
      <c r="M202">
        <v>1.79</v>
      </c>
      <c r="N202" t="s">
        <v>1811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46</v>
      </c>
      <c r="B203" t="s">
        <v>160</v>
      </c>
      <c r="C203" t="s">
        <v>30</v>
      </c>
      <c r="D203">
        <v>250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38</v>
      </c>
      <c r="L203">
        <v>0</v>
      </c>
      <c r="M203">
        <v>1.79</v>
      </c>
      <c r="N203" t="s">
        <v>1837</v>
      </c>
      <c r="BA203">
        <v>202</v>
      </c>
      <c r="BB203">
        <v>1.25</v>
      </c>
      <c r="BC203" t="s">
        <v>1473</v>
      </c>
      <c r="BD203" t="s">
        <v>1690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13</v>
      </c>
      <c r="B204" t="s">
        <v>18</v>
      </c>
      <c r="C204" t="s">
        <v>19</v>
      </c>
      <c r="D204">
        <v>400</v>
      </c>
      <c r="E204">
        <v>4</v>
      </c>
      <c r="F204">
        <v>3300</v>
      </c>
      <c r="G204">
        <v>50</v>
      </c>
      <c r="H204">
        <v>0</v>
      </c>
      <c r="I204" t="s">
        <v>16</v>
      </c>
      <c r="J204">
        <v>48</v>
      </c>
      <c r="K204">
        <v>36</v>
      </c>
      <c r="L204">
        <v>1.3169999999999999</v>
      </c>
      <c r="M204">
        <v>1.79</v>
      </c>
      <c r="N204" t="s">
        <v>1827</v>
      </c>
      <c r="BA204">
        <v>203</v>
      </c>
      <c r="BB204">
        <v>1.6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1828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415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13</v>
      </c>
      <c r="B207" t="s">
        <v>416</v>
      </c>
      <c r="C207" t="s">
        <v>64</v>
      </c>
      <c r="D207">
        <v>575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417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28</v>
      </c>
      <c r="B208" t="s">
        <v>418</v>
      </c>
      <c r="C208" t="s">
        <v>56</v>
      </c>
      <c r="D208">
        <v>390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1.79</v>
      </c>
      <c r="N208" t="s">
        <v>419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420</v>
      </c>
      <c r="C209" t="s">
        <v>61</v>
      </c>
      <c r="D209">
        <v>630</v>
      </c>
      <c r="E209">
        <v>4</v>
      </c>
      <c r="F209">
        <v>525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421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422</v>
      </c>
      <c r="C210" t="s">
        <v>30</v>
      </c>
      <c r="D210">
        <v>250</v>
      </c>
      <c r="E210">
        <v>4</v>
      </c>
      <c r="F210">
        <v>6600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2.33</v>
      </c>
      <c r="N210" t="s">
        <v>423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424</v>
      </c>
      <c r="C211" t="s">
        <v>61</v>
      </c>
      <c r="D211">
        <v>355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40</v>
      </c>
      <c r="L211">
        <v>0</v>
      </c>
      <c r="M211">
        <v>1.79</v>
      </c>
      <c r="N211" t="s">
        <v>425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426</v>
      </c>
      <c r="C212" t="s">
        <v>212</v>
      </c>
      <c r="D212">
        <v>315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42</v>
      </c>
      <c r="L212">
        <v>1</v>
      </c>
      <c r="M212">
        <v>1.79</v>
      </c>
      <c r="N212" t="s">
        <v>427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428</v>
      </c>
      <c r="C213" t="s">
        <v>124</v>
      </c>
      <c r="D213">
        <v>1800</v>
      </c>
      <c r="E213">
        <v>4</v>
      </c>
      <c r="F213">
        <v>6600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1.79</v>
      </c>
      <c r="N213" t="s">
        <v>429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430</v>
      </c>
      <c r="C214" t="s">
        <v>124</v>
      </c>
      <c r="D214">
        <v>1450</v>
      </c>
      <c r="E214">
        <v>4</v>
      </c>
      <c r="F214">
        <v>11000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6.3051399999999997</v>
      </c>
      <c r="N214" t="s">
        <v>431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13</v>
      </c>
      <c r="B215" t="s">
        <v>1842</v>
      </c>
      <c r="C215" t="s">
        <v>44</v>
      </c>
      <c r="D215">
        <v>450</v>
      </c>
      <c r="E215">
        <v>2</v>
      </c>
      <c r="F215">
        <v>3300</v>
      </c>
      <c r="G215">
        <v>50</v>
      </c>
      <c r="H215">
        <v>0</v>
      </c>
      <c r="I215" t="s">
        <v>16</v>
      </c>
      <c r="J215">
        <v>48</v>
      </c>
      <c r="K215">
        <v>40</v>
      </c>
      <c r="L215">
        <v>0</v>
      </c>
      <c r="M215">
        <v>1.79</v>
      </c>
      <c r="N215" t="s">
        <v>1843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21</v>
      </c>
      <c r="B216" t="s">
        <v>22</v>
      </c>
      <c r="C216" t="s">
        <v>23</v>
      </c>
      <c r="D216">
        <v>185</v>
      </c>
      <c r="E216">
        <v>4</v>
      </c>
      <c r="F216">
        <v>6600</v>
      </c>
      <c r="G216">
        <v>50</v>
      </c>
      <c r="H216">
        <v>0</v>
      </c>
      <c r="I216" t="s">
        <v>16</v>
      </c>
      <c r="J216">
        <v>48</v>
      </c>
      <c r="K216">
        <v>38</v>
      </c>
      <c r="L216">
        <v>0</v>
      </c>
      <c r="M216">
        <v>1.79</v>
      </c>
      <c r="N216" t="s">
        <v>1797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13</v>
      </c>
      <c r="B217" t="s">
        <v>43</v>
      </c>
      <c r="C217" t="s">
        <v>44</v>
      </c>
      <c r="D217">
        <v>450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1798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46</v>
      </c>
      <c r="B218" t="s">
        <v>1774</v>
      </c>
      <c r="C218" t="s">
        <v>44</v>
      </c>
      <c r="D218">
        <v>200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1.79</v>
      </c>
      <c r="N218" t="s">
        <v>1799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1832</v>
      </c>
      <c r="C219" t="s">
        <v>30</v>
      </c>
      <c r="D219">
        <v>260</v>
      </c>
      <c r="E219">
        <v>4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38</v>
      </c>
      <c r="L219">
        <v>0</v>
      </c>
      <c r="M219">
        <v>1.79</v>
      </c>
      <c r="N219" t="s">
        <v>1838</v>
      </c>
      <c r="BA219">
        <v>218</v>
      </c>
      <c r="BB219">
        <v>105</v>
      </c>
      <c r="BD219" t="s">
        <v>1172</v>
      </c>
      <c r="BJ219">
        <v>0</v>
      </c>
      <c r="BK219" t="s">
        <v>1707</v>
      </c>
    </row>
    <row r="220" spans="1:73" x14ac:dyDescent="0.25">
      <c r="A220" t="s">
        <v>21</v>
      </c>
      <c r="B220" t="s">
        <v>25</v>
      </c>
      <c r="C220" t="s">
        <v>26</v>
      </c>
      <c r="D220">
        <v>200</v>
      </c>
      <c r="E220">
        <v>2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40</v>
      </c>
      <c r="L220">
        <v>0</v>
      </c>
      <c r="M220">
        <v>1.79</v>
      </c>
      <c r="N220" t="s">
        <v>1839</v>
      </c>
      <c r="BA220">
        <v>219</v>
      </c>
      <c r="BB220">
        <v>120</v>
      </c>
      <c r="BD220" t="s">
        <v>1173</v>
      </c>
      <c r="BJ220">
        <v>0</v>
      </c>
      <c r="BK220" t="s">
        <v>1708</v>
      </c>
    </row>
    <row r="221" spans="1:73" x14ac:dyDescent="0.25">
      <c r="A221" t="s">
        <v>13</v>
      </c>
      <c r="B221" t="s">
        <v>18</v>
      </c>
      <c r="C221" t="s">
        <v>19</v>
      </c>
      <c r="D221">
        <v>400</v>
      </c>
      <c r="E221">
        <v>4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36</v>
      </c>
      <c r="L221">
        <v>1.3169999999999999</v>
      </c>
      <c r="M221">
        <v>1.79</v>
      </c>
      <c r="N221" t="s">
        <v>1840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21</v>
      </c>
      <c r="B222" t="s">
        <v>22</v>
      </c>
      <c r="C222" t="s">
        <v>23</v>
      </c>
      <c r="D222">
        <v>185</v>
      </c>
      <c r="E222">
        <v>4</v>
      </c>
      <c r="F222">
        <v>6600</v>
      </c>
      <c r="G222">
        <v>50</v>
      </c>
      <c r="H222">
        <v>0</v>
      </c>
      <c r="I222" t="s">
        <v>16</v>
      </c>
      <c r="J222">
        <v>48</v>
      </c>
      <c r="K222">
        <v>38</v>
      </c>
      <c r="L222">
        <v>0</v>
      </c>
      <c r="M222">
        <v>1.79</v>
      </c>
      <c r="N222" t="s">
        <v>1800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21</v>
      </c>
      <c r="B223" t="s">
        <v>135</v>
      </c>
      <c r="C223" t="s">
        <v>136</v>
      </c>
      <c r="D223">
        <v>800</v>
      </c>
      <c r="E223">
        <v>4</v>
      </c>
      <c r="F223">
        <v>6600</v>
      </c>
      <c r="G223">
        <v>50</v>
      </c>
      <c r="H223">
        <v>1</v>
      </c>
      <c r="I223" t="s">
        <v>16</v>
      </c>
      <c r="J223">
        <v>48</v>
      </c>
      <c r="K223">
        <v>38</v>
      </c>
      <c r="L223">
        <v>0</v>
      </c>
      <c r="M223">
        <v>1.79</v>
      </c>
      <c r="N223" t="s">
        <v>1857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46</v>
      </c>
      <c r="B224" t="s">
        <v>1764</v>
      </c>
      <c r="C224" t="s">
        <v>47</v>
      </c>
      <c r="D224">
        <v>670</v>
      </c>
      <c r="E224">
        <v>2</v>
      </c>
      <c r="F224">
        <v>6600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1801</v>
      </c>
      <c r="BA224">
        <v>223</v>
      </c>
      <c r="BB224">
        <v>0.2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1802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1803</v>
      </c>
      <c r="BA226">
        <v>225</v>
      </c>
      <c r="BB226">
        <v>1.63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1.79</v>
      </c>
      <c r="N227" t="s">
        <v>1804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1.79</v>
      </c>
      <c r="N228" t="s">
        <v>1805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21</v>
      </c>
      <c r="B229" t="s">
        <v>96</v>
      </c>
      <c r="C229" t="s">
        <v>56</v>
      </c>
      <c r="D229">
        <v>335</v>
      </c>
      <c r="E229">
        <v>4</v>
      </c>
      <c r="F229">
        <v>6600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1826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46</v>
      </c>
      <c r="B230" t="s">
        <v>22</v>
      </c>
      <c r="C230" t="s">
        <v>23</v>
      </c>
      <c r="D230">
        <v>185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1789</v>
      </c>
      <c r="BA230">
        <v>229</v>
      </c>
      <c r="BB230">
        <v>0.39400000000000002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18</v>
      </c>
      <c r="C231" t="s">
        <v>19</v>
      </c>
      <c r="D231">
        <v>400</v>
      </c>
      <c r="E231">
        <v>4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36</v>
      </c>
      <c r="L231">
        <v>1.3169999999999999</v>
      </c>
      <c r="M231">
        <v>1.79</v>
      </c>
      <c r="N231" t="s">
        <v>1881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14</v>
      </c>
      <c r="C232" t="s">
        <v>15</v>
      </c>
      <c r="D232">
        <v>575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38</v>
      </c>
      <c r="L232">
        <v>0</v>
      </c>
      <c r="M232">
        <v>1.79</v>
      </c>
      <c r="N232" t="s">
        <v>1859</v>
      </c>
      <c r="BA232">
        <v>231</v>
      </c>
      <c r="BB232">
        <v>0.4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46</v>
      </c>
      <c r="B233" t="s">
        <v>1764</v>
      </c>
      <c r="C233" t="s">
        <v>47</v>
      </c>
      <c r="D233">
        <v>670</v>
      </c>
      <c r="E233">
        <v>2</v>
      </c>
      <c r="F233">
        <v>6600</v>
      </c>
      <c r="G233">
        <v>50</v>
      </c>
      <c r="H233">
        <v>0</v>
      </c>
      <c r="I233" t="s">
        <v>16</v>
      </c>
      <c r="J233">
        <v>48</v>
      </c>
      <c r="K233">
        <v>40</v>
      </c>
      <c r="L233">
        <v>0</v>
      </c>
      <c r="M233">
        <v>1.79</v>
      </c>
      <c r="N233" t="s">
        <v>1860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18</v>
      </c>
      <c r="C234" t="s">
        <v>19</v>
      </c>
      <c r="D234">
        <v>400</v>
      </c>
      <c r="E234">
        <v>4</v>
      </c>
      <c r="F234">
        <v>3300</v>
      </c>
      <c r="G234">
        <v>50</v>
      </c>
      <c r="H234">
        <v>0</v>
      </c>
      <c r="I234" t="s">
        <v>16</v>
      </c>
      <c r="J234">
        <v>48</v>
      </c>
      <c r="K234">
        <v>36</v>
      </c>
      <c r="L234">
        <v>1.3169999999999999</v>
      </c>
      <c r="M234">
        <v>1.79</v>
      </c>
      <c r="N234" t="s">
        <v>1884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1893</v>
      </c>
      <c r="C235" t="s">
        <v>47</v>
      </c>
      <c r="D235">
        <v>670</v>
      </c>
      <c r="E235">
        <v>2</v>
      </c>
      <c r="F235">
        <v>6600</v>
      </c>
      <c r="G235">
        <v>50</v>
      </c>
      <c r="H235">
        <v>0</v>
      </c>
      <c r="I235" t="s">
        <v>16</v>
      </c>
      <c r="J235">
        <v>48</v>
      </c>
      <c r="K235">
        <v>40</v>
      </c>
      <c r="L235">
        <v>0</v>
      </c>
      <c r="M235">
        <v>1.79</v>
      </c>
      <c r="N235" t="s">
        <v>1894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25</v>
      </c>
      <c r="C236" t="s">
        <v>26</v>
      </c>
      <c r="D236">
        <v>200</v>
      </c>
      <c r="E236">
        <v>2</v>
      </c>
      <c r="F236">
        <v>3300</v>
      </c>
      <c r="G236">
        <v>50</v>
      </c>
      <c r="H236">
        <v>0</v>
      </c>
      <c r="I236" t="s">
        <v>16</v>
      </c>
      <c r="J236">
        <v>48</v>
      </c>
      <c r="K236">
        <v>40</v>
      </c>
      <c r="L236">
        <v>0</v>
      </c>
      <c r="M236">
        <v>1.79</v>
      </c>
      <c r="N236" t="s">
        <v>1861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432</v>
      </c>
      <c r="C237" t="s">
        <v>73</v>
      </c>
      <c r="D237">
        <v>750</v>
      </c>
      <c r="E237">
        <v>4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38</v>
      </c>
      <c r="L237">
        <v>0</v>
      </c>
      <c r="M237">
        <v>1.79</v>
      </c>
      <c r="N237" t="s">
        <v>433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434</v>
      </c>
      <c r="C238" t="s">
        <v>110</v>
      </c>
      <c r="D238">
        <v>160</v>
      </c>
      <c r="E238">
        <v>4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1.79</v>
      </c>
      <c r="N238" t="s">
        <v>435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436</v>
      </c>
      <c r="C239" t="s">
        <v>110</v>
      </c>
      <c r="D239">
        <v>160</v>
      </c>
      <c r="E239">
        <v>4</v>
      </c>
      <c r="F239">
        <v>3300</v>
      </c>
      <c r="G239">
        <v>50</v>
      </c>
      <c r="H239">
        <v>0</v>
      </c>
      <c r="I239" t="s">
        <v>16</v>
      </c>
      <c r="J239">
        <v>48</v>
      </c>
      <c r="K239">
        <v>38</v>
      </c>
      <c r="L239">
        <v>0</v>
      </c>
      <c r="M239">
        <v>1.79</v>
      </c>
      <c r="N239" t="s">
        <v>437</v>
      </c>
    </row>
    <row r="240" spans="1:63" x14ac:dyDescent="0.25">
      <c r="A240" t="s">
        <v>13</v>
      </c>
      <c r="B240" t="s">
        <v>438</v>
      </c>
      <c r="C240" t="s">
        <v>92</v>
      </c>
      <c r="D240">
        <v>475</v>
      </c>
      <c r="E240">
        <v>2</v>
      </c>
      <c r="F240">
        <v>3300</v>
      </c>
      <c r="G240">
        <v>50</v>
      </c>
      <c r="H240">
        <v>0</v>
      </c>
      <c r="I240" t="s">
        <v>16</v>
      </c>
      <c r="J240">
        <v>48</v>
      </c>
      <c r="K240">
        <v>40</v>
      </c>
      <c r="L240">
        <v>0</v>
      </c>
      <c r="M240">
        <v>1.79</v>
      </c>
      <c r="N240" t="s">
        <v>439</v>
      </c>
    </row>
    <row r="241" spans="1:14" x14ac:dyDescent="0.25">
      <c r="A241" t="s">
        <v>13</v>
      </c>
      <c r="B241" t="s">
        <v>440</v>
      </c>
      <c r="C241" t="s">
        <v>56</v>
      </c>
      <c r="D241">
        <v>315</v>
      </c>
      <c r="E241">
        <v>4</v>
      </c>
      <c r="F241">
        <v>6600</v>
      </c>
      <c r="G241">
        <v>50</v>
      </c>
      <c r="H241">
        <v>1</v>
      </c>
      <c r="I241" t="s">
        <v>16</v>
      </c>
      <c r="J241">
        <v>48</v>
      </c>
      <c r="K241">
        <v>38</v>
      </c>
      <c r="L241">
        <v>0</v>
      </c>
      <c r="M241">
        <v>1.79</v>
      </c>
      <c r="N241" t="s">
        <v>441</v>
      </c>
    </row>
    <row r="242" spans="1:14" x14ac:dyDescent="0.25">
      <c r="A242" t="s">
        <v>13</v>
      </c>
      <c r="B242" t="s">
        <v>442</v>
      </c>
      <c r="C242" t="s">
        <v>131</v>
      </c>
      <c r="D242">
        <v>710</v>
      </c>
      <c r="E242">
        <v>4</v>
      </c>
      <c r="F242">
        <v>6600</v>
      </c>
      <c r="G242">
        <v>50</v>
      </c>
      <c r="H242">
        <v>1</v>
      </c>
      <c r="I242" t="s">
        <v>16</v>
      </c>
      <c r="J242">
        <v>48</v>
      </c>
      <c r="K242">
        <v>38</v>
      </c>
      <c r="L242">
        <v>0</v>
      </c>
      <c r="M242">
        <v>1.79</v>
      </c>
      <c r="N242" t="s">
        <v>443</v>
      </c>
    </row>
    <row r="243" spans="1:14" x14ac:dyDescent="0.25">
      <c r="A243" t="s">
        <v>13</v>
      </c>
      <c r="B243" t="s">
        <v>444</v>
      </c>
      <c r="C243" t="s">
        <v>131</v>
      </c>
      <c r="D243">
        <v>630</v>
      </c>
      <c r="E243">
        <v>4</v>
      </c>
      <c r="F243">
        <v>6600</v>
      </c>
      <c r="G243">
        <v>50</v>
      </c>
      <c r="H243">
        <v>1</v>
      </c>
      <c r="I243" t="s">
        <v>16</v>
      </c>
      <c r="J243">
        <v>48</v>
      </c>
      <c r="K243">
        <v>38</v>
      </c>
      <c r="L243">
        <v>0</v>
      </c>
      <c r="M243">
        <v>1.79</v>
      </c>
      <c r="N243" t="s">
        <v>445</v>
      </c>
    </row>
    <row r="244" spans="1:14" x14ac:dyDescent="0.25">
      <c r="A244" t="s">
        <v>13</v>
      </c>
      <c r="B244" t="s">
        <v>446</v>
      </c>
      <c r="C244" t="s">
        <v>73</v>
      </c>
      <c r="D244">
        <v>720</v>
      </c>
      <c r="E244">
        <v>4</v>
      </c>
      <c r="F244">
        <v>690</v>
      </c>
      <c r="G244">
        <v>50</v>
      </c>
      <c r="H244">
        <v>1</v>
      </c>
      <c r="I244" t="s">
        <v>16</v>
      </c>
      <c r="J244">
        <v>48</v>
      </c>
      <c r="K244">
        <v>38</v>
      </c>
      <c r="L244">
        <v>0</v>
      </c>
      <c r="M244">
        <v>1.79</v>
      </c>
      <c r="N244" t="s">
        <v>447</v>
      </c>
    </row>
    <row r="245" spans="1:14" x14ac:dyDescent="0.25">
      <c r="A245" t="s">
        <v>13</v>
      </c>
      <c r="B245" t="s">
        <v>448</v>
      </c>
      <c r="C245" t="s">
        <v>15</v>
      </c>
      <c r="D245">
        <v>525</v>
      </c>
      <c r="E245">
        <v>4</v>
      </c>
      <c r="F245">
        <v>6600</v>
      </c>
      <c r="G245">
        <v>50</v>
      </c>
      <c r="H245">
        <v>0</v>
      </c>
      <c r="I245" t="s">
        <v>16</v>
      </c>
      <c r="J245">
        <v>48</v>
      </c>
      <c r="K245">
        <v>38</v>
      </c>
      <c r="L245">
        <v>0</v>
      </c>
      <c r="M245">
        <v>1.79</v>
      </c>
      <c r="N245" t="s">
        <v>449</v>
      </c>
    </row>
    <row r="246" spans="1:14" x14ac:dyDescent="0.25">
      <c r="A246" t="s">
        <v>13</v>
      </c>
      <c r="B246" t="s">
        <v>448</v>
      </c>
      <c r="C246" t="s">
        <v>61</v>
      </c>
      <c r="D246">
        <v>525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1.79</v>
      </c>
      <c r="N246" t="s">
        <v>450</v>
      </c>
    </row>
    <row r="247" spans="1:14" x14ac:dyDescent="0.25">
      <c r="A247" t="s">
        <v>13</v>
      </c>
      <c r="B247" t="s">
        <v>451</v>
      </c>
      <c r="C247" t="s">
        <v>15</v>
      </c>
      <c r="D247">
        <v>470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36</v>
      </c>
      <c r="L247">
        <v>1.3169999999999999</v>
      </c>
      <c r="M247">
        <v>1.79</v>
      </c>
      <c r="N247" t="s">
        <v>452</v>
      </c>
    </row>
    <row r="248" spans="1:14" x14ac:dyDescent="0.25">
      <c r="A248" t="s">
        <v>13</v>
      </c>
      <c r="B248" t="s">
        <v>453</v>
      </c>
      <c r="C248" t="s">
        <v>38</v>
      </c>
      <c r="D248">
        <v>225</v>
      </c>
      <c r="E248">
        <v>6</v>
      </c>
      <c r="F248">
        <v>3300</v>
      </c>
      <c r="G248">
        <v>50</v>
      </c>
      <c r="H248">
        <v>0</v>
      </c>
      <c r="I248" t="s">
        <v>16</v>
      </c>
      <c r="J248">
        <v>54</v>
      </c>
      <c r="K248">
        <v>42</v>
      </c>
      <c r="L248">
        <v>0</v>
      </c>
      <c r="M248">
        <v>1.79</v>
      </c>
      <c r="N248" t="s">
        <v>454</v>
      </c>
    </row>
    <row r="249" spans="1:14" x14ac:dyDescent="0.25">
      <c r="A249" t="s">
        <v>13</v>
      </c>
      <c r="B249" t="s">
        <v>455</v>
      </c>
      <c r="C249" t="s">
        <v>136</v>
      </c>
      <c r="D249">
        <v>560</v>
      </c>
      <c r="E249">
        <v>8</v>
      </c>
      <c r="F249">
        <v>400</v>
      </c>
      <c r="G249">
        <v>50</v>
      </c>
      <c r="H249">
        <v>1</v>
      </c>
      <c r="I249" t="s">
        <v>215</v>
      </c>
      <c r="J249">
        <v>72</v>
      </c>
      <c r="K249">
        <v>88</v>
      </c>
      <c r="L249">
        <v>0</v>
      </c>
      <c r="M249">
        <v>1.79</v>
      </c>
      <c r="N249" t="s">
        <v>456</v>
      </c>
    </row>
    <row r="250" spans="1:14" x14ac:dyDescent="0.25">
      <c r="A250" t="s">
        <v>13</v>
      </c>
      <c r="B250" t="s">
        <v>457</v>
      </c>
      <c r="C250" t="s">
        <v>124</v>
      </c>
      <c r="D250">
        <v>1232</v>
      </c>
      <c r="E250">
        <v>6</v>
      </c>
      <c r="F250">
        <v>3300</v>
      </c>
      <c r="G250">
        <v>50</v>
      </c>
      <c r="H250">
        <v>1</v>
      </c>
      <c r="I250" t="s">
        <v>16</v>
      </c>
      <c r="J250">
        <v>72</v>
      </c>
      <c r="K250">
        <v>58</v>
      </c>
      <c r="L250">
        <v>0</v>
      </c>
      <c r="M250">
        <v>1.79</v>
      </c>
      <c r="N250" t="s">
        <v>458</v>
      </c>
    </row>
    <row r="251" spans="1:14" x14ac:dyDescent="0.25">
      <c r="A251" t="s">
        <v>13</v>
      </c>
      <c r="B251" t="s">
        <v>459</v>
      </c>
      <c r="C251" t="s">
        <v>136</v>
      </c>
      <c r="D251">
        <v>731</v>
      </c>
      <c r="E251">
        <v>6</v>
      </c>
      <c r="F251">
        <v>3300</v>
      </c>
      <c r="G251">
        <v>50</v>
      </c>
      <c r="H251">
        <v>1</v>
      </c>
      <c r="I251" t="s">
        <v>16</v>
      </c>
      <c r="J251">
        <v>72</v>
      </c>
      <c r="K251">
        <v>58</v>
      </c>
      <c r="L251">
        <v>0</v>
      </c>
      <c r="M251">
        <v>1.79</v>
      </c>
      <c r="N251" t="s">
        <v>460</v>
      </c>
    </row>
    <row r="252" spans="1:14" x14ac:dyDescent="0.25">
      <c r="A252" t="s">
        <v>13</v>
      </c>
      <c r="B252" t="s">
        <v>461</v>
      </c>
      <c r="C252" t="s">
        <v>462</v>
      </c>
      <c r="D252">
        <v>972</v>
      </c>
      <c r="E252">
        <v>6</v>
      </c>
      <c r="F252">
        <v>3300</v>
      </c>
      <c r="G252">
        <v>50</v>
      </c>
      <c r="H252">
        <v>1</v>
      </c>
      <c r="I252" t="s">
        <v>16</v>
      </c>
      <c r="J252">
        <v>72</v>
      </c>
      <c r="K252">
        <v>58</v>
      </c>
      <c r="L252">
        <v>0</v>
      </c>
      <c r="M252">
        <v>1.79</v>
      </c>
      <c r="N252" t="s">
        <v>463</v>
      </c>
    </row>
    <row r="253" spans="1:14" x14ac:dyDescent="0.25">
      <c r="A253" t="s">
        <v>28</v>
      </c>
      <c r="B253" t="s">
        <v>464</v>
      </c>
      <c r="C253" t="s">
        <v>26</v>
      </c>
      <c r="D253">
        <v>185</v>
      </c>
      <c r="E253">
        <v>2</v>
      </c>
      <c r="F253">
        <v>6600</v>
      </c>
      <c r="G253">
        <v>50</v>
      </c>
      <c r="H253">
        <v>0</v>
      </c>
      <c r="I253" t="s">
        <v>16</v>
      </c>
      <c r="J253">
        <v>48</v>
      </c>
      <c r="K253">
        <v>40</v>
      </c>
      <c r="L253">
        <v>0</v>
      </c>
      <c r="M253">
        <v>1.79</v>
      </c>
      <c r="N253" t="s">
        <v>465</v>
      </c>
    </row>
    <row r="254" spans="1:14" x14ac:dyDescent="0.25">
      <c r="A254" t="s">
        <v>21</v>
      </c>
      <c r="B254" t="s">
        <v>414</v>
      </c>
      <c r="C254" t="s">
        <v>23</v>
      </c>
      <c r="D254">
        <v>185</v>
      </c>
      <c r="E254">
        <v>4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38</v>
      </c>
      <c r="L254">
        <v>0</v>
      </c>
      <c r="M254">
        <v>1.79</v>
      </c>
      <c r="N254" t="s">
        <v>466</v>
      </c>
    </row>
    <row r="255" spans="1:14" x14ac:dyDescent="0.25">
      <c r="A255" t="s">
        <v>46</v>
      </c>
      <c r="B255" t="s">
        <v>467</v>
      </c>
      <c r="C255" t="s">
        <v>23</v>
      </c>
      <c r="D255">
        <v>200</v>
      </c>
      <c r="E255">
        <v>4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38</v>
      </c>
      <c r="L255">
        <v>0</v>
      </c>
      <c r="M255">
        <v>2.33</v>
      </c>
      <c r="N255" t="s">
        <v>468</v>
      </c>
    </row>
    <row r="256" spans="1:14" x14ac:dyDescent="0.25">
      <c r="A256" t="s">
        <v>13</v>
      </c>
      <c r="B256" t="s">
        <v>469</v>
      </c>
      <c r="C256" t="s">
        <v>35</v>
      </c>
      <c r="D256">
        <v>250</v>
      </c>
      <c r="E256">
        <v>2</v>
      </c>
      <c r="F256">
        <v>6270</v>
      </c>
      <c r="G256">
        <v>49</v>
      </c>
      <c r="H256">
        <v>0</v>
      </c>
      <c r="I256" t="s">
        <v>16</v>
      </c>
      <c r="J256">
        <v>48</v>
      </c>
      <c r="K256">
        <v>40</v>
      </c>
      <c r="L256">
        <v>0</v>
      </c>
      <c r="M256">
        <v>3.17</v>
      </c>
      <c r="N256" t="s">
        <v>470</v>
      </c>
    </row>
    <row r="257" spans="1:14" x14ac:dyDescent="0.25">
      <c r="A257" t="s">
        <v>21</v>
      </c>
      <c r="B257" t="s">
        <v>471</v>
      </c>
      <c r="C257" t="s">
        <v>472</v>
      </c>
      <c r="D257">
        <v>250</v>
      </c>
      <c r="E257">
        <v>6</v>
      </c>
      <c r="F257">
        <v>6600</v>
      </c>
      <c r="G257">
        <v>50</v>
      </c>
      <c r="H257">
        <v>0</v>
      </c>
      <c r="I257" t="s">
        <v>16</v>
      </c>
      <c r="J257">
        <v>54</v>
      </c>
      <c r="K257">
        <v>42</v>
      </c>
      <c r="L257">
        <v>0</v>
      </c>
      <c r="M257">
        <v>1.79</v>
      </c>
      <c r="N257" t="s">
        <v>473</v>
      </c>
    </row>
    <row r="258" spans="1:14" x14ac:dyDescent="0.25">
      <c r="A258" t="s">
        <v>46</v>
      </c>
      <c r="B258" t="s">
        <v>474</v>
      </c>
      <c r="C258" t="s">
        <v>192</v>
      </c>
      <c r="D258">
        <v>300</v>
      </c>
      <c r="E258">
        <v>2</v>
      </c>
      <c r="F258">
        <v>6270</v>
      </c>
      <c r="G258">
        <v>51</v>
      </c>
      <c r="H258">
        <v>0</v>
      </c>
      <c r="I258" t="s">
        <v>16</v>
      </c>
      <c r="J258">
        <v>48</v>
      </c>
      <c r="K258">
        <v>40</v>
      </c>
      <c r="L258">
        <v>0</v>
      </c>
      <c r="M258">
        <v>1.79</v>
      </c>
      <c r="N258" t="s">
        <v>475</v>
      </c>
    </row>
    <row r="259" spans="1:14" x14ac:dyDescent="0.25">
      <c r="A259" t="s">
        <v>28</v>
      </c>
      <c r="B259" t="s">
        <v>476</v>
      </c>
      <c r="C259" t="s">
        <v>56</v>
      </c>
      <c r="D259">
        <v>300</v>
      </c>
      <c r="E259">
        <v>4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36</v>
      </c>
      <c r="L259">
        <v>1.0601849999999999</v>
      </c>
      <c r="M259">
        <v>1.79</v>
      </c>
      <c r="N259" t="s">
        <v>477</v>
      </c>
    </row>
    <row r="260" spans="1:14" x14ac:dyDescent="0.25">
      <c r="A260" t="s">
        <v>21</v>
      </c>
      <c r="B260" t="s">
        <v>478</v>
      </c>
      <c r="C260" t="s">
        <v>212</v>
      </c>
      <c r="D260">
        <v>300</v>
      </c>
      <c r="E260">
        <v>6</v>
      </c>
      <c r="F260">
        <v>6600</v>
      </c>
      <c r="G260">
        <v>50</v>
      </c>
      <c r="H260">
        <v>0</v>
      </c>
      <c r="I260" t="s">
        <v>16</v>
      </c>
      <c r="J260">
        <v>54</v>
      </c>
      <c r="K260">
        <v>40</v>
      </c>
      <c r="L260">
        <v>0</v>
      </c>
      <c r="M260">
        <v>1.79</v>
      </c>
      <c r="N260" t="s">
        <v>479</v>
      </c>
    </row>
    <row r="261" spans="1:14" x14ac:dyDescent="0.25">
      <c r="A261" t="s">
        <v>13</v>
      </c>
      <c r="B261" t="s">
        <v>480</v>
      </c>
      <c r="C261" t="s">
        <v>56</v>
      </c>
      <c r="D261">
        <v>350</v>
      </c>
      <c r="E261">
        <v>4</v>
      </c>
      <c r="F261">
        <v>6600</v>
      </c>
      <c r="G261">
        <v>50</v>
      </c>
      <c r="H261">
        <v>0</v>
      </c>
      <c r="I261" t="s">
        <v>16</v>
      </c>
      <c r="J261">
        <v>48</v>
      </c>
      <c r="K261">
        <v>38</v>
      </c>
      <c r="L261">
        <v>0</v>
      </c>
      <c r="M261">
        <v>1.79</v>
      </c>
      <c r="N261" t="s">
        <v>481</v>
      </c>
    </row>
    <row r="262" spans="1:14" x14ac:dyDescent="0.25">
      <c r="A262" t="s">
        <v>46</v>
      </c>
      <c r="B262" t="s">
        <v>482</v>
      </c>
      <c r="C262" t="s">
        <v>483</v>
      </c>
      <c r="D262">
        <v>380</v>
      </c>
      <c r="E262">
        <v>2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40</v>
      </c>
      <c r="L262">
        <v>0</v>
      </c>
      <c r="M262">
        <v>1.79</v>
      </c>
      <c r="N262" t="s">
        <v>484</v>
      </c>
    </row>
    <row r="263" spans="1:14" x14ac:dyDescent="0.25">
      <c r="A263" t="s">
        <v>13</v>
      </c>
      <c r="B263" t="s">
        <v>485</v>
      </c>
      <c r="C263" t="s">
        <v>92</v>
      </c>
      <c r="D263">
        <v>400</v>
      </c>
      <c r="E263">
        <v>2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40</v>
      </c>
      <c r="L263">
        <v>0</v>
      </c>
      <c r="M263">
        <v>1.79</v>
      </c>
      <c r="N263" t="s">
        <v>486</v>
      </c>
    </row>
    <row r="264" spans="1:14" x14ac:dyDescent="0.25">
      <c r="A264" t="s">
        <v>21</v>
      </c>
      <c r="B264" t="s">
        <v>487</v>
      </c>
      <c r="C264" t="s">
        <v>146</v>
      </c>
      <c r="D264">
        <v>400</v>
      </c>
      <c r="E264">
        <v>4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38</v>
      </c>
      <c r="L264">
        <v>0</v>
      </c>
      <c r="M264">
        <v>1.79</v>
      </c>
      <c r="N264" t="s">
        <v>488</v>
      </c>
    </row>
    <row r="265" spans="1:14" x14ac:dyDescent="0.25">
      <c r="A265" t="s">
        <v>46</v>
      </c>
      <c r="B265" t="s">
        <v>489</v>
      </c>
      <c r="C265" t="s">
        <v>80</v>
      </c>
      <c r="D265">
        <v>450</v>
      </c>
      <c r="E265">
        <v>2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40</v>
      </c>
      <c r="L265">
        <v>0</v>
      </c>
      <c r="M265">
        <v>1.79</v>
      </c>
      <c r="N265" t="s">
        <v>490</v>
      </c>
    </row>
    <row r="266" spans="1:14" x14ac:dyDescent="0.25">
      <c r="A266" t="s">
        <v>28</v>
      </c>
      <c r="B266" t="s">
        <v>491</v>
      </c>
      <c r="C266" t="s">
        <v>64</v>
      </c>
      <c r="D266">
        <v>600</v>
      </c>
      <c r="E266">
        <v>4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38</v>
      </c>
      <c r="L266">
        <v>0</v>
      </c>
      <c r="M266">
        <v>1.79</v>
      </c>
      <c r="N266" t="s">
        <v>492</v>
      </c>
    </row>
    <row r="267" spans="1:14" x14ac:dyDescent="0.25">
      <c r="A267" t="s">
        <v>46</v>
      </c>
      <c r="B267" t="s">
        <v>493</v>
      </c>
      <c r="C267" t="s">
        <v>47</v>
      </c>
      <c r="D267">
        <v>670</v>
      </c>
      <c r="E267">
        <v>2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40</v>
      </c>
      <c r="L267">
        <v>0</v>
      </c>
      <c r="M267">
        <v>1.79</v>
      </c>
      <c r="N267" t="s">
        <v>494</v>
      </c>
    </row>
    <row r="268" spans="1:14" x14ac:dyDescent="0.25">
      <c r="A268" t="s">
        <v>13</v>
      </c>
      <c r="B268" t="s">
        <v>495</v>
      </c>
      <c r="C268" t="s">
        <v>73</v>
      </c>
      <c r="D268">
        <v>710</v>
      </c>
      <c r="E268">
        <v>4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38</v>
      </c>
      <c r="L268">
        <v>0</v>
      </c>
      <c r="M268">
        <v>1.79</v>
      </c>
      <c r="N268" t="s">
        <v>496</v>
      </c>
    </row>
    <row r="269" spans="1:14" x14ac:dyDescent="0.25">
      <c r="A269" t="s">
        <v>13</v>
      </c>
      <c r="B269" t="s">
        <v>497</v>
      </c>
      <c r="C269" t="s">
        <v>404</v>
      </c>
      <c r="D269">
        <v>400</v>
      </c>
      <c r="E269">
        <v>2</v>
      </c>
      <c r="F269">
        <v>11000</v>
      </c>
      <c r="G269">
        <v>50</v>
      </c>
      <c r="H269">
        <v>0</v>
      </c>
      <c r="I269" t="s">
        <v>16</v>
      </c>
      <c r="J269">
        <v>48</v>
      </c>
      <c r="K269">
        <v>40</v>
      </c>
      <c r="L269">
        <v>0</v>
      </c>
      <c r="M269">
        <v>1.79</v>
      </c>
      <c r="N269" t="s">
        <v>498</v>
      </c>
    </row>
    <row r="270" spans="1:14" x14ac:dyDescent="0.25">
      <c r="A270" t="s">
        <v>13</v>
      </c>
      <c r="B270" t="s">
        <v>499</v>
      </c>
      <c r="C270" t="s">
        <v>500</v>
      </c>
      <c r="D270">
        <v>629</v>
      </c>
      <c r="E270">
        <v>4</v>
      </c>
      <c r="F270">
        <v>525</v>
      </c>
      <c r="G270">
        <v>50</v>
      </c>
      <c r="H270">
        <v>1</v>
      </c>
      <c r="I270" t="s">
        <v>16</v>
      </c>
      <c r="J270">
        <v>48</v>
      </c>
      <c r="K270">
        <v>38</v>
      </c>
      <c r="L270">
        <v>0</v>
      </c>
      <c r="M270">
        <v>1.79</v>
      </c>
      <c r="N270" t="s">
        <v>501</v>
      </c>
    </row>
    <row r="271" spans="1:14" x14ac:dyDescent="0.25">
      <c r="A271" t="s">
        <v>13</v>
      </c>
      <c r="B271" t="s">
        <v>502</v>
      </c>
      <c r="C271" t="s">
        <v>146</v>
      </c>
      <c r="D271">
        <v>500</v>
      </c>
      <c r="E271">
        <v>4</v>
      </c>
      <c r="F271">
        <v>525</v>
      </c>
      <c r="G271">
        <v>50</v>
      </c>
      <c r="H271">
        <v>1</v>
      </c>
      <c r="I271" t="s">
        <v>16</v>
      </c>
      <c r="J271">
        <v>48</v>
      </c>
      <c r="K271">
        <v>38</v>
      </c>
      <c r="L271">
        <v>0</v>
      </c>
      <c r="M271">
        <v>1.79</v>
      </c>
      <c r="N271" t="s">
        <v>503</v>
      </c>
    </row>
    <row r="272" spans="1:14" x14ac:dyDescent="0.25">
      <c r="A272" t="s">
        <v>13</v>
      </c>
      <c r="B272" t="s">
        <v>504</v>
      </c>
      <c r="C272" t="s">
        <v>212</v>
      </c>
      <c r="D272">
        <v>358</v>
      </c>
      <c r="E272">
        <v>6</v>
      </c>
      <c r="F272">
        <v>3300</v>
      </c>
      <c r="G272">
        <v>50</v>
      </c>
      <c r="H272">
        <v>0</v>
      </c>
      <c r="I272" t="s">
        <v>16</v>
      </c>
      <c r="J272">
        <v>54</v>
      </c>
      <c r="K272">
        <v>40</v>
      </c>
      <c r="L272">
        <v>0</v>
      </c>
      <c r="M272">
        <v>1.79</v>
      </c>
      <c r="N272" t="s">
        <v>505</v>
      </c>
    </row>
    <row r="273" spans="1:14" x14ac:dyDescent="0.25">
      <c r="A273" t="s">
        <v>13</v>
      </c>
      <c r="B273" t="s">
        <v>506</v>
      </c>
      <c r="C273" t="s">
        <v>61</v>
      </c>
      <c r="D273">
        <v>500</v>
      </c>
      <c r="E273">
        <v>6</v>
      </c>
      <c r="F273">
        <v>3300</v>
      </c>
      <c r="G273">
        <v>50</v>
      </c>
      <c r="H273">
        <v>0</v>
      </c>
      <c r="I273" t="s">
        <v>16</v>
      </c>
      <c r="J273">
        <v>54</v>
      </c>
      <c r="K273">
        <v>40</v>
      </c>
      <c r="L273">
        <v>0</v>
      </c>
      <c r="M273">
        <v>1.79</v>
      </c>
      <c r="N273" t="s">
        <v>507</v>
      </c>
    </row>
    <row r="274" spans="1:14" x14ac:dyDescent="0.25">
      <c r="A274" t="s">
        <v>13</v>
      </c>
      <c r="B274" t="s">
        <v>508</v>
      </c>
      <c r="C274" t="s">
        <v>124</v>
      </c>
      <c r="D274">
        <v>800</v>
      </c>
      <c r="E274">
        <v>10</v>
      </c>
      <c r="F274">
        <v>3300</v>
      </c>
      <c r="G274">
        <v>50</v>
      </c>
      <c r="H274">
        <v>1</v>
      </c>
      <c r="I274" t="s">
        <v>16</v>
      </c>
      <c r="J274">
        <v>90</v>
      </c>
      <c r="K274">
        <v>74</v>
      </c>
      <c r="L274">
        <v>0</v>
      </c>
      <c r="M274">
        <v>1.79</v>
      </c>
      <c r="N274" t="s">
        <v>509</v>
      </c>
    </row>
    <row r="275" spans="1:14" x14ac:dyDescent="0.25">
      <c r="A275" t="s">
        <v>13</v>
      </c>
      <c r="B275" t="s">
        <v>510</v>
      </c>
      <c r="C275" t="s">
        <v>124</v>
      </c>
      <c r="D275">
        <v>550</v>
      </c>
      <c r="E275">
        <v>10</v>
      </c>
      <c r="F275">
        <v>11000</v>
      </c>
      <c r="G275">
        <v>50</v>
      </c>
      <c r="H275">
        <v>1</v>
      </c>
      <c r="I275" t="s">
        <v>16</v>
      </c>
      <c r="J275">
        <v>90</v>
      </c>
      <c r="K275">
        <v>74</v>
      </c>
      <c r="L275">
        <v>0</v>
      </c>
      <c r="M275">
        <v>1.79</v>
      </c>
      <c r="N275" t="s">
        <v>511</v>
      </c>
    </row>
    <row r="276" spans="1:14" x14ac:dyDescent="0.25">
      <c r="A276" t="s">
        <v>13</v>
      </c>
      <c r="B276" t="s">
        <v>512</v>
      </c>
      <c r="C276" t="s">
        <v>513</v>
      </c>
      <c r="D276">
        <v>800</v>
      </c>
      <c r="E276">
        <v>10</v>
      </c>
      <c r="F276">
        <v>11000</v>
      </c>
      <c r="G276">
        <v>50</v>
      </c>
      <c r="H276">
        <v>1</v>
      </c>
      <c r="I276" t="s">
        <v>16</v>
      </c>
      <c r="J276">
        <v>90</v>
      </c>
      <c r="K276">
        <v>74</v>
      </c>
      <c r="L276">
        <v>0</v>
      </c>
      <c r="M276">
        <v>1.79</v>
      </c>
      <c r="N276" t="s">
        <v>514</v>
      </c>
    </row>
    <row r="277" spans="1:14" x14ac:dyDescent="0.25">
      <c r="A277" t="s">
        <v>13</v>
      </c>
      <c r="B277" t="s">
        <v>515</v>
      </c>
      <c r="C277" t="s">
        <v>124</v>
      </c>
      <c r="D277">
        <v>700</v>
      </c>
      <c r="E277">
        <v>10</v>
      </c>
      <c r="F277">
        <v>6600</v>
      </c>
      <c r="G277">
        <v>50</v>
      </c>
      <c r="H277">
        <v>0</v>
      </c>
      <c r="I277" t="s">
        <v>16</v>
      </c>
      <c r="J277">
        <v>90</v>
      </c>
      <c r="K277">
        <v>74</v>
      </c>
      <c r="L277">
        <v>0</v>
      </c>
      <c r="M277">
        <v>1.79</v>
      </c>
      <c r="N277" t="s">
        <v>516</v>
      </c>
    </row>
    <row r="278" spans="1:14" x14ac:dyDescent="0.25">
      <c r="A278" t="s">
        <v>13</v>
      </c>
      <c r="B278" t="s">
        <v>517</v>
      </c>
      <c r="C278" t="s">
        <v>124</v>
      </c>
      <c r="D278">
        <v>700</v>
      </c>
      <c r="E278">
        <v>10</v>
      </c>
      <c r="F278">
        <v>6600</v>
      </c>
      <c r="G278">
        <v>50</v>
      </c>
      <c r="H278">
        <v>0</v>
      </c>
      <c r="I278" t="s">
        <v>16</v>
      </c>
      <c r="J278">
        <v>90</v>
      </c>
      <c r="K278">
        <v>74</v>
      </c>
      <c r="L278">
        <v>0</v>
      </c>
      <c r="M278">
        <v>1.79</v>
      </c>
      <c r="N278" t="s">
        <v>518</v>
      </c>
    </row>
    <row r="279" spans="1:14" x14ac:dyDescent="0.25">
      <c r="A279" t="s">
        <v>13</v>
      </c>
      <c r="B279" t="s">
        <v>519</v>
      </c>
      <c r="C279" t="s">
        <v>15</v>
      </c>
      <c r="D279">
        <v>275</v>
      </c>
      <c r="E279">
        <v>8</v>
      </c>
      <c r="F279">
        <v>6600</v>
      </c>
      <c r="G279">
        <v>50</v>
      </c>
      <c r="H279">
        <v>0</v>
      </c>
      <c r="I279" t="s">
        <v>16</v>
      </c>
      <c r="J279">
        <v>72</v>
      </c>
      <c r="K279">
        <v>56</v>
      </c>
      <c r="L279">
        <v>0</v>
      </c>
      <c r="M279">
        <v>1.79</v>
      </c>
      <c r="N279" t="s">
        <v>520</v>
      </c>
    </row>
    <row r="280" spans="1:14" x14ac:dyDescent="0.25">
      <c r="A280" t="s">
        <v>13</v>
      </c>
      <c r="B280" t="s">
        <v>521</v>
      </c>
      <c r="C280" t="s">
        <v>23</v>
      </c>
      <c r="D280">
        <v>225</v>
      </c>
      <c r="E280">
        <v>4</v>
      </c>
      <c r="F280">
        <v>3300</v>
      </c>
      <c r="G280">
        <v>50</v>
      </c>
      <c r="H280">
        <v>0</v>
      </c>
      <c r="I280" t="s">
        <v>16</v>
      </c>
      <c r="J280">
        <v>48</v>
      </c>
      <c r="K280">
        <v>38</v>
      </c>
      <c r="L280">
        <v>0</v>
      </c>
      <c r="M280">
        <v>1.79</v>
      </c>
      <c r="N280" t="s">
        <v>522</v>
      </c>
    </row>
    <row r="281" spans="1:14" x14ac:dyDescent="0.25">
      <c r="A281" t="s">
        <v>13</v>
      </c>
      <c r="B281" t="s">
        <v>523</v>
      </c>
      <c r="C281" t="s">
        <v>23</v>
      </c>
      <c r="D281">
        <v>225</v>
      </c>
      <c r="E281">
        <v>4</v>
      </c>
      <c r="F281">
        <v>3300</v>
      </c>
      <c r="G281">
        <v>50</v>
      </c>
      <c r="H281">
        <v>0</v>
      </c>
      <c r="I281" t="s">
        <v>16</v>
      </c>
      <c r="J281">
        <v>48</v>
      </c>
      <c r="K281">
        <v>38</v>
      </c>
      <c r="L281">
        <v>0</v>
      </c>
      <c r="M281">
        <v>3.13</v>
      </c>
      <c r="N281" t="s">
        <v>524</v>
      </c>
    </row>
    <row r="282" spans="1:14" x14ac:dyDescent="0.25">
      <c r="A282" t="s">
        <v>13</v>
      </c>
      <c r="B282" t="s">
        <v>525</v>
      </c>
      <c r="C282" t="s">
        <v>207</v>
      </c>
      <c r="D282">
        <v>225</v>
      </c>
      <c r="E282">
        <v>4</v>
      </c>
      <c r="F282">
        <v>3300</v>
      </c>
      <c r="G282">
        <v>50</v>
      </c>
      <c r="H282">
        <v>0</v>
      </c>
      <c r="I282" t="s">
        <v>215</v>
      </c>
      <c r="J282">
        <v>48</v>
      </c>
      <c r="K282">
        <v>38</v>
      </c>
      <c r="L282">
        <v>0</v>
      </c>
      <c r="M282">
        <v>1.79</v>
      </c>
      <c r="N282" t="s">
        <v>526</v>
      </c>
    </row>
    <row r="283" spans="1:14" x14ac:dyDescent="0.25">
      <c r="A283" t="s">
        <v>13</v>
      </c>
      <c r="B283" t="s">
        <v>527</v>
      </c>
      <c r="C283" t="s">
        <v>207</v>
      </c>
      <c r="D283">
        <v>225</v>
      </c>
      <c r="E283">
        <v>4</v>
      </c>
      <c r="F283">
        <v>3300</v>
      </c>
      <c r="G283">
        <v>50</v>
      </c>
      <c r="H283">
        <v>0</v>
      </c>
      <c r="I283" t="s">
        <v>215</v>
      </c>
      <c r="J283">
        <v>48</v>
      </c>
      <c r="K283">
        <v>38</v>
      </c>
      <c r="L283">
        <v>0</v>
      </c>
      <c r="M283">
        <v>1.79</v>
      </c>
      <c r="N283" t="s">
        <v>528</v>
      </c>
    </row>
    <row r="284" spans="1:14" x14ac:dyDescent="0.25">
      <c r="A284" t="s">
        <v>13</v>
      </c>
      <c r="B284" t="s">
        <v>529</v>
      </c>
      <c r="C284" t="s">
        <v>56</v>
      </c>
      <c r="D284">
        <v>390</v>
      </c>
      <c r="E284">
        <v>4</v>
      </c>
      <c r="F284">
        <v>3300</v>
      </c>
      <c r="G284">
        <v>50</v>
      </c>
      <c r="H284">
        <v>0</v>
      </c>
      <c r="I284" t="s">
        <v>16</v>
      </c>
      <c r="J284">
        <v>48</v>
      </c>
      <c r="K284">
        <v>36</v>
      </c>
      <c r="L284">
        <v>1.06</v>
      </c>
      <c r="M284">
        <v>1.79</v>
      </c>
      <c r="N284" t="s">
        <v>530</v>
      </c>
    </row>
    <row r="285" spans="1:14" x14ac:dyDescent="0.25">
      <c r="A285" t="s">
        <v>13</v>
      </c>
      <c r="B285" t="s">
        <v>531</v>
      </c>
      <c r="C285" t="s">
        <v>56</v>
      </c>
      <c r="D285">
        <v>310</v>
      </c>
      <c r="E285">
        <v>4</v>
      </c>
      <c r="F285">
        <v>6600</v>
      </c>
      <c r="G285">
        <v>50</v>
      </c>
      <c r="H285">
        <v>0</v>
      </c>
      <c r="I285" t="s">
        <v>16</v>
      </c>
      <c r="J285">
        <v>48</v>
      </c>
      <c r="K285">
        <v>38</v>
      </c>
      <c r="L285">
        <v>0</v>
      </c>
      <c r="M285">
        <v>1.79</v>
      </c>
      <c r="N285" t="s">
        <v>532</v>
      </c>
    </row>
    <row r="286" spans="1:14" x14ac:dyDescent="0.25">
      <c r="A286" t="s">
        <v>13</v>
      </c>
      <c r="B286" t="s">
        <v>533</v>
      </c>
      <c r="C286" t="s">
        <v>38</v>
      </c>
      <c r="D286">
        <v>250</v>
      </c>
      <c r="E286">
        <v>6</v>
      </c>
      <c r="F286">
        <v>3300</v>
      </c>
      <c r="G286">
        <v>50</v>
      </c>
      <c r="H286">
        <v>0</v>
      </c>
      <c r="I286" t="s">
        <v>16</v>
      </c>
      <c r="J286">
        <v>54</v>
      </c>
      <c r="K286">
        <v>42</v>
      </c>
      <c r="L286">
        <v>0</v>
      </c>
      <c r="M286">
        <v>1.79</v>
      </c>
      <c r="N286" t="s">
        <v>534</v>
      </c>
    </row>
    <row r="287" spans="1:14" x14ac:dyDescent="0.25">
      <c r="A287" t="s">
        <v>13</v>
      </c>
      <c r="B287" t="s">
        <v>535</v>
      </c>
      <c r="C287" t="s">
        <v>23</v>
      </c>
      <c r="D287">
        <v>250</v>
      </c>
      <c r="E287">
        <v>4</v>
      </c>
      <c r="F287">
        <v>3300</v>
      </c>
      <c r="G287">
        <v>50</v>
      </c>
      <c r="H287">
        <v>0</v>
      </c>
      <c r="I287" t="s">
        <v>215</v>
      </c>
      <c r="J287">
        <v>48</v>
      </c>
      <c r="K287">
        <v>38</v>
      </c>
      <c r="L287">
        <v>0</v>
      </c>
      <c r="M287">
        <v>1.79</v>
      </c>
      <c r="N287" t="s">
        <v>536</v>
      </c>
    </row>
    <row r="288" spans="1:14" x14ac:dyDescent="0.25">
      <c r="A288" t="s">
        <v>13</v>
      </c>
      <c r="B288" t="s">
        <v>537</v>
      </c>
      <c r="C288" t="s">
        <v>26</v>
      </c>
      <c r="D288">
        <v>180</v>
      </c>
      <c r="E288">
        <v>2</v>
      </c>
      <c r="F288">
        <v>690</v>
      </c>
      <c r="G288">
        <v>50</v>
      </c>
      <c r="H288">
        <v>0</v>
      </c>
      <c r="I288" t="s">
        <v>16</v>
      </c>
      <c r="J288">
        <v>48</v>
      </c>
      <c r="K288">
        <v>40</v>
      </c>
      <c r="L288">
        <v>0</v>
      </c>
      <c r="M288">
        <v>1.79</v>
      </c>
      <c r="N288" t="s">
        <v>538</v>
      </c>
    </row>
    <row r="289" spans="1:14" x14ac:dyDescent="0.25">
      <c r="A289" t="s">
        <v>13</v>
      </c>
      <c r="B289" t="s">
        <v>539</v>
      </c>
      <c r="C289" t="s">
        <v>212</v>
      </c>
      <c r="D289">
        <v>330</v>
      </c>
      <c r="E289">
        <v>6</v>
      </c>
      <c r="F289">
        <v>6600</v>
      </c>
      <c r="G289">
        <v>50</v>
      </c>
      <c r="H289">
        <v>0</v>
      </c>
      <c r="I289" t="s">
        <v>16</v>
      </c>
      <c r="J289">
        <v>54</v>
      </c>
      <c r="K289">
        <v>40</v>
      </c>
      <c r="L289">
        <v>0</v>
      </c>
      <c r="M289">
        <v>1.79</v>
      </c>
      <c r="N289" t="s">
        <v>540</v>
      </c>
    </row>
    <row r="290" spans="1:14" x14ac:dyDescent="0.25">
      <c r="A290" t="s">
        <v>13</v>
      </c>
      <c r="B290" t="s">
        <v>541</v>
      </c>
      <c r="C290" t="s">
        <v>64</v>
      </c>
      <c r="D290">
        <v>575</v>
      </c>
      <c r="E290">
        <v>6</v>
      </c>
      <c r="F290">
        <v>3300</v>
      </c>
      <c r="G290">
        <v>50</v>
      </c>
      <c r="H290">
        <v>0</v>
      </c>
      <c r="I290" t="s">
        <v>16</v>
      </c>
      <c r="J290">
        <v>54</v>
      </c>
      <c r="K290">
        <v>42</v>
      </c>
      <c r="L290">
        <v>1.26</v>
      </c>
      <c r="M290">
        <v>1.79</v>
      </c>
      <c r="N290" t="s">
        <v>542</v>
      </c>
    </row>
    <row r="291" spans="1:14" x14ac:dyDescent="0.25">
      <c r="A291" t="s">
        <v>13</v>
      </c>
      <c r="B291" t="s">
        <v>543</v>
      </c>
      <c r="C291" t="s">
        <v>110</v>
      </c>
      <c r="D291">
        <v>160</v>
      </c>
      <c r="E291">
        <v>4</v>
      </c>
      <c r="F291">
        <v>3000</v>
      </c>
      <c r="G291">
        <v>50</v>
      </c>
      <c r="H291">
        <v>0</v>
      </c>
      <c r="I291" t="s">
        <v>16</v>
      </c>
      <c r="J291">
        <v>48</v>
      </c>
      <c r="K291">
        <v>38</v>
      </c>
      <c r="L291">
        <v>0</v>
      </c>
      <c r="M291">
        <v>1.79</v>
      </c>
      <c r="N291" t="s">
        <v>544</v>
      </c>
    </row>
    <row r="292" spans="1:14" x14ac:dyDescent="0.25">
      <c r="A292" t="s">
        <v>13</v>
      </c>
      <c r="B292" t="s">
        <v>545</v>
      </c>
      <c r="C292" t="s">
        <v>404</v>
      </c>
      <c r="D292">
        <v>720</v>
      </c>
      <c r="E292">
        <v>2</v>
      </c>
      <c r="F292">
        <v>660</v>
      </c>
      <c r="G292">
        <v>50</v>
      </c>
      <c r="H292">
        <v>1</v>
      </c>
      <c r="I292" t="s">
        <v>16</v>
      </c>
      <c r="J292">
        <v>48</v>
      </c>
      <c r="K292">
        <v>40</v>
      </c>
      <c r="L292">
        <v>0</v>
      </c>
      <c r="M292">
        <v>1.79</v>
      </c>
      <c r="N292" t="s">
        <v>546</v>
      </c>
    </row>
    <row r="293" spans="1:14" x14ac:dyDescent="0.25">
      <c r="A293" t="s">
        <v>13</v>
      </c>
      <c r="B293" t="s">
        <v>547</v>
      </c>
      <c r="C293" t="s">
        <v>404</v>
      </c>
      <c r="D293">
        <v>355</v>
      </c>
      <c r="E293">
        <v>2</v>
      </c>
      <c r="F293">
        <v>11000</v>
      </c>
      <c r="G293">
        <v>50</v>
      </c>
      <c r="H293">
        <v>0</v>
      </c>
      <c r="I293" t="s">
        <v>16</v>
      </c>
      <c r="J293">
        <v>48</v>
      </c>
      <c r="K293">
        <v>40</v>
      </c>
      <c r="L293">
        <v>0</v>
      </c>
      <c r="M293">
        <v>1.79</v>
      </c>
      <c r="N293" t="s">
        <v>548</v>
      </c>
    </row>
    <row r="294" spans="1:14" x14ac:dyDescent="0.25">
      <c r="A294" t="s">
        <v>13</v>
      </c>
      <c r="B294" t="s">
        <v>549</v>
      </c>
      <c r="C294" t="s">
        <v>56</v>
      </c>
      <c r="D294">
        <v>350</v>
      </c>
      <c r="E294">
        <v>4</v>
      </c>
      <c r="F294">
        <v>3300</v>
      </c>
      <c r="G294">
        <v>50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1.79</v>
      </c>
      <c r="N294" t="s">
        <v>550</v>
      </c>
    </row>
    <row r="295" spans="1:14" x14ac:dyDescent="0.25">
      <c r="A295" t="s">
        <v>13</v>
      </c>
      <c r="B295" t="s">
        <v>551</v>
      </c>
      <c r="C295" t="s">
        <v>404</v>
      </c>
      <c r="D295">
        <v>450</v>
      </c>
      <c r="E295">
        <v>2</v>
      </c>
      <c r="F295">
        <v>11000</v>
      </c>
      <c r="G295">
        <v>50</v>
      </c>
      <c r="H295">
        <v>0</v>
      </c>
      <c r="I295" t="s">
        <v>16</v>
      </c>
      <c r="J295">
        <v>48</v>
      </c>
      <c r="K295">
        <v>40</v>
      </c>
      <c r="L295">
        <v>0</v>
      </c>
      <c r="M295">
        <v>1.79</v>
      </c>
      <c r="N295" t="s">
        <v>552</v>
      </c>
    </row>
    <row r="296" spans="1:14" x14ac:dyDescent="0.25">
      <c r="A296" t="s">
        <v>13</v>
      </c>
      <c r="B296" t="s">
        <v>553</v>
      </c>
      <c r="C296" t="s">
        <v>554</v>
      </c>
      <c r="D296">
        <v>450</v>
      </c>
      <c r="E296">
        <v>2</v>
      </c>
      <c r="F296">
        <v>11000</v>
      </c>
      <c r="G296">
        <v>50</v>
      </c>
      <c r="H296">
        <v>0</v>
      </c>
      <c r="I296" t="s">
        <v>16</v>
      </c>
      <c r="J296">
        <v>48</v>
      </c>
      <c r="K296">
        <v>40</v>
      </c>
      <c r="L296">
        <v>0</v>
      </c>
      <c r="M296">
        <v>1.79</v>
      </c>
      <c r="N296" t="s">
        <v>555</v>
      </c>
    </row>
    <row r="297" spans="1:14" x14ac:dyDescent="0.25">
      <c r="A297" t="s">
        <v>13</v>
      </c>
      <c r="B297" t="s">
        <v>556</v>
      </c>
      <c r="C297" t="s">
        <v>15</v>
      </c>
      <c r="D297">
        <v>500</v>
      </c>
      <c r="E297">
        <v>4</v>
      </c>
      <c r="F297">
        <v>6600</v>
      </c>
      <c r="G297">
        <v>50</v>
      </c>
      <c r="H297">
        <v>0</v>
      </c>
      <c r="I297" t="s">
        <v>16</v>
      </c>
      <c r="J297">
        <v>48</v>
      </c>
      <c r="K297">
        <v>36</v>
      </c>
      <c r="L297">
        <v>1.3169999999999999</v>
      </c>
      <c r="M297">
        <v>1.79</v>
      </c>
      <c r="N297" t="s">
        <v>557</v>
      </c>
    </row>
    <row r="298" spans="1:14" x14ac:dyDescent="0.25">
      <c r="A298" t="s">
        <v>13</v>
      </c>
      <c r="B298" t="s">
        <v>558</v>
      </c>
      <c r="C298" t="s">
        <v>64</v>
      </c>
      <c r="D298">
        <v>575</v>
      </c>
      <c r="E298">
        <v>4</v>
      </c>
      <c r="F298">
        <v>3300</v>
      </c>
      <c r="G298">
        <v>50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559</v>
      </c>
    </row>
    <row r="299" spans="1:14" x14ac:dyDescent="0.25">
      <c r="A299" t="s">
        <v>13</v>
      </c>
      <c r="B299" t="s">
        <v>160</v>
      </c>
      <c r="C299" t="s">
        <v>30</v>
      </c>
      <c r="D299">
        <v>250</v>
      </c>
      <c r="E299">
        <v>4</v>
      </c>
      <c r="F299">
        <v>6600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1.79</v>
      </c>
      <c r="N299" t="s">
        <v>560</v>
      </c>
    </row>
    <row r="300" spans="1:14" x14ac:dyDescent="0.25">
      <c r="A300" t="s">
        <v>13</v>
      </c>
      <c r="B300" t="s">
        <v>160</v>
      </c>
      <c r="C300" t="s">
        <v>30</v>
      </c>
      <c r="D300">
        <v>250</v>
      </c>
      <c r="E300">
        <v>4</v>
      </c>
      <c r="F300">
        <v>6600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2.33</v>
      </c>
      <c r="N300" t="s">
        <v>561</v>
      </c>
    </row>
    <row r="301" spans="1:14" x14ac:dyDescent="0.25">
      <c r="A301" t="s">
        <v>13</v>
      </c>
      <c r="B301" t="s">
        <v>562</v>
      </c>
      <c r="C301" t="s">
        <v>360</v>
      </c>
      <c r="D301">
        <v>1410</v>
      </c>
      <c r="E301">
        <v>4</v>
      </c>
      <c r="F301">
        <v>4000</v>
      </c>
      <c r="G301">
        <v>60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1.79</v>
      </c>
      <c r="N301" t="s">
        <v>563</v>
      </c>
    </row>
    <row r="302" spans="1:14" x14ac:dyDescent="0.25">
      <c r="A302" t="s">
        <v>13</v>
      </c>
      <c r="B302" t="s">
        <v>564</v>
      </c>
      <c r="C302" t="s">
        <v>360</v>
      </c>
      <c r="D302">
        <v>1410</v>
      </c>
      <c r="E302">
        <v>4</v>
      </c>
      <c r="F302">
        <v>4000</v>
      </c>
      <c r="G302">
        <v>60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565</v>
      </c>
    </row>
    <row r="303" spans="1:14" x14ac:dyDescent="0.25">
      <c r="A303" t="s">
        <v>13</v>
      </c>
      <c r="B303" t="s">
        <v>566</v>
      </c>
      <c r="C303" t="s">
        <v>61</v>
      </c>
      <c r="D303">
        <v>553</v>
      </c>
      <c r="E303">
        <v>4</v>
      </c>
      <c r="F303">
        <v>6000</v>
      </c>
      <c r="G303">
        <v>50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1.79</v>
      </c>
      <c r="N303" t="s">
        <v>567</v>
      </c>
    </row>
    <row r="304" spans="1:14" x14ac:dyDescent="0.25">
      <c r="A304" t="s">
        <v>13</v>
      </c>
      <c r="B304" t="s">
        <v>568</v>
      </c>
      <c r="C304" t="s">
        <v>64</v>
      </c>
      <c r="D304">
        <v>553</v>
      </c>
      <c r="E304">
        <v>4</v>
      </c>
      <c r="F304">
        <v>6000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1.79</v>
      </c>
      <c r="N304" t="s">
        <v>569</v>
      </c>
    </row>
    <row r="305" spans="1:14" x14ac:dyDescent="0.25">
      <c r="A305" t="s">
        <v>13</v>
      </c>
      <c r="B305" t="s">
        <v>570</v>
      </c>
      <c r="C305" t="s">
        <v>136</v>
      </c>
      <c r="D305">
        <v>1120</v>
      </c>
      <c r="E305">
        <v>4</v>
      </c>
      <c r="F305">
        <v>4160</v>
      </c>
      <c r="G305">
        <v>60</v>
      </c>
      <c r="H305">
        <v>1</v>
      </c>
      <c r="I305" t="s">
        <v>16</v>
      </c>
      <c r="J305">
        <v>48</v>
      </c>
      <c r="K305">
        <v>38</v>
      </c>
      <c r="L305">
        <v>0</v>
      </c>
      <c r="M305">
        <v>1.79</v>
      </c>
      <c r="N305" t="s">
        <v>571</v>
      </c>
    </row>
    <row r="306" spans="1:14" x14ac:dyDescent="0.25">
      <c r="A306" t="s">
        <v>13</v>
      </c>
      <c r="B306" t="s">
        <v>572</v>
      </c>
      <c r="C306" t="s">
        <v>56</v>
      </c>
      <c r="D306">
        <v>375</v>
      </c>
      <c r="E306">
        <v>4</v>
      </c>
      <c r="F306">
        <v>4160</v>
      </c>
      <c r="G306">
        <v>60</v>
      </c>
      <c r="H306">
        <v>0</v>
      </c>
      <c r="I306" t="s">
        <v>16</v>
      </c>
      <c r="J306">
        <v>48</v>
      </c>
      <c r="K306">
        <v>38</v>
      </c>
      <c r="L306">
        <v>0</v>
      </c>
      <c r="M306">
        <v>1.79</v>
      </c>
      <c r="N306" t="s">
        <v>573</v>
      </c>
    </row>
    <row r="307" spans="1:14" x14ac:dyDescent="0.25">
      <c r="A307" t="s">
        <v>13</v>
      </c>
      <c r="B307" t="s">
        <v>574</v>
      </c>
      <c r="C307" t="s">
        <v>73</v>
      </c>
      <c r="D307">
        <v>520</v>
      </c>
      <c r="E307">
        <v>4</v>
      </c>
      <c r="F307">
        <v>6000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1.79</v>
      </c>
      <c r="N307" t="s">
        <v>575</v>
      </c>
    </row>
    <row r="308" spans="1:14" x14ac:dyDescent="0.25">
      <c r="A308" t="s">
        <v>13</v>
      </c>
      <c r="B308" t="s">
        <v>574</v>
      </c>
      <c r="C308" t="s">
        <v>89</v>
      </c>
      <c r="D308">
        <v>520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2.33</v>
      </c>
      <c r="N308" t="s">
        <v>576</v>
      </c>
    </row>
    <row r="309" spans="1:14" x14ac:dyDescent="0.25">
      <c r="A309" t="s">
        <v>13</v>
      </c>
      <c r="B309" t="s">
        <v>574</v>
      </c>
      <c r="C309" t="s">
        <v>73</v>
      </c>
      <c r="D309">
        <v>520</v>
      </c>
      <c r="E309">
        <v>4</v>
      </c>
      <c r="F309">
        <v>6000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1.79</v>
      </c>
      <c r="N309" t="s">
        <v>577</v>
      </c>
    </row>
    <row r="310" spans="1:14" x14ac:dyDescent="0.25">
      <c r="A310" t="s">
        <v>13</v>
      </c>
      <c r="B310" t="s">
        <v>578</v>
      </c>
      <c r="C310" t="s">
        <v>89</v>
      </c>
      <c r="D310">
        <v>520</v>
      </c>
      <c r="E310">
        <v>4</v>
      </c>
      <c r="F310">
        <v>6000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1.79</v>
      </c>
      <c r="N310" t="s">
        <v>579</v>
      </c>
    </row>
    <row r="311" spans="1:14" x14ac:dyDescent="0.25">
      <c r="A311" t="s">
        <v>13</v>
      </c>
      <c r="B311" t="s">
        <v>580</v>
      </c>
      <c r="C311" t="s">
        <v>212</v>
      </c>
      <c r="D311">
        <v>315</v>
      </c>
      <c r="E311">
        <v>6</v>
      </c>
      <c r="F311">
        <v>6600</v>
      </c>
      <c r="G311">
        <v>50</v>
      </c>
      <c r="H311">
        <v>0</v>
      </c>
      <c r="I311" t="s">
        <v>16</v>
      </c>
      <c r="J311">
        <v>54</v>
      </c>
      <c r="K311">
        <v>40</v>
      </c>
      <c r="L311">
        <v>0</v>
      </c>
      <c r="M311">
        <v>1.79</v>
      </c>
      <c r="N311" t="s">
        <v>581</v>
      </c>
    </row>
    <row r="312" spans="1:14" x14ac:dyDescent="0.25">
      <c r="A312" t="s">
        <v>13</v>
      </c>
      <c r="B312" t="s">
        <v>582</v>
      </c>
      <c r="C312" t="s">
        <v>73</v>
      </c>
      <c r="D312">
        <v>750</v>
      </c>
      <c r="E312">
        <v>4</v>
      </c>
      <c r="F312">
        <v>660</v>
      </c>
      <c r="G312">
        <v>50</v>
      </c>
      <c r="H312">
        <v>1</v>
      </c>
      <c r="I312" t="s">
        <v>16</v>
      </c>
      <c r="J312">
        <v>48</v>
      </c>
      <c r="K312">
        <v>38</v>
      </c>
      <c r="L312">
        <v>0</v>
      </c>
      <c r="M312">
        <v>1.79</v>
      </c>
      <c r="N312" t="s">
        <v>583</v>
      </c>
    </row>
    <row r="313" spans="1:14" x14ac:dyDescent="0.25">
      <c r="A313" t="s">
        <v>13</v>
      </c>
      <c r="B313" t="s">
        <v>584</v>
      </c>
      <c r="C313" t="s">
        <v>30</v>
      </c>
      <c r="D313">
        <v>300</v>
      </c>
      <c r="E313">
        <v>4</v>
      </c>
      <c r="F313">
        <v>3300</v>
      </c>
      <c r="G313">
        <v>50</v>
      </c>
      <c r="H313">
        <v>0</v>
      </c>
      <c r="I313" t="s">
        <v>215</v>
      </c>
      <c r="J313">
        <v>48</v>
      </c>
      <c r="K313">
        <v>38</v>
      </c>
      <c r="L313">
        <v>0</v>
      </c>
      <c r="M313">
        <v>1.79</v>
      </c>
      <c r="N313" t="s">
        <v>585</v>
      </c>
    </row>
    <row r="314" spans="1:14" x14ac:dyDescent="0.25">
      <c r="A314" t="s">
        <v>13</v>
      </c>
      <c r="B314" t="s">
        <v>586</v>
      </c>
      <c r="C314" t="s">
        <v>15</v>
      </c>
      <c r="D314">
        <v>450</v>
      </c>
      <c r="E314">
        <v>4</v>
      </c>
      <c r="F314">
        <v>6600</v>
      </c>
      <c r="G314">
        <v>50</v>
      </c>
      <c r="H314">
        <v>0</v>
      </c>
      <c r="I314" t="s">
        <v>16</v>
      </c>
      <c r="J314">
        <v>48</v>
      </c>
      <c r="K314">
        <v>36</v>
      </c>
      <c r="L314">
        <v>0</v>
      </c>
      <c r="M314">
        <v>1.79</v>
      </c>
      <c r="N314" t="s">
        <v>587</v>
      </c>
    </row>
    <row r="315" spans="1:14" x14ac:dyDescent="0.25">
      <c r="A315" t="s">
        <v>13</v>
      </c>
      <c r="B315" t="s">
        <v>588</v>
      </c>
      <c r="C315" t="s">
        <v>73</v>
      </c>
      <c r="D315">
        <v>650</v>
      </c>
      <c r="E315">
        <v>4</v>
      </c>
      <c r="F315">
        <v>6600</v>
      </c>
      <c r="G315">
        <v>50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1.79</v>
      </c>
      <c r="N315" t="s">
        <v>589</v>
      </c>
    </row>
    <row r="316" spans="1:14" x14ac:dyDescent="0.25">
      <c r="A316" t="s">
        <v>13</v>
      </c>
      <c r="B316" t="s">
        <v>590</v>
      </c>
      <c r="C316" t="s">
        <v>30</v>
      </c>
      <c r="D316">
        <v>300</v>
      </c>
      <c r="E316">
        <v>4</v>
      </c>
      <c r="F316">
        <v>3300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3.3330000000000002</v>
      </c>
      <c r="N316" t="s">
        <v>591</v>
      </c>
    </row>
    <row r="317" spans="1:14" x14ac:dyDescent="0.25">
      <c r="A317" t="s">
        <v>13</v>
      </c>
      <c r="B317" t="s">
        <v>592</v>
      </c>
      <c r="C317" t="s">
        <v>56</v>
      </c>
      <c r="D317">
        <v>350</v>
      </c>
      <c r="E317">
        <v>4</v>
      </c>
      <c r="F317">
        <v>400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1.79</v>
      </c>
      <c r="N317" t="s">
        <v>593</v>
      </c>
    </row>
    <row r="318" spans="1:14" x14ac:dyDescent="0.25">
      <c r="A318" t="s">
        <v>13</v>
      </c>
      <c r="B318" t="s">
        <v>594</v>
      </c>
      <c r="C318" t="s">
        <v>56</v>
      </c>
      <c r="D318">
        <v>315</v>
      </c>
      <c r="E318">
        <v>4</v>
      </c>
      <c r="F318">
        <v>3300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1.79</v>
      </c>
      <c r="N318" t="s">
        <v>595</v>
      </c>
    </row>
    <row r="319" spans="1:14" x14ac:dyDescent="0.25">
      <c r="A319" t="s">
        <v>13</v>
      </c>
      <c r="B319" t="s">
        <v>596</v>
      </c>
      <c r="C319" t="s">
        <v>56</v>
      </c>
      <c r="D319">
        <v>330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1.79</v>
      </c>
      <c r="N319" t="s">
        <v>597</v>
      </c>
    </row>
    <row r="320" spans="1:14" x14ac:dyDescent="0.25">
      <c r="A320" t="s">
        <v>13</v>
      </c>
      <c r="B320" t="s">
        <v>598</v>
      </c>
      <c r="C320" t="s">
        <v>89</v>
      </c>
      <c r="D320">
        <v>600</v>
      </c>
      <c r="E320">
        <v>6</v>
      </c>
      <c r="F320">
        <v>6600</v>
      </c>
      <c r="G320">
        <v>50</v>
      </c>
      <c r="H320">
        <v>0</v>
      </c>
      <c r="I320" t="s">
        <v>16</v>
      </c>
      <c r="J320">
        <v>72</v>
      </c>
      <c r="K320">
        <v>58</v>
      </c>
      <c r="L320">
        <v>0</v>
      </c>
      <c r="M320">
        <v>1.79</v>
      </c>
      <c r="N320" t="s">
        <v>599</v>
      </c>
    </row>
    <row r="321" spans="1:14" x14ac:dyDescent="0.25">
      <c r="A321" t="s">
        <v>13</v>
      </c>
      <c r="B321" t="s">
        <v>600</v>
      </c>
      <c r="C321" t="s">
        <v>73</v>
      </c>
      <c r="D321">
        <v>750</v>
      </c>
      <c r="E321">
        <v>4</v>
      </c>
      <c r="F321">
        <v>690</v>
      </c>
      <c r="G321">
        <v>50</v>
      </c>
      <c r="H321">
        <v>1</v>
      </c>
      <c r="I321" t="s">
        <v>16</v>
      </c>
      <c r="J321">
        <v>48</v>
      </c>
      <c r="K321">
        <v>38</v>
      </c>
      <c r="L321">
        <v>0</v>
      </c>
      <c r="M321">
        <v>1.79</v>
      </c>
      <c r="N321" t="s">
        <v>601</v>
      </c>
    </row>
    <row r="322" spans="1:14" x14ac:dyDescent="0.25">
      <c r="A322" t="s">
        <v>178</v>
      </c>
      <c r="B322" t="s">
        <v>602</v>
      </c>
      <c r="C322" t="s">
        <v>73</v>
      </c>
      <c r="D322">
        <v>750</v>
      </c>
      <c r="E322">
        <v>4</v>
      </c>
      <c r="F322">
        <v>3300</v>
      </c>
      <c r="G322">
        <v>50</v>
      </c>
      <c r="H322">
        <v>1</v>
      </c>
      <c r="I322" t="s">
        <v>16</v>
      </c>
      <c r="J322">
        <v>48</v>
      </c>
      <c r="K322">
        <v>38</v>
      </c>
      <c r="L322">
        <v>0</v>
      </c>
      <c r="M322">
        <v>1.79</v>
      </c>
      <c r="N322" t="s">
        <v>603</v>
      </c>
    </row>
    <row r="323" spans="1:14" x14ac:dyDescent="0.25">
      <c r="A323" t="s">
        <v>13</v>
      </c>
      <c r="B323" t="s">
        <v>604</v>
      </c>
      <c r="C323" t="s">
        <v>56</v>
      </c>
      <c r="D323">
        <v>335</v>
      </c>
      <c r="E323">
        <v>4</v>
      </c>
      <c r="F323">
        <v>3300</v>
      </c>
      <c r="G323">
        <v>50</v>
      </c>
      <c r="H323">
        <v>0</v>
      </c>
      <c r="I323" t="s">
        <v>16</v>
      </c>
      <c r="J323">
        <v>48</v>
      </c>
      <c r="K323">
        <v>36</v>
      </c>
      <c r="L323">
        <v>1.0601849999999999</v>
      </c>
      <c r="M323">
        <v>1.79</v>
      </c>
      <c r="N323" t="s">
        <v>605</v>
      </c>
    </row>
    <row r="324" spans="1:14" x14ac:dyDescent="0.25">
      <c r="A324" t="s">
        <v>13</v>
      </c>
      <c r="B324" t="s">
        <v>606</v>
      </c>
      <c r="C324" t="s">
        <v>41</v>
      </c>
      <c r="D324">
        <v>170</v>
      </c>
      <c r="E324">
        <v>6</v>
      </c>
      <c r="F324">
        <v>3300</v>
      </c>
      <c r="G324">
        <v>50</v>
      </c>
      <c r="H324">
        <v>0</v>
      </c>
      <c r="I324" t="s">
        <v>16</v>
      </c>
      <c r="J324">
        <v>54</v>
      </c>
      <c r="K324">
        <v>42</v>
      </c>
      <c r="L324">
        <v>0</v>
      </c>
      <c r="M324">
        <v>1.79</v>
      </c>
      <c r="N324" t="s">
        <v>607</v>
      </c>
    </row>
    <row r="325" spans="1:14" x14ac:dyDescent="0.25">
      <c r="A325" t="s">
        <v>13</v>
      </c>
      <c r="B325" t="s">
        <v>608</v>
      </c>
      <c r="C325" t="s">
        <v>61</v>
      </c>
      <c r="D325">
        <v>630</v>
      </c>
      <c r="E325">
        <v>4</v>
      </c>
      <c r="F325">
        <v>525</v>
      </c>
      <c r="G325">
        <v>50</v>
      </c>
      <c r="H325">
        <v>1</v>
      </c>
      <c r="I325" t="s">
        <v>16</v>
      </c>
      <c r="J325">
        <v>48</v>
      </c>
      <c r="K325">
        <v>38</v>
      </c>
      <c r="L325">
        <v>0</v>
      </c>
      <c r="M325">
        <v>2.33</v>
      </c>
      <c r="N325" t="s">
        <v>609</v>
      </c>
    </row>
    <row r="326" spans="1:14" x14ac:dyDescent="0.25">
      <c r="A326" t="s">
        <v>13</v>
      </c>
      <c r="B326" t="s">
        <v>610</v>
      </c>
      <c r="C326" t="s">
        <v>89</v>
      </c>
      <c r="D326">
        <v>550</v>
      </c>
      <c r="E326">
        <v>4</v>
      </c>
      <c r="F326">
        <v>11000</v>
      </c>
      <c r="G326">
        <v>50</v>
      </c>
      <c r="H326">
        <v>0</v>
      </c>
      <c r="I326" t="s">
        <v>16</v>
      </c>
      <c r="J326">
        <v>48</v>
      </c>
      <c r="K326">
        <v>38</v>
      </c>
      <c r="L326">
        <v>0</v>
      </c>
      <c r="M326">
        <v>1.79</v>
      </c>
      <c r="N326" t="s">
        <v>611</v>
      </c>
    </row>
    <row r="327" spans="1:14" x14ac:dyDescent="0.25">
      <c r="A327" t="s">
        <v>13</v>
      </c>
      <c r="B327" t="s">
        <v>612</v>
      </c>
      <c r="C327" t="s">
        <v>64</v>
      </c>
      <c r="D327">
        <v>650</v>
      </c>
      <c r="E327">
        <v>4</v>
      </c>
      <c r="F327">
        <v>3300</v>
      </c>
      <c r="G327">
        <v>50</v>
      </c>
      <c r="H327">
        <v>0</v>
      </c>
      <c r="I327" t="s">
        <v>16</v>
      </c>
      <c r="J327">
        <v>48</v>
      </c>
      <c r="K327">
        <v>38</v>
      </c>
      <c r="L327">
        <v>0</v>
      </c>
      <c r="M327">
        <v>1.79</v>
      </c>
      <c r="N327" t="s">
        <v>613</v>
      </c>
    </row>
    <row r="328" spans="1:14" x14ac:dyDescent="0.25">
      <c r="A328" t="s">
        <v>13</v>
      </c>
      <c r="B328" t="s">
        <v>614</v>
      </c>
      <c r="C328" t="s">
        <v>212</v>
      </c>
      <c r="D328">
        <v>315</v>
      </c>
      <c r="E328">
        <v>6</v>
      </c>
      <c r="F328">
        <v>3300</v>
      </c>
      <c r="G328">
        <v>50</v>
      </c>
      <c r="H328">
        <v>0</v>
      </c>
      <c r="I328" t="s">
        <v>16</v>
      </c>
      <c r="J328">
        <v>54</v>
      </c>
      <c r="K328">
        <v>40</v>
      </c>
      <c r="L328">
        <v>0</v>
      </c>
      <c r="M328">
        <v>1.79</v>
      </c>
      <c r="N328" t="s">
        <v>615</v>
      </c>
    </row>
    <row r="329" spans="1:14" x14ac:dyDescent="0.25">
      <c r="A329" t="s">
        <v>13</v>
      </c>
      <c r="B329" t="s">
        <v>616</v>
      </c>
      <c r="C329" t="s">
        <v>15</v>
      </c>
      <c r="D329">
        <v>475</v>
      </c>
      <c r="E329">
        <v>6</v>
      </c>
      <c r="F329">
        <v>3300</v>
      </c>
      <c r="G329">
        <v>50</v>
      </c>
      <c r="H329">
        <v>0</v>
      </c>
      <c r="I329" t="s">
        <v>16</v>
      </c>
      <c r="J329">
        <v>54</v>
      </c>
      <c r="K329">
        <v>42</v>
      </c>
      <c r="L329">
        <v>1</v>
      </c>
      <c r="M329">
        <v>1.79</v>
      </c>
      <c r="N329" t="s">
        <v>617</v>
      </c>
    </row>
    <row r="330" spans="1:14" x14ac:dyDescent="0.25">
      <c r="A330" t="s">
        <v>13</v>
      </c>
      <c r="B330" t="s">
        <v>77</v>
      </c>
      <c r="C330" t="s">
        <v>35</v>
      </c>
      <c r="D330">
        <v>315</v>
      </c>
      <c r="E330">
        <v>2</v>
      </c>
      <c r="F330">
        <v>2200</v>
      </c>
      <c r="G330">
        <v>50</v>
      </c>
      <c r="H330">
        <v>0</v>
      </c>
      <c r="I330" t="s">
        <v>16</v>
      </c>
      <c r="J330">
        <v>48</v>
      </c>
      <c r="K330">
        <v>40</v>
      </c>
      <c r="L330">
        <v>0</v>
      </c>
      <c r="M330">
        <v>1.79</v>
      </c>
      <c r="N330" t="s">
        <v>618</v>
      </c>
    </row>
    <row r="331" spans="1:14" x14ac:dyDescent="0.25">
      <c r="A331" t="s">
        <v>13</v>
      </c>
      <c r="B331" t="s">
        <v>619</v>
      </c>
      <c r="C331" t="s">
        <v>73</v>
      </c>
      <c r="D331">
        <v>750</v>
      </c>
      <c r="E331">
        <v>4</v>
      </c>
      <c r="F331">
        <v>6600</v>
      </c>
      <c r="G331">
        <v>50</v>
      </c>
      <c r="H331">
        <v>0</v>
      </c>
      <c r="I331" t="s">
        <v>16</v>
      </c>
      <c r="J331">
        <v>48</v>
      </c>
      <c r="K331">
        <v>38</v>
      </c>
      <c r="L331">
        <v>0</v>
      </c>
      <c r="M331">
        <v>1.79</v>
      </c>
      <c r="N331" t="s">
        <v>620</v>
      </c>
    </row>
    <row r="332" spans="1:14" x14ac:dyDescent="0.25">
      <c r="A332" t="s">
        <v>13</v>
      </c>
      <c r="B332" t="s">
        <v>621</v>
      </c>
      <c r="C332" t="s">
        <v>19</v>
      </c>
      <c r="D332">
        <v>390</v>
      </c>
      <c r="E332">
        <v>4</v>
      </c>
      <c r="F332">
        <v>3300</v>
      </c>
      <c r="G332">
        <v>50</v>
      </c>
      <c r="H332">
        <v>0</v>
      </c>
      <c r="I332" t="s">
        <v>16</v>
      </c>
      <c r="J332">
        <v>48</v>
      </c>
      <c r="K332">
        <v>38</v>
      </c>
      <c r="L332">
        <v>0</v>
      </c>
      <c r="M332">
        <v>1.79</v>
      </c>
      <c r="N332" t="s">
        <v>622</v>
      </c>
    </row>
    <row r="333" spans="1:14" x14ac:dyDescent="0.25">
      <c r="A333" t="s">
        <v>13</v>
      </c>
      <c r="B333" t="s">
        <v>623</v>
      </c>
      <c r="C333" t="s">
        <v>19</v>
      </c>
      <c r="D333">
        <v>375</v>
      </c>
      <c r="E333">
        <v>4</v>
      </c>
      <c r="F333">
        <v>3300</v>
      </c>
      <c r="G333">
        <v>50</v>
      </c>
      <c r="H333">
        <v>0</v>
      </c>
      <c r="I333" t="s">
        <v>215</v>
      </c>
      <c r="J333">
        <v>48</v>
      </c>
      <c r="K333">
        <v>38</v>
      </c>
      <c r="L333">
        <v>0</v>
      </c>
      <c r="M333">
        <v>1.79</v>
      </c>
      <c r="N333" t="s">
        <v>624</v>
      </c>
    </row>
    <row r="334" spans="1:14" x14ac:dyDescent="0.25">
      <c r="A334" t="s">
        <v>13</v>
      </c>
      <c r="B334" t="s">
        <v>625</v>
      </c>
      <c r="C334" t="s">
        <v>192</v>
      </c>
      <c r="D334">
        <v>365</v>
      </c>
      <c r="E334">
        <v>2</v>
      </c>
      <c r="F334">
        <v>2200</v>
      </c>
      <c r="G334">
        <v>50</v>
      </c>
      <c r="H334">
        <v>0</v>
      </c>
      <c r="I334" t="s">
        <v>16</v>
      </c>
      <c r="J334">
        <v>48</v>
      </c>
      <c r="K334">
        <v>40</v>
      </c>
      <c r="L334">
        <v>0</v>
      </c>
      <c r="M334">
        <v>1.79</v>
      </c>
      <c r="N334" t="s">
        <v>626</v>
      </c>
    </row>
    <row r="335" spans="1:14" x14ac:dyDescent="0.25">
      <c r="A335" t="s">
        <v>13</v>
      </c>
      <c r="B335" t="s">
        <v>627</v>
      </c>
      <c r="C335" t="s">
        <v>124</v>
      </c>
      <c r="D335">
        <v>1400</v>
      </c>
      <c r="E335">
        <v>4</v>
      </c>
      <c r="F335">
        <v>690</v>
      </c>
      <c r="G335">
        <v>50</v>
      </c>
      <c r="H335">
        <v>0</v>
      </c>
      <c r="I335" t="s">
        <v>16</v>
      </c>
      <c r="J335">
        <v>60</v>
      </c>
      <c r="K335">
        <v>50</v>
      </c>
      <c r="L335">
        <v>0</v>
      </c>
      <c r="M335">
        <v>1.79</v>
      </c>
      <c r="N335" t="s">
        <v>628</v>
      </c>
    </row>
    <row r="336" spans="1:14" x14ac:dyDescent="0.25">
      <c r="A336" t="s">
        <v>13</v>
      </c>
      <c r="B336" t="s">
        <v>629</v>
      </c>
      <c r="C336" t="s">
        <v>73</v>
      </c>
      <c r="D336">
        <v>250</v>
      </c>
      <c r="E336">
        <v>10</v>
      </c>
      <c r="F336">
        <v>6600</v>
      </c>
      <c r="G336">
        <v>50</v>
      </c>
      <c r="H336">
        <v>1</v>
      </c>
      <c r="I336" t="s">
        <v>16</v>
      </c>
      <c r="J336">
        <v>90</v>
      </c>
      <c r="K336">
        <v>74</v>
      </c>
      <c r="L336">
        <v>0</v>
      </c>
      <c r="M336">
        <v>1.79</v>
      </c>
      <c r="N336" t="s">
        <v>630</v>
      </c>
    </row>
    <row r="337" spans="1:14" x14ac:dyDescent="0.25">
      <c r="A337" t="s">
        <v>13</v>
      </c>
      <c r="B337" t="s">
        <v>631</v>
      </c>
      <c r="C337" t="s">
        <v>360</v>
      </c>
      <c r="D337">
        <v>520</v>
      </c>
      <c r="E337">
        <v>6</v>
      </c>
      <c r="F337">
        <v>11000</v>
      </c>
      <c r="G337">
        <v>50</v>
      </c>
      <c r="H337">
        <v>0</v>
      </c>
      <c r="I337" t="s">
        <v>16</v>
      </c>
      <c r="J337">
        <v>72</v>
      </c>
      <c r="K337">
        <v>54</v>
      </c>
      <c r="L337">
        <v>1.2396</v>
      </c>
      <c r="M337">
        <v>1.79</v>
      </c>
      <c r="N337" t="s">
        <v>632</v>
      </c>
    </row>
    <row r="338" spans="1:14" x14ac:dyDescent="0.25">
      <c r="A338" t="s">
        <v>13</v>
      </c>
      <c r="B338" t="s">
        <v>541</v>
      </c>
      <c r="C338" t="s">
        <v>64</v>
      </c>
      <c r="D338">
        <v>500</v>
      </c>
      <c r="E338">
        <v>6</v>
      </c>
      <c r="F338">
        <v>525</v>
      </c>
      <c r="G338">
        <v>50</v>
      </c>
      <c r="H338">
        <v>1</v>
      </c>
      <c r="I338" t="s">
        <v>16</v>
      </c>
      <c r="J338">
        <v>54</v>
      </c>
      <c r="K338">
        <v>42</v>
      </c>
      <c r="L338">
        <v>0</v>
      </c>
      <c r="M338">
        <v>1.79</v>
      </c>
      <c r="N338" t="s">
        <v>633</v>
      </c>
    </row>
    <row r="339" spans="1:14" x14ac:dyDescent="0.25">
      <c r="A339" t="s">
        <v>13</v>
      </c>
      <c r="B339" t="s">
        <v>634</v>
      </c>
      <c r="C339" t="s">
        <v>136</v>
      </c>
      <c r="D339">
        <v>600</v>
      </c>
      <c r="E339">
        <v>8</v>
      </c>
      <c r="F339">
        <v>4160</v>
      </c>
      <c r="G339">
        <v>60</v>
      </c>
      <c r="H339">
        <v>0</v>
      </c>
      <c r="I339" t="s">
        <v>215</v>
      </c>
      <c r="J339">
        <v>72</v>
      </c>
      <c r="K339">
        <v>88</v>
      </c>
      <c r="L339">
        <v>0</v>
      </c>
      <c r="M339">
        <v>1.79</v>
      </c>
      <c r="N339" t="s">
        <v>635</v>
      </c>
    </row>
    <row r="340" spans="1:14" x14ac:dyDescent="0.25">
      <c r="A340" t="s">
        <v>13</v>
      </c>
      <c r="B340" t="s">
        <v>636</v>
      </c>
      <c r="C340" t="s">
        <v>35</v>
      </c>
      <c r="D340">
        <v>300</v>
      </c>
      <c r="E340">
        <v>2</v>
      </c>
      <c r="F340">
        <v>3300</v>
      </c>
      <c r="G340">
        <v>50</v>
      </c>
      <c r="H340">
        <v>0</v>
      </c>
      <c r="I340" t="s">
        <v>16</v>
      </c>
      <c r="J340">
        <v>48</v>
      </c>
      <c r="K340">
        <v>40</v>
      </c>
      <c r="L340">
        <v>0</v>
      </c>
      <c r="M340">
        <v>1.79</v>
      </c>
      <c r="N340" t="s">
        <v>637</v>
      </c>
    </row>
    <row r="341" spans="1:14" x14ac:dyDescent="0.25">
      <c r="A341" t="s">
        <v>13</v>
      </c>
      <c r="B341" t="s">
        <v>638</v>
      </c>
      <c r="C341" t="s">
        <v>73</v>
      </c>
      <c r="D341">
        <v>750</v>
      </c>
      <c r="E341">
        <v>4</v>
      </c>
      <c r="F341">
        <v>690</v>
      </c>
      <c r="G341">
        <v>50</v>
      </c>
      <c r="H341">
        <v>1</v>
      </c>
      <c r="I341" t="s">
        <v>16</v>
      </c>
      <c r="J341">
        <v>48</v>
      </c>
      <c r="K341">
        <v>38</v>
      </c>
      <c r="L341">
        <v>0</v>
      </c>
      <c r="M341">
        <v>1.79</v>
      </c>
      <c r="N341" t="s">
        <v>639</v>
      </c>
    </row>
    <row r="342" spans="1:14" x14ac:dyDescent="0.25">
      <c r="A342" t="s">
        <v>13</v>
      </c>
      <c r="B342" t="s">
        <v>640</v>
      </c>
      <c r="C342" t="s">
        <v>89</v>
      </c>
      <c r="D342">
        <v>630</v>
      </c>
      <c r="E342">
        <v>6</v>
      </c>
      <c r="F342">
        <v>6000</v>
      </c>
      <c r="G342">
        <v>50</v>
      </c>
      <c r="H342">
        <v>0</v>
      </c>
      <c r="I342" t="s">
        <v>16</v>
      </c>
      <c r="J342">
        <v>72</v>
      </c>
      <c r="K342">
        <v>58</v>
      </c>
      <c r="L342">
        <v>0</v>
      </c>
      <c r="M342">
        <v>1.79</v>
      </c>
      <c r="N342" t="s">
        <v>641</v>
      </c>
    </row>
    <row r="343" spans="1:14" x14ac:dyDescent="0.25">
      <c r="A343" t="s">
        <v>13</v>
      </c>
      <c r="B343" t="s">
        <v>642</v>
      </c>
      <c r="C343" t="s">
        <v>192</v>
      </c>
      <c r="D343">
        <v>265</v>
      </c>
      <c r="E343">
        <v>2</v>
      </c>
      <c r="F343">
        <v>5500</v>
      </c>
      <c r="G343">
        <v>50</v>
      </c>
      <c r="H343">
        <v>1</v>
      </c>
      <c r="I343" t="s">
        <v>16</v>
      </c>
      <c r="J343">
        <v>48</v>
      </c>
      <c r="K343">
        <v>40</v>
      </c>
      <c r="L343">
        <v>0</v>
      </c>
      <c r="M343">
        <v>1.79</v>
      </c>
      <c r="N343" t="s">
        <v>643</v>
      </c>
    </row>
    <row r="344" spans="1:14" x14ac:dyDescent="0.25">
      <c r="A344" t="s">
        <v>13</v>
      </c>
      <c r="B344" t="s">
        <v>644</v>
      </c>
      <c r="C344" t="s">
        <v>146</v>
      </c>
      <c r="D344">
        <v>270</v>
      </c>
      <c r="E344">
        <v>8</v>
      </c>
      <c r="F344">
        <v>400</v>
      </c>
      <c r="G344">
        <v>50</v>
      </c>
      <c r="H344">
        <v>0</v>
      </c>
      <c r="I344" t="s">
        <v>16</v>
      </c>
      <c r="J344">
        <v>72</v>
      </c>
      <c r="K344">
        <v>56</v>
      </c>
      <c r="L344">
        <v>0</v>
      </c>
      <c r="M344">
        <v>1.79</v>
      </c>
      <c r="N344" t="s">
        <v>645</v>
      </c>
    </row>
    <row r="345" spans="1:14" x14ac:dyDescent="0.25">
      <c r="A345" t="s">
        <v>13</v>
      </c>
      <c r="B345" t="s">
        <v>646</v>
      </c>
      <c r="C345" t="s">
        <v>30</v>
      </c>
      <c r="D345">
        <v>240</v>
      </c>
      <c r="E345">
        <v>4</v>
      </c>
      <c r="F345">
        <v>6600</v>
      </c>
      <c r="G345">
        <v>50</v>
      </c>
      <c r="H345">
        <v>0</v>
      </c>
      <c r="I345" t="s">
        <v>16</v>
      </c>
      <c r="J345">
        <v>48</v>
      </c>
      <c r="K345">
        <v>38</v>
      </c>
      <c r="L345">
        <v>0</v>
      </c>
      <c r="M345">
        <v>1.79</v>
      </c>
      <c r="N345" t="s">
        <v>647</v>
      </c>
    </row>
    <row r="346" spans="1:14" x14ac:dyDescent="0.25">
      <c r="A346" t="s">
        <v>13</v>
      </c>
      <c r="B346" t="s">
        <v>648</v>
      </c>
      <c r="C346" t="s">
        <v>30</v>
      </c>
      <c r="D346">
        <v>250</v>
      </c>
      <c r="E346">
        <v>4</v>
      </c>
      <c r="F346">
        <v>3300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1.79</v>
      </c>
      <c r="N346" t="s">
        <v>649</v>
      </c>
    </row>
    <row r="347" spans="1:14" x14ac:dyDescent="0.25">
      <c r="A347" t="s">
        <v>13</v>
      </c>
      <c r="B347" t="s">
        <v>650</v>
      </c>
      <c r="C347" t="s">
        <v>73</v>
      </c>
      <c r="D347">
        <v>350</v>
      </c>
      <c r="E347">
        <v>8</v>
      </c>
      <c r="F347">
        <v>6600</v>
      </c>
      <c r="G347">
        <v>50</v>
      </c>
      <c r="H347">
        <v>0</v>
      </c>
      <c r="I347" t="s">
        <v>16</v>
      </c>
      <c r="J347">
        <v>72</v>
      </c>
      <c r="K347">
        <v>56</v>
      </c>
      <c r="L347">
        <v>0</v>
      </c>
      <c r="M347">
        <v>1.79</v>
      </c>
      <c r="N347" t="s">
        <v>651</v>
      </c>
    </row>
    <row r="348" spans="1:14" x14ac:dyDescent="0.25">
      <c r="A348" t="s">
        <v>13</v>
      </c>
      <c r="B348" t="s">
        <v>652</v>
      </c>
      <c r="C348" t="s">
        <v>168</v>
      </c>
      <c r="D348">
        <v>220</v>
      </c>
      <c r="E348">
        <v>4</v>
      </c>
      <c r="F348">
        <v>3300</v>
      </c>
      <c r="G348">
        <v>50</v>
      </c>
      <c r="H348">
        <v>0</v>
      </c>
      <c r="I348" t="s">
        <v>16</v>
      </c>
      <c r="J348">
        <v>48</v>
      </c>
      <c r="K348">
        <v>38</v>
      </c>
      <c r="L348">
        <v>0</v>
      </c>
      <c r="M348">
        <v>1.79</v>
      </c>
      <c r="N348" t="s">
        <v>653</v>
      </c>
    </row>
    <row r="349" spans="1:14" x14ac:dyDescent="0.25">
      <c r="A349" t="s">
        <v>13</v>
      </c>
      <c r="B349" t="s">
        <v>654</v>
      </c>
      <c r="C349" t="s">
        <v>15</v>
      </c>
      <c r="D349">
        <v>525</v>
      </c>
      <c r="E349">
        <v>4</v>
      </c>
      <c r="F349">
        <v>6600</v>
      </c>
      <c r="G349">
        <v>50</v>
      </c>
      <c r="H349">
        <v>0</v>
      </c>
      <c r="I349" t="s">
        <v>16</v>
      </c>
      <c r="J349">
        <v>48</v>
      </c>
      <c r="K349">
        <v>38</v>
      </c>
      <c r="L349">
        <v>0</v>
      </c>
      <c r="M349">
        <v>1.79</v>
      </c>
      <c r="N349" t="s">
        <v>655</v>
      </c>
    </row>
    <row r="350" spans="1:14" x14ac:dyDescent="0.25">
      <c r="A350" t="s">
        <v>13</v>
      </c>
      <c r="B350" t="s">
        <v>656</v>
      </c>
      <c r="C350" t="s">
        <v>15</v>
      </c>
      <c r="D350">
        <v>525</v>
      </c>
      <c r="E350">
        <v>4</v>
      </c>
      <c r="F350">
        <v>6600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1.79</v>
      </c>
      <c r="N350" t="s">
        <v>657</v>
      </c>
    </row>
    <row r="351" spans="1:14" x14ac:dyDescent="0.25">
      <c r="A351" t="s">
        <v>13</v>
      </c>
      <c r="B351" t="s">
        <v>658</v>
      </c>
      <c r="C351" t="s">
        <v>124</v>
      </c>
      <c r="D351">
        <v>1800</v>
      </c>
      <c r="E351">
        <v>4</v>
      </c>
      <c r="F351">
        <v>6600</v>
      </c>
      <c r="G351">
        <v>50</v>
      </c>
      <c r="H351">
        <v>1</v>
      </c>
      <c r="I351" t="s">
        <v>16</v>
      </c>
      <c r="J351">
        <v>60</v>
      </c>
      <c r="K351">
        <v>50</v>
      </c>
      <c r="L351">
        <v>0</v>
      </c>
      <c r="M351">
        <v>1.79</v>
      </c>
      <c r="N351" t="s">
        <v>659</v>
      </c>
    </row>
    <row r="352" spans="1:14" x14ac:dyDescent="0.25">
      <c r="A352" t="s">
        <v>13</v>
      </c>
      <c r="B352" t="s">
        <v>660</v>
      </c>
      <c r="C352" t="s">
        <v>15</v>
      </c>
      <c r="D352">
        <v>500</v>
      </c>
      <c r="E352">
        <v>4</v>
      </c>
      <c r="F352">
        <v>6600</v>
      </c>
      <c r="G352">
        <v>50</v>
      </c>
      <c r="H352">
        <v>1</v>
      </c>
      <c r="I352" t="s">
        <v>16</v>
      </c>
      <c r="J352">
        <v>48</v>
      </c>
      <c r="K352">
        <v>38</v>
      </c>
      <c r="L352">
        <v>0</v>
      </c>
      <c r="M352">
        <v>1.79</v>
      </c>
      <c r="N352" t="s">
        <v>661</v>
      </c>
    </row>
    <row r="353" spans="1:14" x14ac:dyDescent="0.25">
      <c r="A353" t="s">
        <v>13</v>
      </c>
      <c r="B353" t="s">
        <v>662</v>
      </c>
      <c r="C353" t="s">
        <v>73</v>
      </c>
      <c r="D353">
        <v>500</v>
      </c>
      <c r="E353">
        <v>6</v>
      </c>
      <c r="F353">
        <v>6600</v>
      </c>
      <c r="G353">
        <v>50</v>
      </c>
      <c r="H353">
        <v>1</v>
      </c>
      <c r="I353" t="s">
        <v>16</v>
      </c>
      <c r="J353">
        <v>54</v>
      </c>
      <c r="K353">
        <v>42</v>
      </c>
      <c r="L353">
        <v>1.26</v>
      </c>
      <c r="M353">
        <v>1.79</v>
      </c>
      <c r="N353" t="s">
        <v>663</v>
      </c>
    </row>
    <row r="354" spans="1:14" x14ac:dyDescent="0.25">
      <c r="A354" t="s">
        <v>13</v>
      </c>
      <c r="B354" t="s">
        <v>664</v>
      </c>
      <c r="C354" t="s">
        <v>15</v>
      </c>
      <c r="D354">
        <v>500</v>
      </c>
      <c r="E354">
        <v>4</v>
      </c>
      <c r="F354">
        <v>6600</v>
      </c>
      <c r="G354">
        <v>50</v>
      </c>
      <c r="H354">
        <v>1</v>
      </c>
      <c r="I354" t="s">
        <v>16</v>
      </c>
      <c r="J354">
        <v>48</v>
      </c>
      <c r="K354">
        <v>38</v>
      </c>
      <c r="L354">
        <v>0</v>
      </c>
      <c r="M354">
        <v>1.79</v>
      </c>
      <c r="N354" t="s">
        <v>665</v>
      </c>
    </row>
    <row r="355" spans="1:14" x14ac:dyDescent="0.25">
      <c r="A355" t="s">
        <v>13</v>
      </c>
      <c r="B355" t="s">
        <v>666</v>
      </c>
      <c r="C355" t="s">
        <v>73</v>
      </c>
      <c r="D355">
        <v>500</v>
      </c>
      <c r="E355">
        <v>6</v>
      </c>
      <c r="F355">
        <v>6600</v>
      </c>
      <c r="G355">
        <v>50</v>
      </c>
      <c r="H355">
        <v>1</v>
      </c>
      <c r="I355" t="s">
        <v>215</v>
      </c>
      <c r="J355">
        <v>54</v>
      </c>
      <c r="K355">
        <v>42</v>
      </c>
      <c r="L355">
        <v>1.26</v>
      </c>
      <c r="M355">
        <v>1.79</v>
      </c>
      <c r="N355" t="s">
        <v>667</v>
      </c>
    </row>
    <row r="356" spans="1:14" x14ac:dyDescent="0.25">
      <c r="A356" t="s">
        <v>13</v>
      </c>
      <c r="B356" t="s">
        <v>1776</v>
      </c>
      <c r="C356" t="s">
        <v>64</v>
      </c>
      <c r="D356">
        <v>450</v>
      </c>
      <c r="E356">
        <v>6</v>
      </c>
      <c r="F356">
        <v>6600</v>
      </c>
      <c r="G356">
        <v>50</v>
      </c>
      <c r="H356">
        <v>1</v>
      </c>
      <c r="I356" t="s">
        <v>16</v>
      </c>
      <c r="J356">
        <v>54</v>
      </c>
      <c r="K356">
        <v>42</v>
      </c>
      <c r="L356">
        <v>1.26</v>
      </c>
      <c r="M356">
        <v>1.79</v>
      </c>
      <c r="N356" t="s">
        <v>1777</v>
      </c>
    </row>
    <row r="357" spans="1:14" x14ac:dyDescent="0.25">
      <c r="A357" t="s">
        <v>13</v>
      </c>
      <c r="B357" t="s">
        <v>668</v>
      </c>
      <c r="C357" t="s">
        <v>73</v>
      </c>
      <c r="D357">
        <v>350</v>
      </c>
      <c r="E357">
        <v>8</v>
      </c>
      <c r="F357">
        <v>3300</v>
      </c>
      <c r="G357">
        <v>50</v>
      </c>
      <c r="H357">
        <v>0</v>
      </c>
      <c r="I357" t="s">
        <v>16</v>
      </c>
      <c r="J357">
        <v>72</v>
      </c>
      <c r="K357">
        <v>56</v>
      </c>
      <c r="L357">
        <v>0</v>
      </c>
      <c r="M357">
        <v>1.79</v>
      </c>
      <c r="N357" t="s">
        <v>669</v>
      </c>
    </row>
    <row r="358" spans="1:14" x14ac:dyDescent="0.25">
      <c r="A358" t="s">
        <v>13</v>
      </c>
      <c r="B358" t="s">
        <v>399</v>
      </c>
      <c r="C358" t="s">
        <v>146</v>
      </c>
      <c r="D358">
        <v>455</v>
      </c>
      <c r="E358">
        <v>4</v>
      </c>
      <c r="F358">
        <v>400</v>
      </c>
      <c r="G358">
        <v>50</v>
      </c>
      <c r="H358">
        <v>0</v>
      </c>
      <c r="I358" t="s">
        <v>16</v>
      </c>
      <c r="J358">
        <v>48</v>
      </c>
      <c r="K358">
        <v>38</v>
      </c>
      <c r="L358">
        <v>0</v>
      </c>
      <c r="M358">
        <v>1.79</v>
      </c>
      <c r="N358" t="s">
        <v>670</v>
      </c>
    </row>
    <row r="359" spans="1:14" x14ac:dyDescent="0.25">
      <c r="A359" t="s">
        <v>13</v>
      </c>
      <c r="B359" t="s">
        <v>671</v>
      </c>
      <c r="C359" t="s">
        <v>15</v>
      </c>
      <c r="D359">
        <v>440</v>
      </c>
      <c r="E359">
        <v>6</v>
      </c>
      <c r="F359">
        <v>3300</v>
      </c>
      <c r="G359">
        <v>50</v>
      </c>
      <c r="H359">
        <v>0</v>
      </c>
      <c r="I359" t="s">
        <v>16</v>
      </c>
      <c r="J359">
        <v>54</v>
      </c>
      <c r="K359">
        <v>42</v>
      </c>
      <c r="L359">
        <v>1</v>
      </c>
      <c r="M359">
        <v>1.79</v>
      </c>
      <c r="N359" t="s">
        <v>672</v>
      </c>
    </row>
    <row r="360" spans="1:14" x14ac:dyDescent="0.25">
      <c r="A360" t="s">
        <v>13</v>
      </c>
      <c r="B360" t="s">
        <v>403</v>
      </c>
      <c r="C360" t="s">
        <v>404</v>
      </c>
      <c r="D360">
        <v>650</v>
      </c>
      <c r="E360">
        <v>2</v>
      </c>
      <c r="F360">
        <v>3300</v>
      </c>
      <c r="G360">
        <v>50</v>
      </c>
      <c r="H360">
        <v>0</v>
      </c>
      <c r="I360" t="s">
        <v>16</v>
      </c>
      <c r="J360">
        <v>48</v>
      </c>
      <c r="K360">
        <v>40</v>
      </c>
      <c r="L360">
        <v>0</v>
      </c>
      <c r="M360">
        <v>1.79</v>
      </c>
      <c r="N360" t="s">
        <v>673</v>
      </c>
    </row>
    <row r="361" spans="1:14" x14ac:dyDescent="0.25">
      <c r="A361" t="s">
        <v>13</v>
      </c>
      <c r="B361" t="s">
        <v>674</v>
      </c>
      <c r="C361" t="s">
        <v>462</v>
      </c>
      <c r="D361">
        <v>850</v>
      </c>
      <c r="E361">
        <v>6</v>
      </c>
      <c r="F361">
        <v>6600</v>
      </c>
      <c r="G361">
        <v>50</v>
      </c>
      <c r="H361">
        <v>1</v>
      </c>
      <c r="I361" t="s">
        <v>16</v>
      </c>
      <c r="J361">
        <v>72</v>
      </c>
      <c r="K361">
        <v>58</v>
      </c>
      <c r="L361">
        <v>0</v>
      </c>
      <c r="M361">
        <v>1.79</v>
      </c>
      <c r="N361" t="s">
        <v>675</v>
      </c>
    </row>
    <row r="362" spans="1:14" x14ac:dyDescent="0.25">
      <c r="A362" t="s">
        <v>13</v>
      </c>
      <c r="B362" t="s">
        <v>676</v>
      </c>
      <c r="C362" t="s">
        <v>41</v>
      </c>
      <c r="D362">
        <v>235</v>
      </c>
      <c r="E362">
        <v>6</v>
      </c>
      <c r="F362">
        <v>3300</v>
      </c>
      <c r="G362">
        <v>50</v>
      </c>
      <c r="H362">
        <v>0</v>
      </c>
      <c r="I362" t="s">
        <v>16</v>
      </c>
      <c r="J362">
        <v>54</v>
      </c>
      <c r="K362">
        <v>42</v>
      </c>
      <c r="L362">
        <v>0</v>
      </c>
      <c r="M362">
        <v>1.79</v>
      </c>
      <c r="N362" t="s">
        <v>677</v>
      </c>
    </row>
    <row r="363" spans="1:14" x14ac:dyDescent="0.25">
      <c r="A363" t="s">
        <v>13</v>
      </c>
      <c r="B363" t="s">
        <v>678</v>
      </c>
      <c r="C363" t="s">
        <v>124</v>
      </c>
      <c r="D363">
        <v>1100</v>
      </c>
      <c r="E363">
        <v>4</v>
      </c>
      <c r="F363">
        <v>11000</v>
      </c>
      <c r="G363">
        <v>50</v>
      </c>
      <c r="H363">
        <v>1</v>
      </c>
      <c r="I363" t="s">
        <v>16</v>
      </c>
      <c r="J363">
        <v>60</v>
      </c>
      <c r="K363">
        <v>50</v>
      </c>
      <c r="L363">
        <v>0</v>
      </c>
      <c r="M363">
        <v>1.79</v>
      </c>
      <c r="N363" t="s">
        <v>679</v>
      </c>
    </row>
    <row r="364" spans="1:14" x14ac:dyDescent="0.25">
      <c r="A364" t="s">
        <v>13</v>
      </c>
      <c r="B364" t="s">
        <v>680</v>
      </c>
      <c r="C364" t="s">
        <v>23</v>
      </c>
      <c r="D364">
        <v>220</v>
      </c>
      <c r="E364">
        <v>4</v>
      </c>
      <c r="F364">
        <v>6600</v>
      </c>
      <c r="G364">
        <v>50</v>
      </c>
      <c r="H364">
        <v>0</v>
      </c>
      <c r="I364" t="s">
        <v>16</v>
      </c>
      <c r="J364">
        <v>48</v>
      </c>
      <c r="K364">
        <v>38</v>
      </c>
      <c r="L364">
        <v>0</v>
      </c>
      <c r="M364">
        <v>2.33</v>
      </c>
      <c r="N364" t="s">
        <v>681</v>
      </c>
    </row>
    <row r="365" spans="1:14" x14ac:dyDescent="0.25">
      <c r="A365" t="s">
        <v>13</v>
      </c>
      <c r="B365" t="s">
        <v>682</v>
      </c>
      <c r="C365" t="s">
        <v>404</v>
      </c>
      <c r="D365">
        <v>450</v>
      </c>
      <c r="E365">
        <v>2</v>
      </c>
      <c r="F365">
        <v>380</v>
      </c>
      <c r="G365">
        <v>50</v>
      </c>
      <c r="H365">
        <v>0</v>
      </c>
      <c r="I365" t="s">
        <v>16</v>
      </c>
      <c r="J365">
        <v>60</v>
      </c>
      <c r="K365">
        <v>50</v>
      </c>
      <c r="L365">
        <v>0</v>
      </c>
      <c r="M365">
        <v>1.79</v>
      </c>
      <c r="N365" t="s">
        <v>683</v>
      </c>
    </row>
    <row r="366" spans="1:14" x14ac:dyDescent="0.25">
      <c r="A366" t="s">
        <v>13</v>
      </c>
      <c r="B366" t="s">
        <v>684</v>
      </c>
      <c r="C366" t="s">
        <v>19</v>
      </c>
      <c r="D366">
        <v>400</v>
      </c>
      <c r="E366">
        <v>4</v>
      </c>
      <c r="F366">
        <v>3300</v>
      </c>
      <c r="G366">
        <v>50</v>
      </c>
      <c r="H366">
        <v>0</v>
      </c>
      <c r="I366" t="s">
        <v>16</v>
      </c>
      <c r="J366">
        <v>48</v>
      </c>
      <c r="K366">
        <v>38</v>
      </c>
      <c r="L366">
        <v>0</v>
      </c>
      <c r="M366">
        <v>2.33</v>
      </c>
      <c r="N366" t="s">
        <v>685</v>
      </c>
    </row>
    <row r="367" spans="1:14" x14ac:dyDescent="0.25">
      <c r="A367" t="s">
        <v>13</v>
      </c>
      <c r="B367" t="s">
        <v>686</v>
      </c>
      <c r="C367" t="s">
        <v>56</v>
      </c>
      <c r="D367">
        <v>350</v>
      </c>
      <c r="E367">
        <v>4</v>
      </c>
      <c r="F367">
        <v>3300</v>
      </c>
      <c r="G367">
        <v>50</v>
      </c>
      <c r="H367">
        <v>0</v>
      </c>
      <c r="I367" t="s">
        <v>16</v>
      </c>
      <c r="J367">
        <v>48</v>
      </c>
      <c r="K367">
        <v>38</v>
      </c>
      <c r="L367">
        <v>0</v>
      </c>
      <c r="M367">
        <v>1.79</v>
      </c>
      <c r="N367" t="s">
        <v>687</v>
      </c>
    </row>
    <row r="368" spans="1:14" x14ac:dyDescent="0.25">
      <c r="A368" t="s">
        <v>13</v>
      </c>
      <c r="B368" t="s">
        <v>688</v>
      </c>
      <c r="C368" t="s">
        <v>38</v>
      </c>
      <c r="D368">
        <v>250</v>
      </c>
      <c r="E368">
        <v>6</v>
      </c>
      <c r="F368">
        <v>3300</v>
      </c>
      <c r="G368">
        <v>50</v>
      </c>
      <c r="H368">
        <v>0</v>
      </c>
      <c r="I368" t="s">
        <v>16</v>
      </c>
      <c r="J368">
        <v>54</v>
      </c>
      <c r="K368">
        <v>42</v>
      </c>
      <c r="L368">
        <v>0</v>
      </c>
      <c r="M368">
        <v>1.79</v>
      </c>
      <c r="N368" t="s">
        <v>689</v>
      </c>
    </row>
    <row r="369" spans="1:14" x14ac:dyDescent="0.25">
      <c r="A369" t="s">
        <v>13</v>
      </c>
      <c r="B369" t="s">
        <v>690</v>
      </c>
      <c r="C369" t="s">
        <v>56</v>
      </c>
      <c r="D369">
        <v>390</v>
      </c>
      <c r="E369">
        <v>4</v>
      </c>
      <c r="F369">
        <v>3300</v>
      </c>
      <c r="G369">
        <v>50</v>
      </c>
      <c r="H369">
        <v>0</v>
      </c>
      <c r="I369" t="s">
        <v>16</v>
      </c>
      <c r="J369">
        <v>48</v>
      </c>
      <c r="K369">
        <v>38</v>
      </c>
      <c r="L369">
        <v>0</v>
      </c>
      <c r="M369">
        <v>1.79</v>
      </c>
      <c r="N369" t="s">
        <v>691</v>
      </c>
    </row>
    <row r="370" spans="1:14" x14ac:dyDescent="0.25">
      <c r="A370" t="s">
        <v>13</v>
      </c>
      <c r="B370" t="s">
        <v>692</v>
      </c>
      <c r="C370" t="s">
        <v>124</v>
      </c>
      <c r="D370">
        <v>500</v>
      </c>
      <c r="E370">
        <v>12</v>
      </c>
      <c r="F370">
        <v>6600</v>
      </c>
      <c r="G370">
        <v>50</v>
      </c>
      <c r="H370">
        <v>0</v>
      </c>
      <c r="I370" t="s">
        <v>16</v>
      </c>
      <c r="J370">
        <v>90</v>
      </c>
      <c r="K370">
        <v>70</v>
      </c>
      <c r="L370">
        <v>0</v>
      </c>
      <c r="M370">
        <v>1.79</v>
      </c>
      <c r="N370" t="s">
        <v>693</v>
      </c>
    </row>
    <row r="371" spans="1:14" x14ac:dyDescent="0.25">
      <c r="A371" t="s">
        <v>13</v>
      </c>
      <c r="B371" t="s">
        <v>694</v>
      </c>
      <c r="C371" t="s">
        <v>64</v>
      </c>
      <c r="D371">
        <v>336</v>
      </c>
      <c r="E371">
        <v>8</v>
      </c>
      <c r="F371">
        <v>3300</v>
      </c>
      <c r="G371">
        <v>50</v>
      </c>
      <c r="H371">
        <v>0</v>
      </c>
      <c r="I371" t="s">
        <v>16</v>
      </c>
      <c r="J371">
        <v>72</v>
      </c>
      <c r="K371">
        <v>56</v>
      </c>
      <c r="L371">
        <v>0</v>
      </c>
      <c r="M371">
        <v>1.79</v>
      </c>
      <c r="N371" t="s">
        <v>695</v>
      </c>
    </row>
    <row r="372" spans="1:14" x14ac:dyDescent="0.25">
      <c r="A372" t="s">
        <v>13</v>
      </c>
      <c r="B372" t="s">
        <v>696</v>
      </c>
      <c r="C372" t="s">
        <v>61</v>
      </c>
      <c r="D372">
        <v>500</v>
      </c>
      <c r="E372">
        <v>4</v>
      </c>
      <c r="F372">
        <v>6600</v>
      </c>
      <c r="G372">
        <v>50</v>
      </c>
      <c r="H372">
        <v>0</v>
      </c>
      <c r="I372" t="s">
        <v>16</v>
      </c>
      <c r="J372">
        <v>48</v>
      </c>
      <c r="K372">
        <v>38</v>
      </c>
      <c r="L372">
        <v>0</v>
      </c>
      <c r="M372">
        <v>1.79</v>
      </c>
      <c r="N372" t="s">
        <v>697</v>
      </c>
    </row>
    <row r="373" spans="1:14" x14ac:dyDescent="0.25">
      <c r="A373" t="s">
        <v>13</v>
      </c>
      <c r="B373" t="s">
        <v>698</v>
      </c>
      <c r="C373" t="s">
        <v>19</v>
      </c>
      <c r="D373">
        <v>336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48</v>
      </c>
      <c r="K373">
        <v>38</v>
      </c>
      <c r="L373">
        <v>0</v>
      </c>
      <c r="M373">
        <v>1.79</v>
      </c>
      <c r="N373" t="s">
        <v>699</v>
      </c>
    </row>
    <row r="374" spans="1:14" x14ac:dyDescent="0.25">
      <c r="A374" t="s">
        <v>13</v>
      </c>
      <c r="B374" t="s">
        <v>700</v>
      </c>
      <c r="C374" t="s">
        <v>19</v>
      </c>
      <c r="D374">
        <v>373</v>
      </c>
      <c r="E374">
        <v>4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36</v>
      </c>
      <c r="L374">
        <v>1.3169999999999999</v>
      </c>
      <c r="M374">
        <v>1.79</v>
      </c>
      <c r="N374" t="s">
        <v>701</v>
      </c>
    </row>
    <row r="375" spans="1:14" x14ac:dyDescent="0.25">
      <c r="A375" t="s">
        <v>13</v>
      </c>
      <c r="B375" t="s">
        <v>94</v>
      </c>
      <c r="C375" t="s">
        <v>44</v>
      </c>
      <c r="D375">
        <v>400</v>
      </c>
      <c r="E375">
        <v>2</v>
      </c>
      <c r="F375">
        <v>3000</v>
      </c>
      <c r="G375">
        <v>50</v>
      </c>
      <c r="H375">
        <v>0</v>
      </c>
      <c r="I375" t="s">
        <v>16</v>
      </c>
      <c r="J375">
        <v>48</v>
      </c>
      <c r="K375">
        <v>40</v>
      </c>
      <c r="L375">
        <v>0</v>
      </c>
      <c r="M375">
        <v>1.79</v>
      </c>
      <c r="N375" t="s">
        <v>702</v>
      </c>
    </row>
    <row r="376" spans="1:14" x14ac:dyDescent="0.25">
      <c r="A376" t="s">
        <v>13</v>
      </c>
      <c r="B376" t="s">
        <v>703</v>
      </c>
      <c r="C376" t="s">
        <v>73</v>
      </c>
      <c r="D376">
        <v>630</v>
      </c>
      <c r="E376">
        <v>6</v>
      </c>
      <c r="F376">
        <v>3300</v>
      </c>
      <c r="G376">
        <v>50</v>
      </c>
      <c r="H376">
        <v>0</v>
      </c>
      <c r="I376" t="s">
        <v>16</v>
      </c>
      <c r="J376">
        <v>54</v>
      </c>
      <c r="K376">
        <v>40</v>
      </c>
      <c r="L376">
        <v>0</v>
      </c>
      <c r="M376">
        <v>1.79</v>
      </c>
      <c r="N376" t="s">
        <v>704</v>
      </c>
    </row>
    <row r="377" spans="1:14" x14ac:dyDescent="0.25">
      <c r="A377" t="s">
        <v>13</v>
      </c>
      <c r="B377" t="s">
        <v>705</v>
      </c>
      <c r="C377" t="s">
        <v>163</v>
      </c>
      <c r="D377">
        <v>1250</v>
      </c>
      <c r="E377">
        <v>4</v>
      </c>
      <c r="F377">
        <v>6600</v>
      </c>
      <c r="G377">
        <v>50</v>
      </c>
      <c r="H377">
        <v>0</v>
      </c>
      <c r="I377" t="s">
        <v>16</v>
      </c>
      <c r="J377">
        <v>60</v>
      </c>
      <c r="K377">
        <v>50</v>
      </c>
      <c r="L377">
        <v>0</v>
      </c>
      <c r="M377">
        <v>1.79</v>
      </c>
      <c r="N377" t="s">
        <v>706</v>
      </c>
    </row>
    <row r="378" spans="1:14" x14ac:dyDescent="0.25">
      <c r="A378" t="s">
        <v>13</v>
      </c>
      <c r="B378" t="s">
        <v>707</v>
      </c>
      <c r="C378" t="s">
        <v>61</v>
      </c>
      <c r="D378">
        <v>550</v>
      </c>
      <c r="E378">
        <v>4</v>
      </c>
      <c r="F378">
        <v>6600</v>
      </c>
      <c r="G378">
        <v>50</v>
      </c>
      <c r="H378">
        <v>0</v>
      </c>
      <c r="I378" t="s">
        <v>16</v>
      </c>
      <c r="J378">
        <v>48</v>
      </c>
      <c r="K378">
        <v>38</v>
      </c>
      <c r="L378">
        <v>0</v>
      </c>
      <c r="M378">
        <v>1.79</v>
      </c>
      <c r="N378" t="s">
        <v>708</v>
      </c>
    </row>
    <row r="379" spans="1:14" x14ac:dyDescent="0.25">
      <c r="A379" t="s">
        <v>13</v>
      </c>
      <c r="B379" t="s">
        <v>709</v>
      </c>
      <c r="C379" t="s">
        <v>15</v>
      </c>
      <c r="D379">
        <v>315</v>
      </c>
      <c r="E379">
        <v>8</v>
      </c>
      <c r="F379">
        <v>3300</v>
      </c>
      <c r="G379">
        <v>50</v>
      </c>
      <c r="H379">
        <v>0</v>
      </c>
      <c r="I379" t="s">
        <v>16</v>
      </c>
      <c r="J379">
        <v>72</v>
      </c>
      <c r="K379">
        <v>56</v>
      </c>
      <c r="L379">
        <v>0</v>
      </c>
      <c r="M379">
        <v>1.79</v>
      </c>
      <c r="N379" t="s">
        <v>710</v>
      </c>
    </row>
    <row r="380" spans="1:14" x14ac:dyDescent="0.25">
      <c r="A380" t="s">
        <v>13</v>
      </c>
      <c r="B380" t="s">
        <v>711</v>
      </c>
      <c r="C380" t="s">
        <v>64</v>
      </c>
      <c r="D380">
        <v>470</v>
      </c>
      <c r="E380">
        <v>6</v>
      </c>
      <c r="F380">
        <v>6600</v>
      </c>
      <c r="G380">
        <v>50</v>
      </c>
      <c r="H380">
        <v>0</v>
      </c>
      <c r="I380" t="s">
        <v>16</v>
      </c>
      <c r="J380">
        <v>54</v>
      </c>
      <c r="K380">
        <v>40</v>
      </c>
      <c r="L380">
        <v>0</v>
      </c>
      <c r="M380">
        <v>1.79</v>
      </c>
      <c r="N380" t="s">
        <v>712</v>
      </c>
    </row>
    <row r="381" spans="1:14" x14ac:dyDescent="0.25">
      <c r="A381" t="s">
        <v>13</v>
      </c>
      <c r="B381" t="s">
        <v>713</v>
      </c>
      <c r="C381" t="s">
        <v>73</v>
      </c>
      <c r="D381">
        <v>470</v>
      </c>
      <c r="E381">
        <v>8</v>
      </c>
      <c r="F381">
        <v>525</v>
      </c>
      <c r="G381">
        <v>50</v>
      </c>
      <c r="H381">
        <v>1</v>
      </c>
      <c r="I381" t="s">
        <v>16</v>
      </c>
      <c r="J381">
        <v>72</v>
      </c>
      <c r="K381">
        <v>56</v>
      </c>
      <c r="L381">
        <v>0</v>
      </c>
      <c r="M381">
        <v>1.79</v>
      </c>
      <c r="N381" t="s">
        <v>714</v>
      </c>
    </row>
    <row r="382" spans="1:14" x14ac:dyDescent="0.25">
      <c r="A382" t="s">
        <v>13</v>
      </c>
      <c r="B382" t="s">
        <v>715</v>
      </c>
      <c r="C382" t="s">
        <v>92</v>
      </c>
      <c r="D382">
        <v>430</v>
      </c>
      <c r="E382">
        <v>2</v>
      </c>
      <c r="F382">
        <v>6600</v>
      </c>
      <c r="G382">
        <v>50</v>
      </c>
      <c r="H382">
        <v>0</v>
      </c>
      <c r="I382" t="s">
        <v>16</v>
      </c>
      <c r="J382">
        <v>48</v>
      </c>
      <c r="K382">
        <v>40</v>
      </c>
      <c r="L382">
        <v>0</v>
      </c>
      <c r="M382">
        <v>1.79</v>
      </c>
      <c r="N382" t="s">
        <v>716</v>
      </c>
    </row>
    <row r="383" spans="1:14" x14ac:dyDescent="0.25">
      <c r="A383" t="s">
        <v>13</v>
      </c>
      <c r="B383" t="s">
        <v>717</v>
      </c>
      <c r="C383" t="s">
        <v>38</v>
      </c>
      <c r="D383">
        <v>250</v>
      </c>
      <c r="E383">
        <v>6</v>
      </c>
      <c r="F383">
        <v>3300</v>
      </c>
      <c r="G383">
        <v>50</v>
      </c>
      <c r="H383">
        <v>0</v>
      </c>
      <c r="I383" t="s">
        <v>16</v>
      </c>
      <c r="J383">
        <v>54</v>
      </c>
      <c r="K383">
        <v>42</v>
      </c>
      <c r="L383">
        <v>0</v>
      </c>
      <c r="M383">
        <v>1.79</v>
      </c>
      <c r="N383" t="s">
        <v>718</v>
      </c>
    </row>
    <row r="384" spans="1:14" x14ac:dyDescent="0.25">
      <c r="A384" t="s">
        <v>13</v>
      </c>
      <c r="B384" t="s">
        <v>719</v>
      </c>
      <c r="C384" t="s">
        <v>192</v>
      </c>
      <c r="D384">
        <v>365</v>
      </c>
      <c r="E384">
        <v>2</v>
      </c>
      <c r="F384">
        <v>2200</v>
      </c>
      <c r="G384">
        <v>50</v>
      </c>
      <c r="H384">
        <v>0</v>
      </c>
      <c r="I384" t="s">
        <v>16</v>
      </c>
      <c r="J384">
        <v>48</v>
      </c>
      <c r="K384">
        <v>40</v>
      </c>
      <c r="L384">
        <v>0</v>
      </c>
      <c r="M384">
        <v>1.79</v>
      </c>
      <c r="N384" t="s">
        <v>720</v>
      </c>
    </row>
    <row r="385" spans="1:14" x14ac:dyDescent="0.25">
      <c r="A385" t="s">
        <v>13</v>
      </c>
      <c r="B385" t="s">
        <v>721</v>
      </c>
      <c r="C385" t="s">
        <v>61</v>
      </c>
      <c r="D385">
        <v>355</v>
      </c>
      <c r="E385">
        <v>6</v>
      </c>
      <c r="F385">
        <v>6600</v>
      </c>
      <c r="G385">
        <v>50</v>
      </c>
      <c r="H385">
        <v>0</v>
      </c>
      <c r="I385" t="s">
        <v>16</v>
      </c>
      <c r="J385">
        <v>54</v>
      </c>
      <c r="K385">
        <v>40</v>
      </c>
      <c r="L385">
        <v>0</v>
      </c>
      <c r="M385">
        <v>1.79</v>
      </c>
      <c r="N385" t="s">
        <v>722</v>
      </c>
    </row>
    <row r="386" spans="1:14" x14ac:dyDescent="0.25">
      <c r="A386" t="s">
        <v>13</v>
      </c>
      <c r="B386" t="s">
        <v>723</v>
      </c>
      <c r="C386" t="s">
        <v>44</v>
      </c>
      <c r="D386">
        <v>450</v>
      </c>
      <c r="E386">
        <v>2</v>
      </c>
      <c r="F386">
        <v>3300</v>
      </c>
      <c r="G386">
        <v>50</v>
      </c>
      <c r="H386">
        <v>0</v>
      </c>
      <c r="I386" t="s">
        <v>16</v>
      </c>
      <c r="J386">
        <v>48</v>
      </c>
      <c r="K386">
        <v>40</v>
      </c>
      <c r="L386">
        <v>0</v>
      </c>
      <c r="M386">
        <v>1.79</v>
      </c>
      <c r="N386" t="s">
        <v>724</v>
      </c>
    </row>
    <row r="387" spans="1:14" x14ac:dyDescent="0.25">
      <c r="A387" t="s">
        <v>13</v>
      </c>
      <c r="B387" t="s">
        <v>725</v>
      </c>
      <c r="C387" t="s">
        <v>92</v>
      </c>
      <c r="D387">
        <v>450</v>
      </c>
      <c r="E387">
        <v>2</v>
      </c>
      <c r="F387">
        <v>6600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1.79</v>
      </c>
      <c r="N387" t="s">
        <v>726</v>
      </c>
    </row>
    <row r="388" spans="1:14" x14ac:dyDescent="0.25">
      <c r="A388" t="s">
        <v>13</v>
      </c>
      <c r="B388" t="s">
        <v>727</v>
      </c>
      <c r="C388" t="s">
        <v>124</v>
      </c>
      <c r="D388">
        <v>850</v>
      </c>
      <c r="E388">
        <v>8</v>
      </c>
      <c r="F388">
        <v>690</v>
      </c>
      <c r="G388">
        <v>50</v>
      </c>
      <c r="H388">
        <v>1</v>
      </c>
      <c r="I388" t="s">
        <v>215</v>
      </c>
      <c r="J388">
        <v>72</v>
      </c>
      <c r="K388">
        <v>58</v>
      </c>
      <c r="L388">
        <v>0</v>
      </c>
      <c r="M388">
        <v>1.79</v>
      </c>
      <c r="N388" t="s">
        <v>728</v>
      </c>
    </row>
    <row r="389" spans="1:14" x14ac:dyDescent="0.25">
      <c r="A389" t="s">
        <v>13</v>
      </c>
      <c r="B389" t="s">
        <v>729</v>
      </c>
      <c r="C389" t="s">
        <v>730</v>
      </c>
      <c r="D389">
        <v>530</v>
      </c>
      <c r="E389">
        <v>2</v>
      </c>
      <c r="F389">
        <v>6600</v>
      </c>
      <c r="G389">
        <v>50</v>
      </c>
      <c r="H389">
        <v>0</v>
      </c>
      <c r="I389" t="s">
        <v>16</v>
      </c>
      <c r="J389">
        <v>48</v>
      </c>
      <c r="K389">
        <v>40</v>
      </c>
      <c r="L389">
        <v>0</v>
      </c>
      <c r="M389">
        <v>1.79</v>
      </c>
      <c r="N389" t="s">
        <v>731</v>
      </c>
    </row>
    <row r="390" spans="1:14" x14ac:dyDescent="0.25">
      <c r="A390" t="s">
        <v>13</v>
      </c>
      <c r="B390" t="s">
        <v>732</v>
      </c>
      <c r="C390" t="s">
        <v>99</v>
      </c>
      <c r="D390">
        <v>350</v>
      </c>
      <c r="E390">
        <v>6</v>
      </c>
      <c r="F390">
        <v>6600</v>
      </c>
      <c r="G390">
        <v>50</v>
      </c>
      <c r="H390">
        <v>1</v>
      </c>
      <c r="I390" t="s">
        <v>16</v>
      </c>
      <c r="J390">
        <v>54</v>
      </c>
      <c r="K390">
        <v>42</v>
      </c>
      <c r="L390">
        <v>1</v>
      </c>
      <c r="M390">
        <v>1.79</v>
      </c>
      <c r="N390" t="s">
        <v>733</v>
      </c>
    </row>
    <row r="391" spans="1:14" x14ac:dyDescent="0.25">
      <c r="A391" t="s">
        <v>13</v>
      </c>
      <c r="B391" t="s">
        <v>734</v>
      </c>
      <c r="C391" t="s">
        <v>23</v>
      </c>
      <c r="D391">
        <v>260</v>
      </c>
      <c r="E391">
        <v>4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38</v>
      </c>
      <c r="L391">
        <v>0</v>
      </c>
      <c r="M391">
        <v>2.33</v>
      </c>
      <c r="N391" t="s">
        <v>735</v>
      </c>
    </row>
    <row r="392" spans="1:14" x14ac:dyDescent="0.25">
      <c r="A392" t="s">
        <v>13</v>
      </c>
      <c r="B392" t="s">
        <v>736</v>
      </c>
      <c r="C392" t="s">
        <v>35</v>
      </c>
      <c r="D392">
        <v>325</v>
      </c>
      <c r="E392">
        <v>2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40</v>
      </c>
      <c r="L392">
        <v>0</v>
      </c>
      <c r="M392">
        <v>1.79</v>
      </c>
      <c r="N392" t="s">
        <v>737</v>
      </c>
    </row>
    <row r="393" spans="1:14" x14ac:dyDescent="0.25">
      <c r="A393" t="s">
        <v>13</v>
      </c>
      <c r="B393" t="s">
        <v>738</v>
      </c>
      <c r="C393" t="s">
        <v>320</v>
      </c>
      <c r="D393">
        <v>720</v>
      </c>
      <c r="E393">
        <v>4</v>
      </c>
      <c r="F393">
        <v>6600</v>
      </c>
      <c r="G393">
        <v>50</v>
      </c>
      <c r="H393">
        <v>0</v>
      </c>
      <c r="I393" t="s">
        <v>16</v>
      </c>
      <c r="J393">
        <v>60</v>
      </c>
      <c r="K393">
        <v>50</v>
      </c>
      <c r="L393">
        <v>0</v>
      </c>
      <c r="M393">
        <v>1.78</v>
      </c>
      <c r="N393" t="s">
        <v>739</v>
      </c>
    </row>
    <row r="394" spans="1:14" x14ac:dyDescent="0.25">
      <c r="A394" t="s">
        <v>13</v>
      </c>
      <c r="B394" t="s">
        <v>103</v>
      </c>
      <c r="C394" t="s">
        <v>15</v>
      </c>
      <c r="D394">
        <v>550</v>
      </c>
      <c r="E394">
        <v>4</v>
      </c>
      <c r="F394">
        <v>3300</v>
      </c>
      <c r="G394">
        <v>50</v>
      </c>
      <c r="H394">
        <v>0</v>
      </c>
      <c r="I394" t="s">
        <v>16</v>
      </c>
      <c r="J394">
        <v>48</v>
      </c>
      <c r="K394">
        <v>36</v>
      </c>
      <c r="L394">
        <v>0</v>
      </c>
      <c r="M394">
        <v>1.79</v>
      </c>
      <c r="N394" t="s">
        <v>740</v>
      </c>
    </row>
    <row r="395" spans="1:14" x14ac:dyDescent="0.25">
      <c r="A395" t="s">
        <v>13</v>
      </c>
      <c r="B395" t="s">
        <v>741</v>
      </c>
      <c r="C395" t="s">
        <v>92</v>
      </c>
      <c r="D395">
        <v>500</v>
      </c>
      <c r="E395">
        <v>2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40</v>
      </c>
      <c r="L395">
        <v>0</v>
      </c>
      <c r="M395">
        <v>1.79</v>
      </c>
      <c r="N395" t="s">
        <v>742</v>
      </c>
    </row>
    <row r="396" spans="1:14" x14ac:dyDescent="0.25">
      <c r="A396" t="s">
        <v>13</v>
      </c>
      <c r="B396" t="s">
        <v>743</v>
      </c>
      <c r="C396" t="s">
        <v>92</v>
      </c>
      <c r="D396">
        <v>430</v>
      </c>
      <c r="E396">
        <v>2</v>
      </c>
      <c r="F396">
        <v>6600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1.79</v>
      </c>
      <c r="N396" t="s">
        <v>744</v>
      </c>
    </row>
    <row r="397" spans="1:14" x14ac:dyDescent="0.25">
      <c r="A397" t="s">
        <v>13</v>
      </c>
      <c r="B397" t="s">
        <v>745</v>
      </c>
      <c r="C397" t="s">
        <v>146</v>
      </c>
      <c r="D397">
        <v>400</v>
      </c>
      <c r="E397">
        <v>4</v>
      </c>
      <c r="F397">
        <v>6600</v>
      </c>
      <c r="G397">
        <v>50</v>
      </c>
      <c r="H397">
        <v>0</v>
      </c>
      <c r="I397" t="s">
        <v>16</v>
      </c>
      <c r="J397">
        <v>48</v>
      </c>
      <c r="K397">
        <v>38</v>
      </c>
      <c r="L397">
        <v>0</v>
      </c>
      <c r="M397">
        <v>1.79</v>
      </c>
      <c r="N397" t="s">
        <v>746</v>
      </c>
    </row>
    <row r="398" spans="1:14" x14ac:dyDescent="0.25">
      <c r="A398" t="s">
        <v>13</v>
      </c>
      <c r="B398" t="s">
        <v>747</v>
      </c>
      <c r="C398" t="s">
        <v>146</v>
      </c>
      <c r="D398">
        <v>400</v>
      </c>
      <c r="E398">
        <v>4</v>
      </c>
      <c r="F398">
        <v>3300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1.79</v>
      </c>
      <c r="N398" t="s">
        <v>748</v>
      </c>
    </row>
    <row r="399" spans="1:14" x14ac:dyDescent="0.25">
      <c r="A399" t="s">
        <v>13</v>
      </c>
      <c r="B399" t="s">
        <v>749</v>
      </c>
      <c r="C399" t="s">
        <v>15</v>
      </c>
      <c r="D399">
        <v>520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1.79</v>
      </c>
      <c r="N399" t="s">
        <v>750</v>
      </c>
    </row>
    <row r="400" spans="1:14" x14ac:dyDescent="0.25">
      <c r="A400" t="s">
        <v>13</v>
      </c>
      <c r="B400" t="s">
        <v>751</v>
      </c>
      <c r="C400" t="s">
        <v>146</v>
      </c>
      <c r="D400">
        <v>495</v>
      </c>
      <c r="E400">
        <v>4</v>
      </c>
      <c r="F400">
        <v>3300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1.79</v>
      </c>
      <c r="N400" t="s">
        <v>752</v>
      </c>
    </row>
    <row r="401" spans="1:14" x14ac:dyDescent="0.25">
      <c r="A401" t="s">
        <v>13</v>
      </c>
      <c r="B401" t="s">
        <v>753</v>
      </c>
      <c r="C401" t="s">
        <v>136</v>
      </c>
      <c r="D401">
        <v>700</v>
      </c>
      <c r="E401">
        <v>6</v>
      </c>
      <c r="F401">
        <v>6600</v>
      </c>
      <c r="G401">
        <v>50</v>
      </c>
      <c r="H401">
        <v>0</v>
      </c>
      <c r="I401" t="s">
        <v>16</v>
      </c>
      <c r="J401">
        <v>72</v>
      </c>
      <c r="K401">
        <v>54</v>
      </c>
      <c r="L401">
        <v>1.2396</v>
      </c>
      <c r="M401">
        <v>1.79</v>
      </c>
      <c r="N401" t="s">
        <v>754</v>
      </c>
    </row>
    <row r="402" spans="1:14" x14ac:dyDescent="0.25">
      <c r="A402" t="s">
        <v>13</v>
      </c>
      <c r="B402" t="s">
        <v>755</v>
      </c>
      <c r="C402" t="s">
        <v>360</v>
      </c>
      <c r="D402">
        <v>800</v>
      </c>
      <c r="E402">
        <v>6</v>
      </c>
      <c r="F402">
        <v>6600</v>
      </c>
      <c r="G402">
        <v>50</v>
      </c>
      <c r="H402">
        <v>0</v>
      </c>
      <c r="I402" t="s">
        <v>16</v>
      </c>
      <c r="J402">
        <v>72</v>
      </c>
      <c r="K402">
        <v>54</v>
      </c>
      <c r="L402">
        <v>1.2396</v>
      </c>
      <c r="M402">
        <v>1.79</v>
      </c>
      <c r="N402" t="s">
        <v>756</v>
      </c>
    </row>
    <row r="403" spans="1:14" x14ac:dyDescent="0.25">
      <c r="A403" t="s">
        <v>13</v>
      </c>
      <c r="B403" t="s">
        <v>757</v>
      </c>
      <c r="C403" t="s">
        <v>61</v>
      </c>
      <c r="D403">
        <v>500</v>
      </c>
      <c r="E403">
        <v>4</v>
      </c>
      <c r="F403">
        <v>3300</v>
      </c>
      <c r="G403">
        <v>50</v>
      </c>
      <c r="H403">
        <v>0</v>
      </c>
      <c r="I403" t="s">
        <v>16</v>
      </c>
      <c r="J403">
        <v>48</v>
      </c>
      <c r="K403">
        <v>38</v>
      </c>
      <c r="L403">
        <v>0</v>
      </c>
      <c r="M403">
        <v>1.79</v>
      </c>
      <c r="N403" t="s">
        <v>758</v>
      </c>
    </row>
    <row r="404" spans="1:14" x14ac:dyDescent="0.25">
      <c r="A404" t="s">
        <v>13</v>
      </c>
      <c r="B404" t="s">
        <v>759</v>
      </c>
      <c r="C404" t="s">
        <v>64</v>
      </c>
      <c r="D404">
        <v>500</v>
      </c>
      <c r="E404">
        <v>6</v>
      </c>
      <c r="F404">
        <v>3300</v>
      </c>
      <c r="G404">
        <v>50</v>
      </c>
      <c r="H404">
        <v>1</v>
      </c>
      <c r="I404" t="s">
        <v>16</v>
      </c>
      <c r="J404">
        <v>54</v>
      </c>
      <c r="K404">
        <v>40</v>
      </c>
      <c r="L404">
        <v>0</v>
      </c>
      <c r="M404">
        <v>1.79</v>
      </c>
      <c r="N404" t="s">
        <v>760</v>
      </c>
    </row>
    <row r="405" spans="1:14" x14ac:dyDescent="0.25">
      <c r="A405" t="s">
        <v>13</v>
      </c>
      <c r="B405" t="s">
        <v>761</v>
      </c>
      <c r="C405" t="s">
        <v>61</v>
      </c>
      <c r="D405">
        <v>500</v>
      </c>
      <c r="E405">
        <v>4</v>
      </c>
      <c r="F405">
        <v>3300</v>
      </c>
      <c r="G405">
        <v>50</v>
      </c>
      <c r="H405">
        <v>0</v>
      </c>
      <c r="I405" t="s">
        <v>16</v>
      </c>
      <c r="J405">
        <v>48</v>
      </c>
      <c r="K405">
        <v>38</v>
      </c>
      <c r="L405">
        <v>0</v>
      </c>
      <c r="M405">
        <v>1.79</v>
      </c>
      <c r="N405" t="s">
        <v>762</v>
      </c>
    </row>
    <row r="406" spans="1:14" x14ac:dyDescent="0.25">
      <c r="A406" t="s">
        <v>13</v>
      </c>
      <c r="B406" t="s">
        <v>763</v>
      </c>
      <c r="C406" t="s">
        <v>19</v>
      </c>
      <c r="D406">
        <v>420</v>
      </c>
      <c r="E406">
        <v>4</v>
      </c>
      <c r="F406">
        <v>3300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1.79</v>
      </c>
      <c r="N406" t="s">
        <v>764</v>
      </c>
    </row>
    <row r="407" spans="1:14" x14ac:dyDescent="0.25">
      <c r="A407" t="s">
        <v>13</v>
      </c>
      <c r="B407" t="s">
        <v>763</v>
      </c>
      <c r="C407" t="s">
        <v>146</v>
      </c>
      <c r="D407">
        <v>420</v>
      </c>
      <c r="E407">
        <v>4</v>
      </c>
      <c r="F407">
        <v>2200</v>
      </c>
      <c r="G407">
        <v>50</v>
      </c>
      <c r="H407">
        <v>0</v>
      </c>
      <c r="I407" t="s">
        <v>16</v>
      </c>
      <c r="J407">
        <v>48</v>
      </c>
      <c r="K407">
        <v>38</v>
      </c>
      <c r="L407">
        <v>0</v>
      </c>
      <c r="M407">
        <v>3.17</v>
      </c>
      <c r="N407" t="s">
        <v>765</v>
      </c>
    </row>
    <row r="408" spans="1:14" x14ac:dyDescent="0.25">
      <c r="A408" t="s">
        <v>13</v>
      </c>
      <c r="B408" t="s">
        <v>766</v>
      </c>
      <c r="C408" t="s">
        <v>92</v>
      </c>
      <c r="D408">
        <v>465</v>
      </c>
      <c r="E408">
        <v>2</v>
      </c>
      <c r="F408">
        <v>6600</v>
      </c>
      <c r="G408">
        <v>50</v>
      </c>
      <c r="H408">
        <v>0</v>
      </c>
      <c r="I408" t="s">
        <v>16</v>
      </c>
      <c r="J408">
        <v>48</v>
      </c>
      <c r="K408">
        <v>40</v>
      </c>
      <c r="L408">
        <v>0</v>
      </c>
      <c r="M408">
        <v>2.33</v>
      </c>
      <c r="N408" t="s">
        <v>767</v>
      </c>
    </row>
    <row r="409" spans="1:14" x14ac:dyDescent="0.25">
      <c r="A409" t="s">
        <v>13</v>
      </c>
      <c r="B409" t="s">
        <v>768</v>
      </c>
      <c r="C409" t="s">
        <v>360</v>
      </c>
      <c r="D409">
        <v>790</v>
      </c>
      <c r="E409">
        <v>6</v>
      </c>
      <c r="F409">
        <v>3300</v>
      </c>
      <c r="G409">
        <v>50</v>
      </c>
      <c r="H409">
        <v>0</v>
      </c>
      <c r="I409" t="s">
        <v>16</v>
      </c>
      <c r="J409">
        <v>72</v>
      </c>
      <c r="K409">
        <v>54</v>
      </c>
      <c r="L409">
        <v>1.2396</v>
      </c>
      <c r="M409">
        <v>1.79</v>
      </c>
      <c r="N409" t="s">
        <v>769</v>
      </c>
    </row>
    <row r="410" spans="1:14" x14ac:dyDescent="0.25">
      <c r="A410" t="s">
        <v>13</v>
      </c>
      <c r="B410" t="s">
        <v>770</v>
      </c>
      <c r="C410" t="s">
        <v>192</v>
      </c>
      <c r="D410">
        <v>365</v>
      </c>
      <c r="E410">
        <v>2</v>
      </c>
      <c r="F410">
        <v>2200</v>
      </c>
      <c r="G410">
        <v>50</v>
      </c>
      <c r="H410">
        <v>0</v>
      </c>
      <c r="I410" t="s">
        <v>16</v>
      </c>
      <c r="J410">
        <v>48</v>
      </c>
      <c r="K410">
        <v>40</v>
      </c>
      <c r="L410">
        <v>0</v>
      </c>
      <c r="M410">
        <v>1.79</v>
      </c>
      <c r="N410" t="s">
        <v>771</v>
      </c>
    </row>
    <row r="411" spans="1:14" x14ac:dyDescent="0.25">
      <c r="A411" t="s">
        <v>46</v>
      </c>
      <c r="B411" t="s">
        <v>772</v>
      </c>
      <c r="C411" t="s">
        <v>773</v>
      </c>
      <c r="D411">
        <v>200</v>
      </c>
      <c r="E411">
        <v>2</v>
      </c>
      <c r="F411">
        <v>6600</v>
      </c>
      <c r="G411">
        <v>50</v>
      </c>
      <c r="H411">
        <v>0</v>
      </c>
      <c r="I411" t="s">
        <v>16</v>
      </c>
      <c r="J411">
        <v>48</v>
      </c>
      <c r="K411">
        <v>40</v>
      </c>
      <c r="L411">
        <v>0</v>
      </c>
      <c r="M411">
        <v>1.79</v>
      </c>
      <c r="N411" t="s">
        <v>774</v>
      </c>
    </row>
    <row r="412" spans="1:14" x14ac:dyDescent="0.25">
      <c r="A412" t="s">
        <v>21</v>
      </c>
      <c r="B412" t="s">
        <v>775</v>
      </c>
      <c r="C412" t="s">
        <v>56</v>
      </c>
      <c r="D412">
        <v>400</v>
      </c>
      <c r="E412">
        <v>4</v>
      </c>
      <c r="F412">
        <v>6600</v>
      </c>
      <c r="G412">
        <v>50</v>
      </c>
      <c r="H412">
        <v>0</v>
      </c>
      <c r="I412" t="s">
        <v>16</v>
      </c>
      <c r="J412">
        <v>48</v>
      </c>
      <c r="K412">
        <v>38</v>
      </c>
      <c r="L412">
        <v>0</v>
      </c>
      <c r="M412">
        <v>1.79</v>
      </c>
      <c r="N412" t="s">
        <v>776</v>
      </c>
    </row>
    <row r="413" spans="1:14" x14ac:dyDescent="0.25">
      <c r="A413" t="s">
        <v>777</v>
      </c>
      <c r="B413" t="s">
        <v>778</v>
      </c>
      <c r="C413" t="s">
        <v>15</v>
      </c>
      <c r="D413">
        <v>620</v>
      </c>
      <c r="E413">
        <v>4</v>
      </c>
      <c r="F413">
        <v>3300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1.79</v>
      </c>
      <c r="N413" t="s">
        <v>779</v>
      </c>
    </row>
    <row r="414" spans="1:14" x14ac:dyDescent="0.25">
      <c r="A414" t="s">
        <v>46</v>
      </c>
      <c r="B414" t="s">
        <v>780</v>
      </c>
      <c r="C414" t="s">
        <v>131</v>
      </c>
      <c r="D414">
        <v>630</v>
      </c>
      <c r="E414">
        <v>4</v>
      </c>
      <c r="F414">
        <v>3300</v>
      </c>
      <c r="G414">
        <v>50</v>
      </c>
      <c r="H414">
        <v>1</v>
      </c>
      <c r="I414" t="s">
        <v>16</v>
      </c>
      <c r="J414">
        <v>48</v>
      </c>
      <c r="K414">
        <v>38</v>
      </c>
      <c r="L414">
        <v>0</v>
      </c>
      <c r="M414">
        <v>1.79</v>
      </c>
      <c r="N414" t="s">
        <v>781</v>
      </c>
    </row>
    <row r="415" spans="1:14" x14ac:dyDescent="0.25">
      <c r="A415" t="s">
        <v>28</v>
      </c>
      <c r="B415" t="s">
        <v>782</v>
      </c>
      <c r="C415" t="s">
        <v>26</v>
      </c>
      <c r="D415">
        <v>225</v>
      </c>
      <c r="E415">
        <v>2</v>
      </c>
      <c r="F415">
        <v>2200</v>
      </c>
      <c r="G415">
        <v>50</v>
      </c>
      <c r="H415">
        <v>0</v>
      </c>
      <c r="I415" t="s">
        <v>16</v>
      </c>
      <c r="J415">
        <v>48</v>
      </c>
      <c r="K415">
        <v>40</v>
      </c>
      <c r="L415">
        <v>0</v>
      </c>
      <c r="M415">
        <v>1.79</v>
      </c>
      <c r="N415" t="s">
        <v>783</v>
      </c>
    </row>
    <row r="416" spans="1:14" x14ac:dyDescent="0.25">
      <c r="A416" t="s">
        <v>13</v>
      </c>
      <c r="B416" t="s">
        <v>784</v>
      </c>
      <c r="C416" t="s">
        <v>124</v>
      </c>
      <c r="D416">
        <v>950</v>
      </c>
      <c r="E416">
        <v>8</v>
      </c>
      <c r="F416">
        <v>730</v>
      </c>
      <c r="G416">
        <v>50</v>
      </c>
      <c r="H416">
        <v>0</v>
      </c>
      <c r="I416" t="s">
        <v>16</v>
      </c>
      <c r="J416">
        <v>72</v>
      </c>
      <c r="K416">
        <v>58</v>
      </c>
      <c r="L416">
        <v>0</v>
      </c>
      <c r="M416">
        <v>1.79</v>
      </c>
      <c r="N416" t="s">
        <v>785</v>
      </c>
    </row>
    <row r="417" spans="1:14" x14ac:dyDescent="0.25">
      <c r="A417" t="s">
        <v>46</v>
      </c>
      <c r="B417" t="s">
        <v>786</v>
      </c>
      <c r="C417" t="s">
        <v>56</v>
      </c>
      <c r="D417">
        <v>300</v>
      </c>
      <c r="E417">
        <v>4</v>
      </c>
      <c r="F417">
        <v>6000</v>
      </c>
      <c r="G417">
        <v>50</v>
      </c>
      <c r="H417">
        <v>0</v>
      </c>
      <c r="I417" t="s">
        <v>16</v>
      </c>
      <c r="J417">
        <v>48</v>
      </c>
      <c r="K417">
        <v>36</v>
      </c>
      <c r="L417">
        <v>1.0601849999999999</v>
      </c>
      <c r="M417">
        <v>1.79</v>
      </c>
      <c r="N417" t="s">
        <v>787</v>
      </c>
    </row>
    <row r="418" spans="1:14" x14ac:dyDescent="0.25">
      <c r="A418" t="s">
        <v>28</v>
      </c>
      <c r="B418" t="s">
        <v>786</v>
      </c>
      <c r="C418" t="s">
        <v>19</v>
      </c>
      <c r="D418">
        <v>375</v>
      </c>
      <c r="E418">
        <v>4</v>
      </c>
      <c r="F418">
        <v>6000</v>
      </c>
      <c r="G418">
        <v>50</v>
      </c>
      <c r="H418">
        <v>0</v>
      </c>
      <c r="I418" t="s">
        <v>16</v>
      </c>
      <c r="J418">
        <v>48</v>
      </c>
      <c r="K418">
        <v>36</v>
      </c>
      <c r="L418">
        <v>1.3169999999999999</v>
      </c>
      <c r="M418">
        <v>1.79</v>
      </c>
      <c r="N418" t="s">
        <v>788</v>
      </c>
    </row>
    <row r="419" spans="1:14" x14ac:dyDescent="0.25">
      <c r="A419" t="s">
        <v>28</v>
      </c>
      <c r="B419" t="s">
        <v>789</v>
      </c>
      <c r="C419" t="s">
        <v>19</v>
      </c>
      <c r="D419">
        <v>375</v>
      </c>
      <c r="E419">
        <v>4</v>
      </c>
      <c r="F419">
        <v>3300</v>
      </c>
      <c r="G419">
        <v>50</v>
      </c>
      <c r="H419">
        <v>1</v>
      </c>
      <c r="I419" t="s">
        <v>16</v>
      </c>
      <c r="J419">
        <v>48</v>
      </c>
      <c r="K419">
        <v>36</v>
      </c>
      <c r="L419">
        <v>1.3169999999999999</v>
      </c>
      <c r="M419">
        <v>1.79</v>
      </c>
      <c r="N419" t="s">
        <v>790</v>
      </c>
    </row>
    <row r="420" spans="1:14" x14ac:dyDescent="0.25">
      <c r="A420" t="s">
        <v>28</v>
      </c>
      <c r="B420" t="s">
        <v>789</v>
      </c>
      <c r="C420" t="s">
        <v>30</v>
      </c>
      <c r="D420">
        <v>250</v>
      </c>
      <c r="E420">
        <v>4</v>
      </c>
      <c r="F420">
        <v>3300</v>
      </c>
      <c r="G420">
        <v>50</v>
      </c>
      <c r="H420">
        <v>1</v>
      </c>
      <c r="I420" t="s">
        <v>16</v>
      </c>
      <c r="J420">
        <v>48</v>
      </c>
      <c r="K420">
        <v>38</v>
      </c>
      <c r="L420">
        <v>0</v>
      </c>
      <c r="M420">
        <v>1.79</v>
      </c>
      <c r="N420" t="s">
        <v>791</v>
      </c>
    </row>
    <row r="421" spans="1:14" x14ac:dyDescent="0.25">
      <c r="A421" t="s">
        <v>13</v>
      </c>
      <c r="B421" t="s">
        <v>792</v>
      </c>
      <c r="C421" t="s">
        <v>56</v>
      </c>
      <c r="D421">
        <v>315</v>
      </c>
      <c r="E421">
        <v>4</v>
      </c>
      <c r="F421">
        <v>3300</v>
      </c>
      <c r="G421">
        <v>50</v>
      </c>
      <c r="H421">
        <v>0</v>
      </c>
      <c r="I421" t="s">
        <v>16</v>
      </c>
      <c r="J421">
        <v>48</v>
      </c>
      <c r="K421">
        <v>38</v>
      </c>
      <c r="L421">
        <v>0</v>
      </c>
      <c r="M421">
        <v>1.79</v>
      </c>
      <c r="N421" t="s">
        <v>793</v>
      </c>
    </row>
    <row r="422" spans="1:14" x14ac:dyDescent="0.25">
      <c r="A422" t="s">
        <v>13</v>
      </c>
      <c r="B422" t="s">
        <v>794</v>
      </c>
      <c r="C422" t="s">
        <v>30</v>
      </c>
      <c r="D422">
        <v>275</v>
      </c>
      <c r="E422">
        <v>4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1.75</v>
      </c>
      <c r="N422" t="s">
        <v>795</v>
      </c>
    </row>
    <row r="423" spans="1:14" x14ac:dyDescent="0.25">
      <c r="A423" t="s">
        <v>13</v>
      </c>
      <c r="B423" t="s">
        <v>796</v>
      </c>
      <c r="C423" t="s">
        <v>30</v>
      </c>
      <c r="D423">
        <v>260</v>
      </c>
      <c r="E423">
        <v>4</v>
      </c>
      <c r="F423">
        <v>3300</v>
      </c>
      <c r="G423">
        <v>50</v>
      </c>
      <c r="H423">
        <v>0</v>
      </c>
      <c r="I423" t="s">
        <v>16</v>
      </c>
      <c r="J423">
        <v>48</v>
      </c>
      <c r="K423">
        <v>38</v>
      </c>
      <c r="L423">
        <v>0</v>
      </c>
      <c r="M423">
        <v>1.79</v>
      </c>
      <c r="N423" t="s">
        <v>797</v>
      </c>
    </row>
    <row r="424" spans="1:14" x14ac:dyDescent="0.25">
      <c r="A424" t="s">
        <v>21</v>
      </c>
      <c r="B424" t="s">
        <v>798</v>
      </c>
      <c r="C424" t="s">
        <v>799</v>
      </c>
      <c r="D424">
        <v>450</v>
      </c>
      <c r="E424">
        <v>4</v>
      </c>
      <c r="F424">
        <v>6600</v>
      </c>
      <c r="G424">
        <v>50</v>
      </c>
      <c r="H424">
        <v>0</v>
      </c>
      <c r="I424" t="s">
        <v>16</v>
      </c>
      <c r="J424">
        <v>48</v>
      </c>
      <c r="K424">
        <v>38</v>
      </c>
      <c r="L424">
        <v>0</v>
      </c>
      <c r="M424">
        <v>1.79</v>
      </c>
      <c r="N424" t="s">
        <v>800</v>
      </c>
    </row>
    <row r="425" spans="1:14" x14ac:dyDescent="0.25">
      <c r="A425" t="s">
        <v>28</v>
      </c>
      <c r="B425" t="s">
        <v>801</v>
      </c>
      <c r="C425" t="s">
        <v>56</v>
      </c>
      <c r="D425">
        <v>400</v>
      </c>
      <c r="E425">
        <v>4</v>
      </c>
      <c r="F425">
        <v>400</v>
      </c>
      <c r="G425">
        <v>50</v>
      </c>
      <c r="H425">
        <v>0</v>
      </c>
      <c r="I425" t="s">
        <v>16</v>
      </c>
      <c r="J425">
        <v>48</v>
      </c>
      <c r="K425">
        <v>36</v>
      </c>
      <c r="L425">
        <v>1.06</v>
      </c>
      <c r="M425">
        <v>1.79</v>
      </c>
      <c r="N425" t="s">
        <v>802</v>
      </c>
    </row>
    <row r="426" spans="1:14" x14ac:dyDescent="0.25">
      <c r="A426" t="s">
        <v>13</v>
      </c>
      <c r="B426" t="s">
        <v>803</v>
      </c>
      <c r="C426" t="s">
        <v>89</v>
      </c>
      <c r="D426">
        <v>325</v>
      </c>
      <c r="E426">
        <v>10</v>
      </c>
      <c r="F426">
        <v>6600</v>
      </c>
      <c r="G426">
        <v>50</v>
      </c>
      <c r="H426">
        <v>0</v>
      </c>
      <c r="I426" t="s">
        <v>16</v>
      </c>
      <c r="J426">
        <v>90</v>
      </c>
      <c r="K426">
        <v>74</v>
      </c>
      <c r="L426">
        <v>0</v>
      </c>
      <c r="M426">
        <v>1.79</v>
      </c>
      <c r="N426" t="s">
        <v>804</v>
      </c>
    </row>
    <row r="427" spans="1:14" x14ac:dyDescent="0.25">
      <c r="A427" t="s">
        <v>21</v>
      </c>
      <c r="B427" t="s">
        <v>805</v>
      </c>
      <c r="C427" t="s">
        <v>806</v>
      </c>
      <c r="D427">
        <v>400</v>
      </c>
      <c r="E427">
        <v>8</v>
      </c>
      <c r="F427">
        <v>525</v>
      </c>
      <c r="G427">
        <v>50</v>
      </c>
      <c r="H427">
        <v>0</v>
      </c>
      <c r="I427" t="s">
        <v>215</v>
      </c>
      <c r="J427">
        <v>72</v>
      </c>
      <c r="K427">
        <v>56</v>
      </c>
      <c r="L427">
        <v>0</v>
      </c>
      <c r="M427">
        <v>2.94</v>
      </c>
      <c r="N427" t="s">
        <v>807</v>
      </c>
    </row>
    <row r="428" spans="1:14" x14ac:dyDescent="0.25">
      <c r="A428" t="s">
        <v>21</v>
      </c>
      <c r="B428" t="s">
        <v>805</v>
      </c>
      <c r="C428" t="s">
        <v>73</v>
      </c>
      <c r="D428">
        <v>400</v>
      </c>
      <c r="E428">
        <v>8</v>
      </c>
      <c r="F428">
        <v>525</v>
      </c>
      <c r="G428">
        <v>50</v>
      </c>
      <c r="H428">
        <v>0</v>
      </c>
      <c r="I428" t="s">
        <v>16</v>
      </c>
      <c r="J428">
        <v>72</v>
      </c>
      <c r="K428">
        <v>56</v>
      </c>
      <c r="L428">
        <v>0</v>
      </c>
      <c r="M428">
        <v>2.94</v>
      </c>
      <c r="N428" t="s">
        <v>808</v>
      </c>
    </row>
    <row r="429" spans="1:14" x14ac:dyDescent="0.25">
      <c r="A429" t="s">
        <v>28</v>
      </c>
      <c r="B429" t="s">
        <v>809</v>
      </c>
      <c r="C429" t="s">
        <v>19</v>
      </c>
      <c r="D429">
        <v>400</v>
      </c>
      <c r="E429">
        <v>4</v>
      </c>
      <c r="F429">
        <v>3300</v>
      </c>
      <c r="G429">
        <v>50</v>
      </c>
      <c r="H429">
        <v>0</v>
      </c>
      <c r="I429" t="s">
        <v>215</v>
      </c>
      <c r="J429">
        <v>48</v>
      </c>
      <c r="K429">
        <v>38</v>
      </c>
      <c r="L429">
        <v>0</v>
      </c>
      <c r="M429">
        <v>1.79</v>
      </c>
      <c r="N429" t="s">
        <v>810</v>
      </c>
    </row>
    <row r="430" spans="1:14" x14ac:dyDescent="0.25">
      <c r="A430" t="s">
        <v>13</v>
      </c>
      <c r="B430" t="s">
        <v>811</v>
      </c>
      <c r="C430" t="s">
        <v>64</v>
      </c>
      <c r="D430">
        <v>630</v>
      </c>
      <c r="E430">
        <v>4</v>
      </c>
      <c r="F430">
        <v>3300</v>
      </c>
      <c r="G430">
        <v>50</v>
      </c>
      <c r="H430">
        <v>1</v>
      </c>
      <c r="I430" t="s">
        <v>16</v>
      </c>
      <c r="J430">
        <v>48</v>
      </c>
      <c r="K430">
        <v>38</v>
      </c>
      <c r="L430">
        <v>0</v>
      </c>
      <c r="M430">
        <v>1.79</v>
      </c>
      <c r="N430" t="s">
        <v>812</v>
      </c>
    </row>
    <row r="431" spans="1:14" x14ac:dyDescent="0.25">
      <c r="A431" t="s">
        <v>13</v>
      </c>
      <c r="B431" t="s">
        <v>813</v>
      </c>
      <c r="C431" t="s">
        <v>110</v>
      </c>
      <c r="D431">
        <v>110</v>
      </c>
      <c r="E431">
        <v>4</v>
      </c>
      <c r="F431">
        <v>3300</v>
      </c>
      <c r="G431">
        <v>50</v>
      </c>
      <c r="H431">
        <v>1</v>
      </c>
      <c r="I431" t="s">
        <v>16</v>
      </c>
      <c r="J431">
        <v>48</v>
      </c>
      <c r="K431">
        <v>38</v>
      </c>
      <c r="L431">
        <v>0</v>
      </c>
      <c r="M431">
        <v>1.79</v>
      </c>
      <c r="N431" t="s">
        <v>814</v>
      </c>
    </row>
    <row r="432" spans="1:14" x14ac:dyDescent="0.25">
      <c r="A432" t="s">
        <v>13</v>
      </c>
      <c r="B432" t="s">
        <v>815</v>
      </c>
      <c r="C432" t="s">
        <v>73</v>
      </c>
      <c r="D432">
        <v>350</v>
      </c>
      <c r="E432">
        <v>8</v>
      </c>
      <c r="F432">
        <v>6600</v>
      </c>
      <c r="G432">
        <v>50</v>
      </c>
      <c r="H432">
        <v>1</v>
      </c>
      <c r="I432" t="s">
        <v>16</v>
      </c>
      <c r="J432">
        <v>72</v>
      </c>
      <c r="K432">
        <v>56</v>
      </c>
      <c r="L432">
        <v>0</v>
      </c>
      <c r="M432">
        <v>1.79</v>
      </c>
      <c r="N432" t="s">
        <v>816</v>
      </c>
    </row>
    <row r="433" spans="1:14" x14ac:dyDescent="0.25">
      <c r="A433" t="s">
        <v>46</v>
      </c>
      <c r="B433" t="s">
        <v>1778</v>
      </c>
      <c r="C433" t="s">
        <v>89</v>
      </c>
      <c r="D433">
        <v>840</v>
      </c>
      <c r="E433">
        <v>4</v>
      </c>
      <c r="F433">
        <v>3300</v>
      </c>
      <c r="G433">
        <v>50</v>
      </c>
      <c r="H433">
        <v>0</v>
      </c>
      <c r="I433" t="s">
        <v>16</v>
      </c>
      <c r="J433">
        <v>48</v>
      </c>
      <c r="K433">
        <v>38</v>
      </c>
      <c r="L433">
        <v>0</v>
      </c>
      <c r="M433">
        <v>1.79</v>
      </c>
      <c r="N433" t="s">
        <v>1779</v>
      </c>
    </row>
    <row r="434" spans="1:14" x14ac:dyDescent="0.25">
      <c r="A434" t="s">
        <v>46</v>
      </c>
      <c r="B434" t="s">
        <v>817</v>
      </c>
      <c r="C434" t="s">
        <v>92</v>
      </c>
      <c r="D434">
        <v>525</v>
      </c>
      <c r="E434">
        <v>2</v>
      </c>
      <c r="F434">
        <v>3300</v>
      </c>
      <c r="G434">
        <v>50</v>
      </c>
      <c r="H434">
        <v>0</v>
      </c>
      <c r="I434" t="s">
        <v>16</v>
      </c>
      <c r="J434">
        <v>48</v>
      </c>
      <c r="K434">
        <v>40</v>
      </c>
      <c r="L434">
        <v>0</v>
      </c>
      <c r="M434">
        <v>1.79</v>
      </c>
      <c r="N434" t="s">
        <v>818</v>
      </c>
    </row>
    <row r="435" spans="1:14" x14ac:dyDescent="0.25">
      <c r="A435" t="s">
        <v>13</v>
      </c>
      <c r="B435" t="s">
        <v>819</v>
      </c>
      <c r="C435" t="s">
        <v>61</v>
      </c>
      <c r="D435">
        <v>560</v>
      </c>
      <c r="E435">
        <v>4</v>
      </c>
      <c r="F435">
        <v>3300</v>
      </c>
      <c r="G435">
        <v>50</v>
      </c>
      <c r="H435">
        <v>1</v>
      </c>
      <c r="I435" t="s">
        <v>16</v>
      </c>
      <c r="J435">
        <v>48</v>
      </c>
      <c r="K435">
        <v>38</v>
      </c>
      <c r="L435">
        <v>0</v>
      </c>
      <c r="M435">
        <v>1.79</v>
      </c>
      <c r="N435" t="s">
        <v>820</v>
      </c>
    </row>
    <row r="436" spans="1:14" x14ac:dyDescent="0.25">
      <c r="A436" t="s">
        <v>21</v>
      </c>
      <c r="B436" t="s">
        <v>821</v>
      </c>
      <c r="C436" t="s">
        <v>56</v>
      </c>
      <c r="D436">
        <v>330</v>
      </c>
      <c r="E436">
        <v>4</v>
      </c>
      <c r="F436">
        <v>3300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1.79</v>
      </c>
      <c r="N436" t="s">
        <v>822</v>
      </c>
    </row>
    <row r="437" spans="1:14" x14ac:dyDescent="0.25">
      <c r="A437" t="s">
        <v>46</v>
      </c>
      <c r="B437" t="s">
        <v>823</v>
      </c>
      <c r="C437" t="s">
        <v>30</v>
      </c>
      <c r="D437">
        <v>250</v>
      </c>
      <c r="E437">
        <v>4</v>
      </c>
      <c r="F437">
        <v>3300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1.79</v>
      </c>
      <c r="N437" t="s">
        <v>824</v>
      </c>
    </row>
    <row r="438" spans="1:14" x14ac:dyDescent="0.25">
      <c r="A438" t="s">
        <v>21</v>
      </c>
      <c r="B438" t="s">
        <v>825</v>
      </c>
      <c r="C438" t="s">
        <v>207</v>
      </c>
      <c r="D438">
        <v>200</v>
      </c>
      <c r="E438">
        <v>4</v>
      </c>
      <c r="F438">
        <v>3300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1.79</v>
      </c>
      <c r="N438" t="s">
        <v>826</v>
      </c>
    </row>
    <row r="439" spans="1:14" x14ac:dyDescent="0.25">
      <c r="A439" t="s">
        <v>28</v>
      </c>
      <c r="B439" t="s">
        <v>827</v>
      </c>
      <c r="C439" t="s">
        <v>146</v>
      </c>
      <c r="D439">
        <v>450</v>
      </c>
      <c r="E439">
        <v>4</v>
      </c>
      <c r="F439">
        <v>380</v>
      </c>
      <c r="G439">
        <v>50</v>
      </c>
      <c r="H439">
        <v>0</v>
      </c>
      <c r="I439" t="s">
        <v>16</v>
      </c>
      <c r="J439">
        <v>48</v>
      </c>
      <c r="K439">
        <v>38</v>
      </c>
      <c r="L439">
        <v>0</v>
      </c>
      <c r="M439">
        <v>2.33</v>
      </c>
      <c r="N439" t="s">
        <v>828</v>
      </c>
    </row>
    <row r="440" spans="1:14" x14ac:dyDescent="0.25">
      <c r="A440" t="s">
        <v>21</v>
      </c>
      <c r="B440" t="s">
        <v>829</v>
      </c>
      <c r="C440" t="s">
        <v>830</v>
      </c>
      <c r="D440">
        <v>710</v>
      </c>
      <c r="E440">
        <v>4</v>
      </c>
      <c r="F440">
        <v>6600</v>
      </c>
      <c r="G440">
        <v>50</v>
      </c>
      <c r="H440">
        <v>1</v>
      </c>
      <c r="I440" t="s">
        <v>16</v>
      </c>
      <c r="J440">
        <v>48</v>
      </c>
      <c r="K440">
        <v>38</v>
      </c>
      <c r="L440">
        <v>0</v>
      </c>
      <c r="M440">
        <v>1.79</v>
      </c>
      <c r="N440" t="s">
        <v>831</v>
      </c>
    </row>
    <row r="441" spans="1:14" x14ac:dyDescent="0.25">
      <c r="A441" t="s">
        <v>21</v>
      </c>
      <c r="B441" t="s">
        <v>832</v>
      </c>
      <c r="C441" t="s">
        <v>830</v>
      </c>
      <c r="D441">
        <v>780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1.79</v>
      </c>
      <c r="N441" t="s">
        <v>833</v>
      </c>
    </row>
    <row r="442" spans="1:14" x14ac:dyDescent="0.25">
      <c r="A442" t="s">
        <v>46</v>
      </c>
      <c r="B442" t="s">
        <v>834</v>
      </c>
      <c r="C442" t="s">
        <v>73</v>
      </c>
      <c r="D442">
        <v>630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1.79</v>
      </c>
      <c r="N442" t="s">
        <v>835</v>
      </c>
    </row>
    <row r="443" spans="1:14" x14ac:dyDescent="0.25">
      <c r="A443" t="s">
        <v>13</v>
      </c>
      <c r="B443" t="s">
        <v>836</v>
      </c>
      <c r="C443" t="s">
        <v>73</v>
      </c>
      <c r="D443">
        <v>600</v>
      </c>
      <c r="E443">
        <v>6</v>
      </c>
      <c r="F443">
        <v>3300</v>
      </c>
      <c r="G443">
        <v>50</v>
      </c>
      <c r="H443">
        <v>1</v>
      </c>
      <c r="I443" t="s">
        <v>16</v>
      </c>
      <c r="J443">
        <v>54</v>
      </c>
      <c r="K443">
        <v>40</v>
      </c>
      <c r="L443">
        <v>0</v>
      </c>
      <c r="M443">
        <v>1.79</v>
      </c>
      <c r="N443" t="s">
        <v>837</v>
      </c>
    </row>
    <row r="444" spans="1:14" x14ac:dyDescent="0.25">
      <c r="A444" t="s">
        <v>46</v>
      </c>
      <c r="B444" t="s">
        <v>838</v>
      </c>
      <c r="C444" t="s">
        <v>56</v>
      </c>
      <c r="D444">
        <v>310</v>
      </c>
      <c r="E444">
        <v>4</v>
      </c>
      <c r="F444">
        <v>3300</v>
      </c>
      <c r="G444">
        <v>50</v>
      </c>
      <c r="H444">
        <v>0</v>
      </c>
      <c r="I444" t="s">
        <v>16</v>
      </c>
      <c r="J444">
        <v>48</v>
      </c>
      <c r="K444">
        <v>36</v>
      </c>
      <c r="L444">
        <v>0</v>
      </c>
      <c r="M444">
        <v>1.79</v>
      </c>
      <c r="N444" t="s">
        <v>839</v>
      </c>
    </row>
    <row r="445" spans="1:14" x14ac:dyDescent="0.25">
      <c r="A445" t="s">
        <v>28</v>
      </c>
      <c r="B445" t="s">
        <v>840</v>
      </c>
      <c r="C445" t="s">
        <v>19</v>
      </c>
      <c r="D445">
        <v>355</v>
      </c>
      <c r="E445">
        <v>4</v>
      </c>
      <c r="F445">
        <v>6600</v>
      </c>
      <c r="G445">
        <v>50</v>
      </c>
      <c r="H445">
        <v>1</v>
      </c>
      <c r="I445" t="s">
        <v>16</v>
      </c>
      <c r="J445">
        <v>48</v>
      </c>
      <c r="K445">
        <v>36</v>
      </c>
      <c r="L445">
        <v>1.3169999999999999</v>
      </c>
      <c r="M445">
        <v>1.79</v>
      </c>
      <c r="N445" t="s">
        <v>841</v>
      </c>
    </row>
    <row r="446" spans="1:14" x14ac:dyDescent="0.25">
      <c r="A446" t="s">
        <v>21</v>
      </c>
      <c r="B446" t="s">
        <v>842</v>
      </c>
      <c r="C446" t="s">
        <v>146</v>
      </c>
      <c r="D446">
        <v>450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38</v>
      </c>
      <c r="L446">
        <v>0</v>
      </c>
      <c r="M446">
        <v>1.79</v>
      </c>
      <c r="N446" t="s">
        <v>843</v>
      </c>
    </row>
    <row r="447" spans="1:14" x14ac:dyDescent="0.25">
      <c r="A447" t="s">
        <v>46</v>
      </c>
      <c r="B447" t="s">
        <v>844</v>
      </c>
      <c r="C447" t="s">
        <v>64</v>
      </c>
      <c r="D447">
        <v>630</v>
      </c>
      <c r="E447">
        <v>4</v>
      </c>
      <c r="F447">
        <v>6600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1.79</v>
      </c>
      <c r="N447" t="s">
        <v>845</v>
      </c>
    </row>
    <row r="448" spans="1:14" x14ac:dyDescent="0.25">
      <c r="A448" t="s">
        <v>13</v>
      </c>
      <c r="B448" t="s">
        <v>846</v>
      </c>
      <c r="C448" t="s">
        <v>56</v>
      </c>
      <c r="D448">
        <v>280</v>
      </c>
      <c r="E448">
        <v>4</v>
      </c>
      <c r="F448">
        <v>6600</v>
      </c>
      <c r="G448">
        <v>50</v>
      </c>
      <c r="H448">
        <v>1</v>
      </c>
      <c r="I448" t="s">
        <v>16</v>
      </c>
      <c r="J448">
        <v>48</v>
      </c>
      <c r="K448">
        <v>36</v>
      </c>
      <c r="L448">
        <v>1.0601849999999999</v>
      </c>
      <c r="M448">
        <v>1.79</v>
      </c>
      <c r="N448" t="s">
        <v>847</v>
      </c>
    </row>
    <row r="449" spans="1:14" x14ac:dyDescent="0.25">
      <c r="A449" t="s">
        <v>13</v>
      </c>
      <c r="B449" t="s">
        <v>848</v>
      </c>
      <c r="C449" t="s">
        <v>30</v>
      </c>
      <c r="D449">
        <v>200</v>
      </c>
      <c r="E449">
        <v>4</v>
      </c>
      <c r="F449">
        <v>6600</v>
      </c>
      <c r="G449">
        <v>50</v>
      </c>
      <c r="H449">
        <v>1</v>
      </c>
      <c r="I449" t="s">
        <v>16</v>
      </c>
      <c r="J449">
        <v>48</v>
      </c>
      <c r="K449">
        <v>38</v>
      </c>
      <c r="L449">
        <v>0</v>
      </c>
      <c r="M449">
        <v>1.79</v>
      </c>
      <c r="N449" t="s">
        <v>849</v>
      </c>
    </row>
    <row r="450" spans="1:14" x14ac:dyDescent="0.25">
      <c r="A450" t="s">
        <v>21</v>
      </c>
      <c r="B450" t="s">
        <v>850</v>
      </c>
      <c r="C450" t="s">
        <v>15</v>
      </c>
      <c r="D450">
        <v>560</v>
      </c>
      <c r="E450">
        <v>4</v>
      </c>
      <c r="F450">
        <v>6000</v>
      </c>
      <c r="G450">
        <v>50</v>
      </c>
      <c r="H450">
        <v>0</v>
      </c>
      <c r="I450" t="s">
        <v>16</v>
      </c>
      <c r="J450">
        <v>48</v>
      </c>
      <c r="K450">
        <v>38</v>
      </c>
      <c r="L450">
        <v>0</v>
      </c>
      <c r="M450">
        <v>1.79</v>
      </c>
      <c r="N450" t="s">
        <v>851</v>
      </c>
    </row>
    <row r="451" spans="1:14" x14ac:dyDescent="0.25">
      <c r="A451" t="s">
        <v>46</v>
      </c>
      <c r="B451" t="s">
        <v>852</v>
      </c>
      <c r="C451" t="s">
        <v>56</v>
      </c>
      <c r="D451">
        <v>315</v>
      </c>
      <c r="E451">
        <v>4</v>
      </c>
      <c r="F451">
        <v>6000</v>
      </c>
      <c r="G451">
        <v>50</v>
      </c>
      <c r="H451">
        <v>0</v>
      </c>
      <c r="I451" t="s">
        <v>16</v>
      </c>
      <c r="J451">
        <v>48</v>
      </c>
      <c r="K451">
        <v>36</v>
      </c>
      <c r="L451">
        <v>1.0601849999999999</v>
      </c>
      <c r="M451">
        <v>1.79</v>
      </c>
      <c r="N451" t="s">
        <v>853</v>
      </c>
    </row>
    <row r="452" spans="1:14" x14ac:dyDescent="0.25">
      <c r="A452" t="s">
        <v>28</v>
      </c>
      <c r="B452" t="s">
        <v>854</v>
      </c>
      <c r="C452" t="s">
        <v>163</v>
      </c>
      <c r="D452">
        <v>920</v>
      </c>
      <c r="E452">
        <v>6</v>
      </c>
      <c r="F452">
        <v>11000</v>
      </c>
      <c r="G452">
        <v>50</v>
      </c>
      <c r="H452">
        <v>1</v>
      </c>
      <c r="I452" t="s">
        <v>16</v>
      </c>
      <c r="J452">
        <v>72</v>
      </c>
      <c r="K452">
        <v>58</v>
      </c>
      <c r="L452">
        <v>0</v>
      </c>
      <c r="M452">
        <v>1.79</v>
      </c>
      <c r="N452" t="s">
        <v>855</v>
      </c>
    </row>
    <row r="453" spans="1:14" x14ac:dyDescent="0.25">
      <c r="A453" t="s">
        <v>21</v>
      </c>
      <c r="B453" t="s">
        <v>856</v>
      </c>
      <c r="C453" t="s">
        <v>207</v>
      </c>
      <c r="D453">
        <v>185</v>
      </c>
      <c r="E453">
        <v>4</v>
      </c>
      <c r="F453">
        <v>3300</v>
      </c>
      <c r="G453">
        <v>50</v>
      </c>
      <c r="H453">
        <v>0</v>
      </c>
      <c r="I453" t="s">
        <v>16</v>
      </c>
      <c r="J453">
        <v>48</v>
      </c>
      <c r="K453">
        <v>38</v>
      </c>
      <c r="L453">
        <v>0</v>
      </c>
      <c r="M453">
        <v>1.79</v>
      </c>
      <c r="N453" t="s">
        <v>857</v>
      </c>
    </row>
    <row r="454" spans="1:14" x14ac:dyDescent="0.25">
      <c r="A454" t="s">
        <v>13</v>
      </c>
      <c r="B454" t="s">
        <v>858</v>
      </c>
      <c r="C454" t="s">
        <v>41</v>
      </c>
      <c r="D454">
        <v>187</v>
      </c>
      <c r="E454">
        <v>6</v>
      </c>
      <c r="F454">
        <v>3300</v>
      </c>
      <c r="G454">
        <v>50</v>
      </c>
      <c r="H454">
        <v>0</v>
      </c>
      <c r="I454" t="s">
        <v>16</v>
      </c>
      <c r="J454">
        <v>54</v>
      </c>
      <c r="K454">
        <v>42</v>
      </c>
      <c r="L454">
        <v>0</v>
      </c>
      <c r="M454">
        <v>1.79</v>
      </c>
      <c r="N454" t="s">
        <v>859</v>
      </c>
    </row>
    <row r="455" spans="1:14" x14ac:dyDescent="0.25">
      <c r="A455" t="s">
        <v>28</v>
      </c>
      <c r="B455" t="s">
        <v>860</v>
      </c>
      <c r="C455" t="s">
        <v>19</v>
      </c>
      <c r="D455">
        <v>355</v>
      </c>
      <c r="E455">
        <v>4</v>
      </c>
      <c r="F455">
        <v>3300</v>
      </c>
      <c r="G455">
        <v>50</v>
      </c>
      <c r="H455">
        <v>1</v>
      </c>
      <c r="I455" t="s">
        <v>16</v>
      </c>
      <c r="J455">
        <v>48</v>
      </c>
      <c r="K455">
        <v>36</v>
      </c>
      <c r="L455">
        <v>1.3169999999999999</v>
      </c>
      <c r="M455">
        <v>1.79</v>
      </c>
      <c r="N455" t="s">
        <v>861</v>
      </c>
    </row>
    <row r="456" spans="1:14" x14ac:dyDescent="0.25">
      <c r="A456" t="s">
        <v>21</v>
      </c>
      <c r="B456" t="s">
        <v>862</v>
      </c>
      <c r="C456" t="s">
        <v>146</v>
      </c>
      <c r="D456">
        <v>450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38</v>
      </c>
      <c r="L456">
        <v>0</v>
      </c>
      <c r="M456">
        <v>1.79</v>
      </c>
      <c r="N456" t="s">
        <v>863</v>
      </c>
    </row>
    <row r="457" spans="1:14" x14ac:dyDescent="0.25">
      <c r="A457" t="s">
        <v>46</v>
      </c>
      <c r="B457" t="s">
        <v>864</v>
      </c>
      <c r="C457" t="s">
        <v>61</v>
      </c>
      <c r="D457">
        <v>630</v>
      </c>
      <c r="E457">
        <v>4</v>
      </c>
      <c r="F457">
        <v>3300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1.79</v>
      </c>
      <c r="N457" t="s">
        <v>865</v>
      </c>
    </row>
    <row r="458" spans="1:14" x14ac:dyDescent="0.25">
      <c r="A458" t="s">
        <v>13</v>
      </c>
      <c r="B458" t="s">
        <v>866</v>
      </c>
      <c r="C458" t="s">
        <v>30</v>
      </c>
      <c r="D458">
        <v>280</v>
      </c>
      <c r="E458">
        <v>4</v>
      </c>
      <c r="F458">
        <v>3300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1.79</v>
      </c>
      <c r="N458" t="s">
        <v>867</v>
      </c>
    </row>
    <row r="459" spans="1:14" x14ac:dyDescent="0.25">
      <c r="A459" t="s">
        <v>13</v>
      </c>
      <c r="B459" t="s">
        <v>868</v>
      </c>
      <c r="C459" t="s">
        <v>23</v>
      </c>
      <c r="D459">
        <v>200</v>
      </c>
      <c r="E459">
        <v>4</v>
      </c>
      <c r="F459">
        <v>3300</v>
      </c>
      <c r="G459">
        <v>50</v>
      </c>
      <c r="H459">
        <v>1</v>
      </c>
      <c r="I459" t="s">
        <v>16</v>
      </c>
      <c r="J459">
        <v>48</v>
      </c>
      <c r="K459">
        <v>38</v>
      </c>
      <c r="L459">
        <v>0</v>
      </c>
      <c r="M459">
        <v>1.79</v>
      </c>
      <c r="N459" t="s">
        <v>869</v>
      </c>
    </row>
    <row r="460" spans="1:14" x14ac:dyDescent="0.25">
      <c r="A460" t="s">
        <v>46</v>
      </c>
      <c r="B460" t="s">
        <v>870</v>
      </c>
      <c r="C460" t="s">
        <v>30</v>
      </c>
      <c r="D460">
        <v>300</v>
      </c>
      <c r="E460">
        <v>4</v>
      </c>
      <c r="F460">
        <v>3300</v>
      </c>
      <c r="G460">
        <v>50</v>
      </c>
      <c r="H460">
        <v>0</v>
      </c>
      <c r="I460" t="s">
        <v>16</v>
      </c>
      <c r="J460">
        <v>48</v>
      </c>
      <c r="K460">
        <v>36</v>
      </c>
      <c r="L460">
        <v>1.0601849999999999</v>
      </c>
      <c r="M460">
        <v>1.79</v>
      </c>
      <c r="N460" t="s">
        <v>871</v>
      </c>
    </row>
    <row r="461" spans="1:14" x14ac:dyDescent="0.25">
      <c r="A461" t="s">
        <v>21</v>
      </c>
      <c r="B461" t="s">
        <v>872</v>
      </c>
      <c r="C461" t="s">
        <v>830</v>
      </c>
      <c r="D461">
        <v>780</v>
      </c>
      <c r="E461">
        <v>4</v>
      </c>
      <c r="F461">
        <v>6600</v>
      </c>
      <c r="G461">
        <v>50</v>
      </c>
      <c r="H461">
        <v>1</v>
      </c>
      <c r="I461" t="s">
        <v>16</v>
      </c>
      <c r="J461">
        <v>48</v>
      </c>
      <c r="K461">
        <v>38</v>
      </c>
      <c r="L461">
        <v>0</v>
      </c>
      <c r="M461">
        <v>1.79</v>
      </c>
      <c r="N461" t="s">
        <v>873</v>
      </c>
    </row>
    <row r="462" spans="1:14" x14ac:dyDescent="0.25">
      <c r="A462" t="s">
        <v>46</v>
      </c>
      <c r="B462" t="s">
        <v>1780</v>
      </c>
      <c r="C462" t="s">
        <v>136</v>
      </c>
      <c r="D462">
        <v>900</v>
      </c>
      <c r="E462">
        <v>4</v>
      </c>
      <c r="F462">
        <v>6600</v>
      </c>
      <c r="G462">
        <v>50</v>
      </c>
      <c r="H462">
        <v>1</v>
      </c>
      <c r="I462" t="s">
        <v>16</v>
      </c>
      <c r="J462">
        <v>48</v>
      </c>
      <c r="K462">
        <v>38</v>
      </c>
      <c r="L462">
        <v>0</v>
      </c>
      <c r="M462">
        <v>1.79</v>
      </c>
      <c r="N462" t="s">
        <v>1781</v>
      </c>
    </row>
    <row r="463" spans="1:14" x14ac:dyDescent="0.25">
      <c r="A463" t="s">
        <v>46</v>
      </c>
      <c r="B463" t="s">
        <v>874</v>
      </c>
      <c r="C463" t="s">
        <v>38</v>
      </c>
      <c r="D463">
        <v>250</v>
      </c>
      <c r="E463">
        <v>6</v>
      </c>
      <c r="F463">
        <v>6600</v>
      </c>
      <c r="G463">
        <v>50</v>
      </c>
      <c r="H463">
        <v>0</v>
      </c>
      <c r="I463" t="s">
        <v>16</v>
      </c>
      <c r="J463">
        <v>54</v>
      </c>
      <c r="K463">
        <v>42</v>
      </c>
      <c r="L463">
        <v>0</v>
      </c>
      <c r="M463">
        <v>1.79</v>
      </c>
      <c r="N463" t="s">
        <v>875</v>
      </c>
    </row>
    <row r="464" spans="1:14" x14ac:dyDescent="0.25">
      <c r="A464" t="s">
        <v>21</v>
      </c>
      <c r="B464" t="s">
        <v>876</v>
      </c>
      <c r="C464" t="s">
        <v>131</v>
      </c>
      <c r="D464">
        <v>650</v>
      </c>
      <c r="E464">
        <v>4</v>
      </c>
      <c r="F464">
        <v>6600</v>
      </c>
      <c r="G464">
        <v>50</v>
      </c>
      <c r="H464">
        <v>0</v>
      </c>
      <c r="I464" t="s">
        <v>16</v>
      </c>
      <c r="J464">
        <v>48</v>
      </c>
      <c r="K464">
        <v>38</v>
      </c>
      <c r="L464">
        <v>0</v>
      </c>
      <c r="M464">
        <v>1.79</v>
      </c>
      <c r="N464" t="s">
        <v>877</v>
      </c>
    </row>
    <row r="465" spans="1:14" x14ac:dyDescent="0.25">
      <c r="A465" t="s">
        <v>21</v>
      </c>
      <c r="B465" t="s">
        <v>876</v>
      </c>
      <c r="C465" t="s">
        <v>1782</v>
      </c>
      <c r="D465">
        <v>650</v>
      </c>
      <c r="E465">
        <v>4</v>
      </c>
      <c r="F465">
        <v>6600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1.79</v>
      </c>
      <c r="N465" t="s">
        <v>1783</v>
      </c>
    </row>
    <row r="466" spans="1:14" x14ac:dyDescent="0.25">
      <c r="A466" t="s">
        <v>46</v>
      </c>
      <c r="B466" t="s">
        <v>1784</v>
      </c>
      <c r="C466" t="s">
        <v>19</v>
      </c>
      <c r="D466">
        <v>400</v>
      </c>
      <c r="E466">
        <v>4</v>
      </c>
      <c r="F466">
        <v>3300</v>
      </c>
      <c r="G466">
        <v>50</v>
      </c>
      <c r="H466">
        <v>0</v>
      </c>
      <c r="I466" t="s">
        <v>16</v>
      </c>
      <c r="J466">
        <v>48</v>
      </c>
      <c r="K466">
        <v>38</v>
      </c>
      <c r="L466">
        <v>0</v>
      </c>
      <c r="M466">
        <v>1.79</v>
      </c>
      <c r="N466" t="s">
        <v>1785</v>
      </c>
    </row>
    <row r="467" spans="1:14" x14ac:dyDescent="0.25">
      <c r="A467" t="s">
        <v>21</v>
      </c>
      <c r="B467" t="s">
        <v>1786</v>
      </c>
      <c r="C467" t="s">
        <v>1767</v>
      </c>
      <c r="D467">
        <v>1000</v>
      </c>
      <c r="E467">
        <v>2</v>
      </c>
      <c r="F467">
        <v>6600</v>
      </c>
      <c r="G467">
        <v>50</v>
      </c>
      <c r="H467">
        <v>0</v>
      </c>
      <c r="I467" t="s">
        <v>16</v>
      </c>
      <c r="J467">
        <v>48</v>
      </c>
      <c r="K467">
        <v>40</v>
      </c>
      <c r="L467">
        <v>0</v>
      </c>
      <c r="M467">
        <v>1.79</v>
      </c>
      <c r="N467" t="s">
        <v>1787</v>
      </c>
    </row>
    <row r="468" spans="1:14" x14ac:dyDescent="0.25">
      <c r="A468" t="s">
        <v>13</v>
      </c>
      <c r="B468" t="s">
        <v>1862</v>
      </c>
      <c r="C468" t="s">
        <v>156</v>
      </c>
      <c r="D468">
        <v>850</v>
      </c>
      <c r="E468">
        <v>6</v>
      </c>
      <c r="F468">
        <v>11000</v>
      </c>
      <c r="G468">
        <v>50</v>
      </c>
      <c r="H468">
        <v>1</v>
      </c>
      <c r="I468" t="s">
        <v>16</v>
      </c>
      <c r="J468">
        <v>72</v>
      </c>
      <c r="K468">
        <v>58</v>
      </c>
      <c r="L468">
        <v>0</v>
      </c>
      <c r="M468">
        <v>1.79</v>
      </c>
      <c r="N468" t="s">
        <v>1863</v>
      </c>
    </row>
    <row r="469" spans="1:14" x14ac:dyDescent="0.25">
      <c r="A469" t="s">
        <v>13</v>
      </c>
      <c r="B469" t="s">
        <v>1864</v>
      </c>
      <c r="C469" t="s">
        <v>124</v>
      </c>
      <c r="D469">
        <v>1000</v>
      </c>
      <c r="E469">
        <v>6</v>
      </c>
      <c r="F469">
        <v>11000</v>
      </c>
      <c r="G469">
        <v>50</v>
      </c>
      <c r="H469">
        <v>1</v>
      </c>
      <c r="I469" t="s">
        <v>16</v>
      </c>
      <c r="J469">
        <v>72</v>
      </c>
      <c r="K469">
        <v>58</v>
      </c>
      <c r="L469">
        <v>0</v>
      </c>
      <c r="M469">
        <v>1.79</v>
      </c>
      <c r="N469" t="s">
        <v>1865</v>
      </c>
    </row>
    <row r="470" spans="1:14" x14ac:dyDescent="0.25">
      <c r="A470" t="s">
        <v>13</v>
      </c>
      <c r="B470" t="s">
        <v>1866</v>
      </c>
      <c r="C470" t="s">
        <v>156</v>
      </c>
      <c r="D470">
        <v>850</v>
      </c>
      <c r="E470">
        <v>6</v>
      </c>
      <c r="F470">
        <v>11000</v>
      </c>
      <c r="G470">
        <v>50</v>
      </c>
      <c r="H470">
        <v>1</v>
      </c>
      <c r="I470" t="s">
        <v>16</v>
      </c>
      <c r="J470">
        <v>72</v>
      </c>
      <c r="K470">
        <v>58</v>
      </c>
      <c r="L470">
        <v>0</v>
      </c>
      <c r="M470">
        <v>1.79</v>
      </c>
      <c r="N470" t="s">
        <v>1867</v>
      </c>
    </row>
    <row r="471" spans="1:14" x14ac:dyDescent="0.25">
      <c r="A471" t="s">
        <v>13</v>
      </c>
      <c r="B471" t="s">
        <v>1868</v>
      </c>
      <c r="C471" t="s">
        <v>124</v>
      </c>
      <c r="D471">
        <v>1000</v>
      </c>
      <c r="E471">
        <v>6</v>
      </c>
      <c r="F471">
        <v>11000</v>
      </c>
      <c r="G471">
        <v>50</v>
      </c>
      <c r="H471">
        <v>1</v>
      </c>
      <c r="I471" t="s">
        <v>16</v>
      </c>
      <c r="J471">
        <v>72</v>
      </c>
      <c r="K471">
        <v>58</v>
      </c>
      <c r="L471">
        <v>0</v>
      </c>
      <c r="M471">
        <v>1.79</v>
      </c>
      <c r="N471" t="s">
        <v>1869</v>
      </c>
    </row>
    <row r="472" spans="1:14" x14ac:dyDescent="0.25">
      <c r="A472" t="s">
        <v>13</v>
      </c>
      <c r="B472" t="s">
        <v>878</v>
      </c>
      <c r="C472" t="s">
        <v>38</v>
      </c>
      <c r="D472">
        <v>185</v>
      </c>
      <c r="E472">
        <v>8</v>
      </c>
      <c r="F472">
        <v>2300</v>
      </c>
      <c r="G472">
        <v>60</v>
      </c>
      <c r="H472">
        <v>0</v>
      </c>
      <c r="I472" t="s">
        <v>16</v>
      </c>
      <c r="J472">
        <v>48</v>
      </c>
      <c r="K472">
        <v>40</v>
      </c>
      <c r="L472">
        <v>0</v>
      </c>
      <c r="M472">
        <v>1.79</v>
      </c>
      <c r="N472" t="s">
        <v>879</v>
      </c>
    </row>
    <row r="473" spans="1:14" x14ac:dyDescent="0.25">
      <c r="A473" t="s">
        <v>13</v>
      </c>
      <c r="B473" t="s">
        <v>880</v>
      </c>
      <c r="C473" t="s">
        <v>146</v>
      </c>
      <c r="D473">
        <v>450</v>
      </c>
      <c r="E473">
        <v>4</v>
      </c>
      <c r="F473">
        <v>3300</v>
      </c>
      <c r="G473">
        <v>50</v>
      </c>
      <c r="H473">
        <v>0</v>
      </c>
      <c r="I473" t="s">
        <v>16</v>
      </c>
      <c r="J473">
        <v>48</v>
      </c>
      <c r="K473">
        <v>36</v>
      </c>
      <c r="L473">
        <v>0</v>
      </c>
      <c r="M473">
        <v>2.3330000000000002</v>
      </c>
      <c r="N473" t="s">
        <v>881</v>
      </c>
    </row>
    <row r="474" spans="1:14" x14ac:dyDescent="0.25">
      <c r="A474" t="s">
        <v>13</v>
      </c>
      <c r="B474" t="s">
        <v>880</v>
      </c>
      <c r="C474" t="s">
        <v>146</v>
      </c>
      <c r="D474">
        <v>450</v>
      </c>
      <c r="E474">
        <v>4</v>
      </c>
      <c r="F474">
        <v>3300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2.3330000000000002</v>
      </c>
      <c r="N474" t="s">
        <v>882</v>
      </c>
    </row>
    <row r="475" spans="1:14" x14ac:dyDescent="0.25">
      <c r="A475" t="s">
        <v>13</v>
      </c>
      <c r="B475" t="s">
        <v>883</v>
      </c>
      <c r="C475" t="s">
        <v>15</v>
      </c>
      <c r="D475">
        <v>185</v>
      </c>
      <c r="E475">
        <v>10</v>
      </c>
      <c r="F475">
        <v>460</v>
      </c>
      <c r="G475">
        <v>60</v>
      </c>
      <c r="H475">
        <v>0</v>
      </c>
      <c r="I475" t="s">
        <v>16</v>
      </c>
      <c r="J475">
        <v>90</v>
      </c>
      <c r="K475">
        <v>70</v>
      </c>
      <c r="L475">
        <v>0</v>
      </c>
      <c r="M475">
        <v>1.79</v>
      </c>
      <c r="N475" t="s">
        <v>884</v>
      </c>
    </row>
    <row r="476" spans="1:14" x14ac:dyDescent="0.25">
      <c r="A476" t="s">
        <v>13</v>
      </c>
      <c r="B476" t="s">
        <v>885</v>
      </c>
      <c r="C476" t="s">
        <v>61</v>
      </c>
      <c r="D476">
        <v>630</v>
      </c>
      <c r="E476">
        <v>4</v>
      </c>
      <c r="F476">
        <v>525</v>
      </c>
      <c r="G476">
        <v>50</v>
      </c>
      <c r="H476">
        <v>0</v>
      </c>
      <c r="I476" t="s">
        <v>16</v>
      </c>
      <c r="J476">
        <v>48</v>
      </c>
      <c r="K476">
        <v>38</v>
      </c>
      <c r="L476">
        <v>0</v>
      </c>
      <c r="M476">
        <v>2.33</v>
      </c>
      <c r="N476" t="s">
        <v>886</v>
      </c>
    </row>
    <row r="477" spans="1:14" x14ac:dyDescent="0.25">
      <c r="A477" t="s">
        <v>13</v>
      </c>
      <c r="B477" t="s">
        <v>887</v>
      </c>
      <c r="C477" t="s">
        <v>15</v>
      </c>
      <c r="D477">
        <v>315</v>
      </c>
      <c r="E477">
        <v>8</v>
      </c>
      <c r="F477">
        <v>3300</v>
      </c>
      <c r="G477">
        <v>50</v>
      </c>
      <c r="H477">
        <v>0</v>
      </c>
      <c r="I477" t="s">
        <v>16</v>
      </c>
      <c r="J477">
        <v>72</v>
      </c>
      <c r="K477">
        <v>56</v>
      </c>
      <c r="L477">
        <v>0</v>
      </c>
      <c r="M477">
        <v>1.79</v>
      </c>
      <c r="N477" t="s">
        <v>888</v>
      </c>
    </row>
    <row r="478" spans="1:14" x14ac:dyDescent="0.25">
      <c r="A478" t="s">
        <v>13</v>
      </c>
      <c r="B478" t="s">
        <v>889</v>
      </c>
      <c r="C478" t="s">
        <v>30</v>
      </c>
      <c r="D478">
        <v>250</v>
      </c>
      <c r="E478">
        <v>4</v>
      </c>
      <c r="F478">
        <v>6600</v>
      </c>
      <c r="G478">
        <v>50</v>
      </c>
      <c r="H478">
        <v>0</v>
      </c>
      <c r="I478" t="s">
        <v>16</v>
      </c>
      <c r="J478">
        <v>48</v>
      </c>
      <c r="K478">
        <v>38</v>
      </c>
      <c r="L478">
        <v>0</v>
      </c>
      <c r="M478">
        <v>2.33</v>
      </c>
      <c r="N478" t="s">
        <v>890</v>
      </c>
    </row>
    <row r="479" spans="1:14" x14ac:dyDescent="0.25">
      <c r="A479" t="s">
        <v>178</v>
      </c>
      <c r="B479" t="s">
        <v>891</v>
      </c>
      <c r="C479" t="s">
        <v>56</v>
      </c>
      <c r="D479">
        <v>330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1.79</v>
      </c>
      <c r="N479" t="s">
        <v>892</v>
      </c>
    </row>
    <row r="480" spans="1:14" x14ac:dyDescent="0.25">
      <c r="A480" t="s">
        <v>13</v>
      </c>
      <c r="B480" t="s">
        <v>893</v>
      </c>
      <c r="C480" t="s">
        <v>23</v>
      </c>
      <c r="D480">
        <v>200</v>
      </c>
      <c r="E480">
        <v>4</v>
      </c>
      <c r="F480">
        <v>6600</v>
      </c>
      <c r="G480">
        <v>50</v>
      </c>
      <c r="H480">
        <v>0</v>
      </c>
      <c r="I480" t="s">
        <v>16</v>
      </c>
      <c r="J480">
        <v>48</v>
      </c>
      <c r="K480">
        <v>38</v>
      </c>
      <c r="L480">
        <v>0</v>
      </c>
      <c r="M480">
        <v>1.79</v>
      </c>
      <c r="N480" t="s">
        <v>894</v>
      </c>
    </row>
    <row r="481" spans="1:14" x14ac:dyDescent="0.25">
      <c r="A481" t="s">
        <v>46</v>
      </c>
      <c r="B481" t="s">
        <v>191</v>
      </c>
      <c r="C481" t="s">
        <v>192</v>
      </c>
      <c r="D481">
        <v>380</v>
      </c>
      <c r="E481">
        <v>2</v>
      </c>
      <c r="F481">
        <v>6600</v>
      </c>
      <c r="G481">
        <v>50</v>
      </c>
      <c r="H481">
        <v>0</v>
      </c>
      <c r="I481" t="s">
        <v>16</v>
      </c>
      <c r="J481">
        <v>48</v>
      </c>
      <c r="K481">
        <v>40</v>
      </c>
      <c r="L481">
        <v>0</v>
      </c>
      <c r="M481">
        <v>1.79</v>
      </c>
      <c r="N481" t="s">
        <v>895</v>
      </c>
    </row>
    <row r="482" spans="1:14" x14ac:dyDescent="0.25">
      <c r="A482" t="s">
        <v>28</v>
      </c>
      <c r="B482" t="s">
        <v>143</v>
      </c>
      <c r="C482" t="s">
        <v>26</v>
      </c>
      <c r="D482">
        <v>150</v>
      </c>
      <c r="E482">
        <v>2</v>
      </c>
      <c r="F482">
        <v>6600</v>
      </c>
      <c r="G482">
        <v>50</v>
      </c>
      <c r="H482">
        <v>0</v>
      </c>
      <c r="I482" t="s">
        <v>16</v>
      </c>
      <c r="J482">
        <v>48</v>
      </c>
      <c r="K482">
        <v>40</v>
      </c>
      <c r="L482">
        <v>0</v>
      </c>
      <c r="M482">
        <v>1.79</v>
      </c>
      <c r="N482" t="s">
        <v>1844</v>
      </c>
    </row>
    <row r="483" spans="1:14" x14ac:dyDescent="0.25">
      <c r="A483" t="s">
        <v>13</v>
      </c>
      <c r="B483" t="s">
        <v>476</v>
      </c>
      <c r="C483" t="s">
        <v>56</v>
      </c>
      <c r="D483">
        <v>300</v>
      </c>
      <c r="E483">
        <v>4</v>
      </c>
      <c r="F483">
        <v>6600</v>
      </c>
      <c r="G483">
        <v>50</v>
      </c>
      <c r="H483">
        <v>0</v>
      </c>
      <c r="I483" t="s">
        <v>16</v>
      </c>
      <c r="J483">
        <v>48</v>
      </c>
      <c r="K483">
        <v>36</v>
      </c>
      <c r="L483">
        <v>1.0601849999999999</v>
      </c>
      <c r="M483">
        <v>1.79</v>
      </c>
      <c r="N483" t="s">
        <v>896</v>
      </c>
    </row>
    <row r="484" spans="1:14" x14ac:dyDescent="0.25">
      <c r="A484" t="s">
        <v>13</v>
      </c>
      <c r="B484" t="s">
        <v>897</v>
      </c>
      <c r="C484" t="s">
        <v>64</v>
      </c>
      <c r="D484">
        <v>500</v>
      </c>
      <c r="E484">
        <v>6</v>
      </c>
      <c r="F484">
        <v>3300</v>
      </c>
      <c r="G484">
        <v>50</v>
      </c>
      <c r="H484">
        <v>1</v>
      </c>
      <c r="I484" t="s">
        <v>16</v>
      </c>
      <c r="J484">
        <v>54</v>
      </c>
      <c r="K484">
        <v>40</v>
      </c>
      <c r="L484">
        <v>0</v>
      </c>
      <c r="M484">
        <v>1.79</v>
      </c>
      <c r="N484" t="s">
        <v>898</v>
      </c>
    </row>
    <row r="485" spans="1:14" x14ac:dyDescent="0.25">
      <c r="A485" t="s">
        <v>46</v>
      </c>
      <c r="B485" t="s">
        <v>1764</v>
      </c>
      <c r="C485" t="s">
        <v>47</v>
      </c>
      <c r="D485">
        <v>670</v>
      </c>
      <c r="E485">
        <v>2</v>
      </c>
      <c r="F485">
        <v>6600</v>
      </c>
      <c r="G485">
        <v>50</v>
      </c>
      <c r="H485">
        <v>0</v>
      </c>
      <c r="I485" t="s">
        <v>16</v>
      </c>
      <c r="J485">
        <v>48</v>
      </c>
      <c r="K485">
        <v>40</v>
      </c>
      <c r="L485">
        <v>0</v>
      </c>
      <c r="M485">
        <v>1.79</v>
      </c>
      <c r="N485" t="s">
        <v>1885</v>
      </c>
    </row>
    <row r="486" spans="1:14" x14ac:dyDescent="0.25">
      <c r="A486" t="s">
        <v>13</v>
      </c>
      <c r="B486" t="s">
        <v>14</v>
      </c>
      <c r="C486" t="s">
        <v>15</v>
      </c>
      <c r="D486">
        <v>575</v>
      </c>
      <c r="E486">
        <v>4</v>
      </c>
      <c r="F486">
        <v>3300</v>
      </c>
      <c r="G486">
        <v>50</v>
      </c>
      <c r="H486">
        <v>0</v>
      </c>
      <c r="I486" t="s">
        <v>16</v>
      </c>
      <c r="J486">
        <v>48</v>
      </c>
      <c r="K486">
        <v>38</v>
      </c>
      <c r="L486">
        <v>0</v>
      </c>
      <c r="M486">
        <v>1.79</v>
      </c>
      <c r="N486" t="s">
        <v>1870</v>
      </c>
    </row>
    <row r="487" spans="1:14" x14ac:dyDescent="0.25">
      <c r="A487" t="s">
        <v>13</v>
      </c>
      <c r="B487" t="s">
        <v>18</v>
      </c>
      <c r="C487" t="s">
        <v>19</v>
      </c>
      <c r="D487">
        <v>400</v>
      </c>
      <c r="E487">
        <v>4</v>
      </c>
      <c r="F487">
        <v>3300</v>
      </c>
      <c r="G487">
        <v>50</v>
      </c>
      <c r="H487">
        <v>0</v>
      </c>
      <c r="I487" t="s">
        <v>16</v>
      </c>
      <c r="J487">
        <v>48</v>
      </c>
      <c r="K487">
        <v>36</v>
      </c>
      <c r="L487">
        <v>1.3169999999999999</v>
      </c>
      <c r="M487">
        <v>1.79</v>
      </c>
      <c r="N487" t="s">
        <v>1871</v>
      </c>
    </row>
    <row r="488" spans="1:14" x14ac:dyDescent="0.25">
      <c r="A488" t="s">
        <v>13</v>
      </c>
      <c r="B488" t="s">
        <v>18</v>
      </c>
      <c r="C488" t="s">
        <v>19</v>
      </c>
      <c r="D488">
        <v>400</v>
      </c>
      <c r="E488">
        <v>4</v>
      </c>
      <c r="F488">
        <v>3300</v>
      </c>
      <c r="G488">
        <v>50</v>
      </c>
      <c r="H488">
        <v>0</v>
      </c>
      <c r="I488" t="s">
        <v>16</v>
      </c>
      <c r="J488">
        <v>48</v>
      </c>
      <c r="K488">
        <v>36</v>
      </c>
      <c r="L488">
        <v>1.3169999999999999</v>
      </c>
      <c r="M488">
        <v>1.79</v>
      </c>
      <c r="N488" t="s">
        <v>1872</v>
      </c>
    </row>
    <row r="489" spans="1:14" x14ac:dyDescent="0.25">
      <c r="A489" t="s">
        <v>21</v>
      </c>
      <c r="B489" t="s">
        <v>22</v>
      </c>
      <c r="C489" t="s">
        <v>23</v>
      </c>
      <c r="D489">
        <v>185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1.79</v>
      </c>
      <c r="N489" t="s">
        <v>1873</v>
      </c>
    </row>
    <row r="490" spans="1:14" x14ac:dyDescent="0.25">
      <c r="A490" t="s">
        <v>178</v>
      </c>
      <c r="B490" t="s">
        <v>29</v>
      </c>
      <c r="C490" t="s">
        <v>30</v>
      </c>
      <c r="D490">
        <v>260</v>
      </c>
      <c r="E490">
        <v>4</v>
      </c>
      <c r="F490">
        <v>3300</v>
      </c>
      <c r="G490">
        <v>50</v>
      </c>
      <c r="H490">
        <v>0</v>
      </c>
      <c r="I490" t="s">
        <v>16</v>
      </c>
      <c r="J490">
        <v>48</v>
      </c>
      <c r="K490">
        <v>38</v>
      </c>
      <c r="L490">
        <v>0</v>
      </c>
      <c r="M490">
        <v>1.79</v>
      </c>
      <c r="N490" t="s">
        <v>1874</v>
      </c>
    </row>
    <row r="491" spans="1:14" x14ac:dyDescent="0.25">
      <c r="A491" t="s">
        <v>21</v>
      </c>
      <c r="B491" t="s">
        <v>1774</v>
      </c>
      <c r="C491" t="s">
        <v>30</v>
      </c>
      <c r="D491">
        <v>250</v>
      </c>
      <c r="E491">
        <v>4</v>
      </c>
      <c r="F491">
        <v>6600</v>
      </c>
      <c r="G491">
        <v>50</v>
      </c>
      <c r="H491">
        <v>0</v>
      </c>
      <c r="I491" t="s">
        <v>16</v>
      </c>
      <c r="J491">
        <v>48</v>
      </c>
      <c r="K491">
        <v>38</v>
      </c>
      <c r="L491">
        <v>0</v>
      </c>
      <c r="M491">
        <v>1.79</v>
      </c>
      <c r="N491" t="s">
        <v>1876</v>
      </c>
    </row>
    <row r="492" spans="1:14" x14ac:dyDescent="0.25">
      <c r="A492" t="s">
        <v>13</v>
      </c>
      <c r="B492" t="s">
        <v>135</v>
      </c>
      <c r="C492" t="s">
        <v>136</v>
      </c>
      <c r="D492">
        <v>800</v>
      </c>
      <c r="E492">
        <v>4</v>
      </c>
      <c r="F492">
        <v>6600</v>
      </c>
      <c r="G492">
        <v>50</v>
      </c>
      <c r="H492">
        <v>1</v>
      </c>
      <c r="I492" t="s">
        <v>16</v>
      </c>
      <c r="J492">
        <v>48</v>
      </c>
      <c r="K492">
        <v>38</v>
      </c>
      <c r="L492">
        <v>0</v>
      </c>
      <c r="M492">
        <v>1.79</v>
      </c>
      <c r="N492" t="s">
        <v>1877</v>
      </c>
    </row>
    <row r="493" spans="1:14" x14ac:dyDescent="0.25">
      <c r="A493" t="s">
        <v>13</v>
      </c>
      <c r="B493" t="s">
        <v>138</v>
      </c>
      <c r="C493" t="s">
        <v>73</v>
      </c>
      <c r="D493">
        <v>650</v>
      </c>
      <c r="E493">
        <v>4</v>
      </c>
      <c r="F493">
        <v>6600</v>
      </c>
      <c r="G493">
        <v>50</v>
      </c>
      <c r="H493">
        <v>0</v>
      </c>
      <c r="I493" t="s">
        <v>16</v>
      </c>
      <c r="J493">
        <v>48</v>
      </c>
      <c r="K493">
        <v>38</v>
      </c>
      <c r="L493">
        <v>0</v>
      </c>
      <c r="M493">
        <v>1.79</v>
      </c>
      <c r="N493" t="s">
        <v>1878</v>
      </c>
    </row>
    <row r="494" spans="1:14" x14ac:dyDescent="0.25">
      <c r="A494" t="s">
        <v>46</v>
      </c>
      <c r="B494" t="s">
        <v>1889</v>
      </c>
      <c r="C494" t="s">
        <v>47</v>
      </c>
      <c r="D494">
        <v>670</v>
      </c>
      <c r="E494">
        <v>2</v>
      </c>
      <c r="F494">
        <v>6600</v>
      </c>
      <c r="G494">
        <v>50</v>
      </c>
      <c r="H494">
        <v>0</v>
      </c>
      <c r="I494" t="s">
        <v>16</v>
      </c>
      <c r="J494">
        <v>48</v>
      </c>
      <c r="K494">
        <v>40</v>
      </c>
      <c r="L494">
        <v>0</v>
      </c>
      <c r="M494">
        <v>1.79</v>
      </c>
      <c r="N494" t="s">
        <v>1882</v>
      </c>
    </row>
    <row r="495" spans="1:14" x14ac:dyDescent="0.25">
      <c r="A495" t="s">
        <v>46</v>
      </c>
      <c r="B495" t="s">
        <v>1764</v>
      </c>
      <c r="C495" t="s">
        <v>47</v>
      </c>
      <c r="D495">
        <v>670</v>
      </c>
      <c r="E495">
        <v>2</v>
      </c>
      <c r="F495">
        <v>6600</v>
      </c>
      <c r="G495">
        <v>50</v>
      </c>
      <c r="H495">
        <v>0</v>
      </c>
      <c r="I495" t="s">
        <v>16</v>
      </c>
      <c r="J495">
        <v>48</v>
      </c>
      <c r="K495">
        <v>40</v>
      </c>
      <c r="L495">
        <v>0</v>
      </c>
      <c r="M495">
        <v>1.79</v>
      </c>
      <c r="N495" t="s">
        <v>1886</v>
      </c>
    </row>
    <row r="496" spans="1:14" x14ac:dyDescent="0.25">
      <c r="A496" t="s">
        <v>46</v>
      </c>
      <c r="B496" t="s">
        <v>1764</v>
      </c>
      <c r="C496" t="s">
        <v>47</v>
      </c>
      <c r="D496">
        <v>670</v>
      </c>
      <c r="E496">
        <v>2</v>
      </c>
      <c r="F496">
        <v>6600</v>
      </c>
      <c r="G496">
        <v>50</v>
      </c>
      <c r="H496">
        <v>0</v>
      </c>
      <c r="I496" t="s">
        <v>16</v>
      </c>
      <c r="J496">
        <v>48</v>
      </c>
      <c r="K496">
        <v>40</v>
      </c>
      <c r="L496">
        <v>0</v>
      </c>
      <c r="M496">
        <v>1.79</v>
      </c>
      <c r="N496" t="s">
        <v>1887</v>
      </c>
    </row>
    <row r="497" spans="1:14" x14ac:dyDescent="0.25">
      <c r="A497" t="s">
        <v>21</v>
      </c>
      <c r="B497" t="s">
        <v>25</v>
      </c>
      <c r="C497" t="s">
        <v>26</v>
      </c>
      <c r="D497">
        <v>200</v>
      </c>
      <c r="E497">
        <v>2</v>
      </c>
      <c r="F497">
        <v>3300</v>
      </c>
      <c r="G497">
        <v>50</v>
      </c>
      <c r="H497">
        <v>0</v>
      </c>
      <c r="I497" t="s">
        <v>16</v>
      </c>
      <c r="J497">
        <v>48</v>
      </c>
      <c r="K497">
        <v>40</v>
      </c>
      <c r="L497">
        <v>0</v>
      </c>
      <c r="M497">
        <v>1.79</v>
      </c>
      <c r="N497" t="s">
        <v>1845</v>
      </c>
    </row>
    <row r="498" spans="1:14" x14ac:dyDescent="0.25">
      <c r="A498" t="s">
        <v>21</v>
      </c>
      <c r="B498" t="s">
        <v>25</v>
      </c>
      <c r="C498" t="s">
        <v>26</v>
      </c>
      <c r="D498">
        <v>200</v>
      </c>
      <c r="E498">
        <v>2</v>
      </c>
      <c r="F498">
        <v>3300</v>
      </c>
      <c r="G498">
        <v>50</v>
      </c>
      <c r="H498">
        <v>0</v>
      </c>
      <c r="I498" t="s">
        <v>16</v>
      </c>
      <c r="J498">
        <v>48</v>
      </c>
      <c r="K498">
        <v>40</v>
      </c>
      <c r="L498">
        <v>0</v>
      </c>
      <c r="M498">
        <v>1.79</v>
      </c>
      <c r="N498" t="s">
        <v>1846</v>
      </c>
    </row>
    <row r="499" spans="1:14" x14ac:dyDescent="0.25">
      <c r="A499" t="s">
        <v>21</v>
      </c>
      <c r="B499" t="s">
        <v>25</v>
      </c>
      <c r="C499" t="s">
        <v>26</v>
      </c>
      <c r="D499">
        <v>200</v>
      </c>
      <c r="E499">
        <v>2</v>
      </c>
      <c r="F499">
        <v>3300</v>
      </c>
      <c r="G499">
        <v>50</v>
      </c>
      <c r="H499">
        <v>0</v>
      </c>
      <c r="I499" t="s">
        <v>16</v>
      </c>
      <c r="J499">
        <v>48</v>
      </c>
      <c r="K499">
        <v>40</v>
      </c>
      <c r="L499">
        <v>0</v>
      </c>
      <c r="M499">
        <v>1.79</v>
      </c>
      <c r="N499" t="s">
        <v>1847</v>
      </c>
    </row>
    <row r="500" spans="1:14" x14ac:dyDescent="0.25">
      <c r="A500" t="s">
        <v>21</v>
      </c>
      <c r="B500" t="s">
        <v>25</v>
      </c>
      <c r="C500" t="s">
        <v>26</v>
      </c>
      <c r="D500">
        <v>200</v>
      </c>
      <c r="E500">
        <v>2</v>
      </c>
      <c r="F500">
        <v>3300</v>
      </c>
      <c r="G500">
        <v>50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1.79</v>
      </c>
      <c r="N500" t="s">
        <v>1848</v>
      </c>
    </row>
    <row r="501" spans="1:14" x14ac:dyDescent="0.25">
      <c r="A501" t="s">
        <v>21</v>
      </c>
      <c r="B501" t="s">
        <v>25</v>
      </c>
      <c r="C501" t="s">
        <v>26</v>
      </c>
      <c r="D501">
        <v>200</v>
      </c>
      <c r="E501">
        <v>2</v>
      </c>
      <c r="F501">
        <v>3300</v>
      </c>
      <c r="G501">
        <v>50</v>
      </c>
      <c r="H501">
        <v>0</v>
      </c>
      <c r="I501" t="s">
        <v>16</v>
      </c>
      <c r="J501">
        <v>48</v>
      </c>
      <c r="K501">
        <v>40</v>
      </c>
      <c r="L501">
        <v>0</v>
      </c>
      <c r="M501">
        <v>1.79</v>
      </c>
      <c r="N501" t="s">
        <v>1849</v>
      </c>
    </row>
    <row r="502" spans="1:14" x14ac:dyDescent="0.25">
      <c r="A502" t="s">
        <v>13</v>
      </c>
      <c r="B502" t="s">
        <v>18</v>
      </c>
      <c r="C502" t="s">
        <v>19</v>
      </c>
      <c r="D502">
        <v>400</v>
      </c>
      <c r="E502">
        <v>4</v>
      </c>
      <c r="F502">
        <v>3300</v>
      </c>
      <c r="G502">
        <v>50</v>
      </c>
      <c r="H502">
        <v>0</v>
      </c>
      <c r="I502" t="s">
        <v>16</v>
      </c>
      <c r="J502">
        <v>48</v>
      </c>
      <c r="K502">
        <v>36</v>
      </c>
      <c r="L502">
        <v>1.3169999999999999</v>
      </c>
      <c r="M502">
        <v>1.79</v>
      </c>
      <c r="N502" t="s">
        <v>1850</v>
      </c>
    </row>
    <row r="503" spans="1:14" x14ac:dyDescent="0.25">
      <c r="A503" t="s">
        <v>13</v>
      </c>
      <c r="B503" t="s">
        <v>18</v>
      </c>
      <c r="C503" t="s">
        <v>19</v>
      </c>
      <c r="D503">
        <v>400</v>
      </c>
      <c r="E503">
        <v>4</v>
      </c>
      <c r="F503">
        <v>3300</v>
      </c>
      <c r="G503">
        <v>50</v>
      </c>
      <c r="H503">
        <v>0</v>
      </c>
      <c r="I503" t="s">
        <v>16</v>
      </c>
      <c r="J503">
        <v>48</v>
      </c>
      <c r="K503">
        <v>36</v>
      </c>
      <c r="L503">
        <v>1.3169999999999999</v>
      </c>
      <c r="M503">
        <v>1.79</v>
      </c>
      <c r="N503" t="s">
        <v>1851</v>
      </c>
    </row>
    <row r="504" spans="1:14" x14ac:dyDescent="0.25">
      <c r="A504" t="s">
        <v>46</v>
      </c>
      <c r="B504" t="s">
        <v>1764</v>
      </c>
      <c r="C504" t="s">
        <v>47</v>
      </c>
      <c r="D504">
        <v>670</v>
      </c>
      <c r="E504">
        <v>2</v>
      </c>
      <c r="F504">
        <v>6600</v>
      </c>
      <c r="G504">
        <v>50</v>
      </c>
      <c r="H504">
        <v>0</v>
      </c>
      <c r="I504" t="s">
        <v>16</v>
      </c>
      <c r="J504">
        <v>48</v>
      </c>
      <c r="K504">
        <v>40</v>
      </c>
      <c r="L504">
        <v>0</v>
      </c>
      <c r="M504">
        <v>1.79</v>
      </c>
      <c r="N504" t="s">
        <v>1852</v>
      </c>
    </row>
    <row r="505" spans="1:14" x14ac:dyDescent="0.25">
      <c r="A505" t="s">
        <v>28</v>
      </c>
      <c r="B505" t="s">
        <v>143</v>
      </c>
      <c r="C505" t="s">
        <v>26</v>
      </c>
      <c r="D505">
        <v>150</v>
      </c>
      <c r="E505">
        <v>2</v>
      </c>
      <c r="F505">
        <v>6600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1.79</v>
      </c>
      <c r="N505" t="s">
        <v>1853</v>
      </c>
    </row>
    <row r="506" spans="1:14" x14ac:dyDescent="0.25">
      <c r="A506" t="s">
        <v>46</v>
      </c>
      <c r="B506" t="s">
        <v>1764</v>
      </c>
      <c r="C506" t="s">
        <v>47</v>
      </c>
      <c r="D506">
        <v>670</v>
      </c>
      <c r="E506">
        <v>2</v>
      </c>
      <c r="F506">
        <v>6600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1.79</v>
      </c>
      <c r="N506" t="s">
        <v>1888</v>
      </c>
    </row>
    <row r="507" spans="1:14" x14ac:dyDescent="0.25">
      <c r="A507" t="s">
        <v>13</v>
      </c>
      <c r="B507" t="s">
        <v>135</v>
      </c>
      <c r="C507" t="s">
        <v>136</v>
      </c>
      <c r="D507">
        <v>800</v>
      </c>
      <c r="E507">
        <v>4</v>
      </c>
      <c r="F507">
        <v>6600</v>
      </c>
      <c r="G507">
        <v>50</v>
      </c>
      <c r="H507">
        <v>1</v>
      </c>
      <c r="I507" t="s">
        <v>16</v>
      </c>
      <c r="J507">
        <v>48</v>
      </c>
      <c r="K507">
        <v>38</v>
      </c>
      <c r="L507">
        <v>0</v>
      </c>
      <c r="M507">
        <v>1.79</v>
      </c>
      <c r="N507" t="s">
        <v>1895</v>
      </c>
    </row>
    <row r="508" spans="1:14" x14ac:dyDescent="0.25">
      <c r="A508" t="s">
        <v>178</v>
      </c>
      <c r="B508" t="s">
        <v>40</v>
      </c>
      <c r="C508" t="s">
        <v>41</v>
      </c>
      <c r="D508">
        <v>195</v>
      </c>
      <c r="E508">
        <v>6</v>
      </c>
      <c r="F508">
        <v>6600</v>
      </c>
      <c r="G508">
        <v>50</v>
      </c>
      <c r="H508">
        <v>0</v>
      </c>
      <c r="I508" t="s">
        <v>16</v>
      </c>
      <c r="J508">
        <v>54</v>
      </c>
      <c r="K508">
        <v>42</v>
      </c>
      <c r="L508">
        <v>0</v>
      </c>
      <c r="M508">
        <v>1.79</v>
      </c>
      <c r="N508" t="s">
        <v>1896</v>
      </c>
    </row>
    <row r="509" spans="1:14" x14ac:dyDescent="0.25">
      <c r="A509" t="s">
        <v>13</v>
      </c>
      <c r="B509" t="s">
        <v>1897</v>
      </c>
      <c r="C509" t="s">
        <v>30</v>
      </c>
      <c r="D509">
        <v>260</v>
      </c>
      <c r="E509">
        <v>4</v>
      </c>
      <c r="F509">
        <v>3300</v>
      </c>
      <c r="G509">
        <v>50</v>
      </c>
      <c r="H509">
        <v>0</v>
      </c>
      <c r="I509" t="s">
        <v>16</v>
      </c>
      <c r="J509">
        <v>48</v>
      </c>
      <c r="K509">
        <v>38</v>
      </c>
      <c r="L509">
        <v>0</v>
      </c>
      <c r="M509">
        <v>1.79</v>
      </c>
      <c r="N509" t="s">
        <v>1898</v>
      </c>
    </row>
    <row r="510" spans="1:14" x14ac:dyDescent="0.25">
      <c r="A510" t="s">
        <v>178</v>
      </c>
      <c r="B510" t="s">
        <v>1899</v>
      </c>
      <c r="C510" t="s">
        <v>47</v>
      </c>
      <c r="D510">
        <v>670</v>
      </c>
      <c r="E510">
        <v>2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40</v>
      </c>
      <c r="L510">
        <v>0</v>
      </c>
      <c r="M510">
        <v>1.79</v>
      </c>
      <c r="N510" t="s">
        <v>1900</v>
      </c>
    </row>
    <row r="511" spans="1:14" x14ac:dyDescent="0.25">
      <c r="A511" t="s">
        <v>13</v>
      </c>
      <c r="B511" t="s">
        <v>1901</v>
      </c>
      <c r="C511" t="s">
        <v>47</v>
      </c>
      <c r="D511">
        <v>670</v>
      </c>
      <c r="E511">
        <v>2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40</v>
      </c>
      <c r="L511">
        <v>0</v>
      </c>
      <c r="M511">
        <v>1.79</v>
      </c>
      <c r="N511" t="s">
        <v>1902</v>
      </c>
    </row>
    <row r="512" spans="1:14" x14ac:dyDescent="0.25">
      <c r="A512" t="s">
        <v>13</v>
      </c>
      <c r="B512" t="s">
        <v>899</v>
      </c>
      <c r="C512" t="s">
        <v>64</v>
      </c>
      <c r="D512">
        <v>630</v>
      </c>
      <c r="E512">
        <v>4</v>
      </c>
      <c r="F512">
        <v>6600</v>
      </c>
      <c r="G512">
        <v>50</v>
      </c>
      <c r="H512">
        <v>1</v>
      </c>
      <c r="I512" t="s">
        <v>16</v>
      </c>
      <c r="J512">
        <v>48</v>
      </c>
      <c r="K512">
        <v>38</v>
      </c>
      <c r="L512">
        <v>0</v>
      </c>
      <c r="M512">
        <v>1.79</v>
      </c>
      <c r="N512" t="s">
        <v>900</v>
      </c>
    </row>
    <row r="513" spans="1:14" x14ac:dyDescent="0.25">
      <c r="A513" t="s">
        <v>28</v>
      </c>
      <c r="B513" t="s">
        <v>1903</v>
      </c>
      <c r="C513" t="s">
        <v>47</v>
      </c>
      <c r="D513">
        <v>670</v>
      </c>
      <c r="E513">
        <v>2</v>
      </c>
      <c r="F513">
        <v>6600</v>
      </c>
      <c r="G513">
        <v>50</v>
      </c>
      <c r="H513">
        <v>0</v>
      </c>
      <c r="I513" t="s">
        <v>16</v>
      </c>
      <c r="J513">
        <v>48</v>
      </c>
      <c r="K513">
        <v>40</v>
      </c>
      <c r="L513">
        <v>0</v>
      </c>
      <c r="M513">
        <v>1.79</v>
      </c>
      <c r="N513" t="s">
        <v>1904</v>
      </c>
    </row>
    <row r="514" spans="1:14" x14ac:dyDescent="0.25">
      <c r="A514" t="s">
        <v>21</v>
      </c>
      <c r="B514" t="s">
        <v>1905</v>
      </c>
      <c r="C514" t="s">
        <v>47</v>
      </c>
      <c r="D514">
        <v>670</v>
      </c>
      <c r="E514">
        <v>2</v>
      </c>
      <c r="F514">
        <v>6600</v>
      </c>
      <c r="G514">
        <v>50</v>
      </c>
      <c r="H514">
        <v>0</v>
      </c>
      <c r="I514" t="s">
        <v>16</v>
      </c>
      <c r="J514">
        <v>48</v>
      </c>
      <c r="K514">
        <v>40</v>
      </c>
      <c r="L514">
        <v>0</v>
      </c>
      <c r="M514">
        <v>1.79</v>
      </c>
      <c r="N514" t="s">
        <v>1906</v>
      </c>
    </row>
    <row r="515" spans="1:14" x14ac:dyDescent="0.25">
      <c r="A515" t="s">
        <v>1907</v>
      </c>
      <c r="B515" t="s">
        <v>1908</v>
      </c>
      <c r="C515" t="s">
        <v>47</v>
      </c>
      <c r="D515">
        <v>670</v>
      </c>
      <c r="E515">
        <v>2</v>
      </c>
      <c r="F515">
        <v>6600</v>
      </c>
      <c r="G515">
        <v>50</v>
      </c>
      <c r="H515">
        <v>0</v>
      </c>
      <c r="I515" t="s">
        <v>16</v>
      </c>
      <c r="J515">
        <v>48</v>
      </c>
      <c r="K515">
        <v>40</v>
      </c>
      <c r="L515">
        <v>0</v>
      </c>
      <c r="M515">
        <v>1.79</v>
      </c>
      <c r="N515" t="s">
        <v>1909</v>
      </c>
    </row>
    <row r="516" spans="1:14" x14ac:dyDescent="0.25">
      <c r="A516" t="s">
        <v>46</v>
      </c>
      <c r="B516" t="s">
        <v>1889</v>
      </c>
      <c r="C516" t="s">
        <v>47</v>
      </c>
      <c r="D516">
        <v>670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40</v>
      </c>
      <c r="L516">
        <v>0</v>
      </c>
      <c r="M516">
        <v>1.79</v>
      </c>
      <c r="N516" t="s">
        <v>1910</v>
      </c>
    </row>
    <row r="517" spans="1:14" x14ac:dyDescent="0.25">
      <c r="A517" t="s">
        <v>21</v>
      </c>
      <c r="B517" t="s">
        <v>1892</v>
      </c>
      <c r="C517" t="s">
        <v>47</v>
      </c>
      <c r="D517">
        <v>670</v>
      </c>
      <c r="E517">
        <v>2</v>
      </c>
      <c r="F517">
        <v>6600</v>
      </c>
      <c r="G517">
        <v>50</v>
      </c>
      <c r="H517">
        <v>0</v>
      </c>
      <c r="I517" t="s">
        <v>16</v>
      </c>
      <c r="J517">
        <v>48</v>
      </c>
      <c r="K517">
        <v>40</v>
      </c>
      <c r="L517">
        <v>0</v>
      </c>
      <c r="M517">
        <v>1.79</v>
      </c>
      <c r="N517" t="s">
        <v>1911</v>
      </c>
    </row>
    <row r="518" spans="1:14" x14ac:dyDescent="0.25">
      <c r="A518" t="s">
        <v>28</v>
      </c>
      <c r="B518" t="s">
        <v>29</v>
      </c>
      <c r="C518" t="s">
        <v>30</v>
      </c>
      <c r="D518">
        <v>260</v>
      </c>
      <c r="E518">
        <v>4</v>
      </c>
      <c r="F518">
        <v>3300</v>
      </c>
      <c r="G518">
        <v>50</v>
      </c>
      <c r="H518">
        <v>0</v>
      </c>
      <c r="I518" t="s">
        <v>16</v>
      </c>
      <c r="J518">
        <v>48</v>
      </c>
      <c r="K518">
        <v>38</v>
      </c>
      <c r="L518">
        <v>0</v>
      </c>
      <c r="M518">
        <v>1.79</v>
      </c>
      <c r="N518" t="s">
        <v>1912</v>
      </c>
    </row>
    <row r="519" spans="1:14" x14ac:dyDescent="0.25">
      <c r="A519" t="s">
        <v>28</v>
      </c>
      <c r="B519" t="s">
        <v>29</v>
      </c>
      <c r="C519" t="s">
        <v>30</v>
      </c>
      <c r="D519">
        <v>260</v>
      </c>
      <c r="E519">
        <v>4</v>
      </c>
      <c r="F519">
        <v>3300</v>
      </c>
      <c r="G519">
        <v>50</v>
      </c>
      <c r="H519">
        <v>0</v>
      </c>
      <c r="I519" t="s">
        <v>16</v>
      </c>
      <c r="J519">
        <v>48</v>
      </c>
      <c r="K519">
        <v>38</v>
      </c>
      <c r="L519">
        <v>0</v>
      </c>
      <c r="M519">
        <v>1.79</v>
      </c>
      <c r="N519" t="s">
        <v>1913</v>
      </c>
    </row>
    <row r="520" spans="1:14" x14ac:dyDescent="0.25">
      <c r="A520" t="s">
        <v>46</v>
      </c>
      <c r="B520" t="s">
        <v>1764</v>
      </c>
      <c r="C520" t="s">
        <v>47</v>
      </c>
      <c r="D520">
        <v>670</v>
      </c>
      <c r="E520">
        <v>2</v>
      </c>
      <c r="F520">
        <v>6600</v>
      </c>
      <c r="G520">
        <v>50</v>
      </c>
      <c r="H520">
        <v>0</v>
      </c>
      <c r="I520" t="s">
        <v>16</v>
      </c>
      <c r="J520">
        <v>48</v>
      </c>
      <c r="K520">
        <v>40</v>
      </c>
      <c r="L520">
        <v>0</v>
      </c>
      <c r="M520">
        <v>1.79</v>
      </c>
      <c r="N520" t="s">
        <v>1914</v>
      </c>
    </row>
    <row r="521" spans="1:14" x14ac:dyDescent="0.25">
      <c r="A521" t="s">
        <v>13</v>
      </c>
      <c r="B521" t="s">
        <v>37</v>
      </c>
      <c r="C521" t="s">
        <v>38</v>
      </c>
      <c r="D521">
        <v>250</v>
      </c>
      <c r="E521">
        <v>6</v>
      </c>
      <c r="F521">
        <v>6600</v>
      </c>
      <c r="G521">
        <v>50</v>
      </c>
      <c r="H521">
        <v>0</v>
      </c>
      <c r="I521" t="s">
        <v>16</v>
      </c>
      <c r="J521">
        <v>54</v>
      </c>
      <c r="K521">
        <v>42</v>
      </c>
      <c r="L521">
        <v>0</v>
      </c>
      <c r="M521">
        <v>1.79</v>
      </c>
      <c r="N521" t="s">
        <v>1915</v>
      </c>
    </row>
    <row r="522" spans="1:14" x14ac:dyDescent="0.25">
      <c r="A522" t="s">
        <v>28</v>
      </c>
      <c r="B522" t="s">
        <v>29</v>
      </c>
      <c r="C522" t="s">
        <v>30</v>
      </c>
      <c r="D522">
        <v>260</v>
      </c>
      <c r="E522">
        <v>4</v>
      </c>
      <c r="F522">
        <v>3300</v>
      </c>
      <c r="G522">
        <v>50</v>
      </c>
      <c r="H522">
        <v>0</v>
      </c>
      <c r="I522" t="s">
        <v>16</v>
      </c>
      <c r="J522">
        <v>48</v>
      </c>
      <c r="K522">
        <v>38</v>
      </c>
      <c r="L522">
        <v>0</v>
      </c>
      <c r="M522">
        <v>1.79</v>
      </c>
      <c r="N522" t="s">
        <v>1916</v>
      </c>
    </row>
    <row r="523" spans="1:14" x14ac:dyDescent="0.25">
      <c r="A523" t="s">
        <v>13</v>
      </c>
      <c r="B523" t="s">
        <v>901</v>
      </c>
      <c r="C523" t="s">
        <v>131</v>
      </c>
      <c r="D523">
        <v>630</v>
      </c>
      <c r="E523">
        <v>4</v>
      </c>
      <c r="F523">
        <v>6600</v>
      </c>
      <c r="G523">
        <v>50</v>
      </c>
      <c r="H523">
        <v>1</v>
      </c>
      <c r="I523" t="s">
        <v>16</v>
      </c>
      <c r="J523">
        <v>48</v>
      </c>
      <c r="K523">
        <v>38</v>
      </c>
      <c r="L523">
        <v>0</v>
      </c>
      <c r="M523">
        <v>1.79</v>
      </c>
      <c r="N523" t="s">
        <v>902</v>
      </c>
    </row>
    <row r="524" spans="1:14" x14ac:dyDescent="0.25">
      <c r="A524" t="s">
        <v>21</v>
      </c>
      <c r="B524" t="s">
        <v>25</v>
      </c>
      <c r="C524" t="s">
        <v>26</v>
      </c>
      <c r="D524">
        <v>200</v>
      </c>
      <c r="E524">
        <v>2</v>
      </c>
      <c r="F524">
        <v>3300</v>
      </c>
      <c r="G524">
        <v>50</v>
      </c>
      <c r="H524">
        <v>0</v>
      </c>
      <c r="I524" t="s">
        <v>16</v>
      </c>
      <c r="J524">
        <v>48</v>
      </c>
      <c r="K524">
        <v>40</v>
      </c>
      <c r="L524">
        <v>0</v>
      </c>
      <c r="M524">
        <v>1.79</v>
      </c>
      <c r="N524" t="s">
        <v>1917</v>
      </c>
    </row>
    <row r="525" spans="1:14" x14ac:dyDescent="0.25">
      <c r="A525" t="s">
        <v>13</v>
      </c>
      <c r="B525" t="s">
        <v>903</v>
      </c>
      <c r="C525" t="s">
        <v>131</v>
      </c>
      <c r="D525">
        <v>650</v>
      </c>
      <c r="E525">
        <v>4</v>
      </c>
      <c r="F525">
        <v>6600</v>
      </c>
      <c r="G525">
        <v>50</v>
      </c>
      <c r="H525">
        <v>0</v>
      </c>
      <c r="I525" t="s">
        <v>16</v>
      </c>
      <c r="J525">
        <v>48</v>
      </c>
      <c r="K525">
        <v>38</v>
      </c>
      <c r="L525">
        <v>0</v>
      </c>
      <c r="M525">
        <v>1.79</v>
      </c>
      <c r="N525" t="s">
        <v>904</v>
      </c>
    </row>
    <row r="526" spans="1:14" x14ac:dyDescent="0.25">
      <c r="A526" t="s">
        <v>13</v>
      </c>
      <c r="B526" t="s">
        <v>905</v>
      </c>
      <c r="C526" t="s">
        <v>360</v>
      </c>
      <c r="D526">
        <v>370</v>
      </c>
      <c r="E526">
        <v>8</v>
      </c>
      <c r="F526">
        <v>11000</v>
      </c>
      <c r="G526">
        <v>50</v>
      </c>
      <c r="H526">
        <v>0</v>
      </c>
      <c r="I526" t="s">
        <v>16</v>
      </c>
      <c r="J526">
        <v>72</v>
      </c>
      <c r="K526">
        <v>88</v>
      </c>
      <c r="L526">
        <v>0</v>
      </c>
      <c r="M526">
        <v>6</v>
      </c>
      <c r="N526" t="s">
        <v>906</v>
      </c>
    </row>
    <row r="527" spans="1:14" x14ac:dyDescent="0.25">
      <c r="A527" t="s">
        <v>13</v>
      </c>
      <c r="B527" t="s">
        <v>907</v>
      </c>
      <c r="C527" t="s">
        <v>360</v>
      </c>
      <c r="D527">
        <v>375</v>
      </c>
      <c r="E527">
        <v>8</v>
      </c>
      <c r="F527">
        <v>6600</v>
      </c>
      <c r="G527">
        <v>50</v>
      </c>
      <c r="H527">
        <v>0</v>
      </c>
      <c r="I527" t="s">
        <v>16</v>
      </c>
      <c r="J527">
        <v>72</v>
      </c>
      <c r="K527">
        <v>88</v>
      </c>
      <c r="L527">
        <v>0</v>
      </c>
      <c r="M527">
        <v>6</v>
      </c>
      <c r="N527" t="s">
        <v>908</v>
      </c>
    </row>
    <row r="528" spans="1:14" x14ac:dyDescent="0.25">
      <c r="A528" t="s">
        <v>13</v>
      </c>
      <c r="B528" t="s">
        <v>909</v>
      </c>
      <c r="C528" t="s">
        <v>124</v>
      </c>
      <c r="D528">
        <v>1900</v>
      </c>
      <c r="E528">
        <v>4</v>
      </c>
      <c r="F528">
        <v>6600</v>
      </c>
      <c r="G528">
        <v>50</v>
      </c>
      <c r="H528">
        <v>0</v>
      </c>
      <c r="I528" t="s">
        <v>16</v>
      </c>
      <c r="J528">
        <v>60</v>
      </c>
      <c r="K528">
        <v>50</v>
      </c>
      <c r="L528">
        <v>0</v>
      </c>
      <c r="M528">
        <v>1.79</v>
      </c>
      <c r="N528" t="s">
        <v>910</v>
      </c>
    </row>
    <row r="529" spans="1:14" x14ac:dyDescent="0.25">
      <c r="A529" t="s">
        <v>13</v>
      </c>
      <c r="B529" t="s">
        <v>911</v>
      </c>
      <c r="C529" t="s">
        <v>56</v>
      </c>
      <c r="D529">
        <v>400</v>
      </c>
      <c r="E529">
        <v>4</v>
      </c>
      <c r="F529">
        <v>3300</v>
      </c>
      <c r="G529">
        <v>50</v>
      </c>
      <c r="H529">
        <v>0</v>
      </c>
      <c r="I529" t="s">
        <v>16</v>
      </c>
      <c r="J529">
        <v>48</v>
      </c>
      <c r="K529">
        <v>38</v>
      </c>
      <c r="L529">
        <v>0</v>
      </c>
      <c r="M529">
        <v>1.79</v>
      </c>
      <c r="N529" t="s">
        <v>912</v>
      </c>
    </row>
    <row r="530" spans="1:14" x14ac:dyDescent="0.25">
      <c r="A530" t="s">
        <v>13</v>
      </c>
      <c r="B530" t="s">
        <v>531</v>
      </c>
      <c r="C530" t="s">
        <v>56</v>
      </c>
      <c r="D530">
        <v>350</v>
      </c>
      <c r="E530">
        <v>4</v>
      </c>
      <c r="F530">
        <v>6600</v>
      </c>
      <c r="G530">
        <v>50</v>
      </c>
      <c r="H530">
        <v>0</v>
      </c>
      <c r="I530" t="s">
        <v>16</v>
      </c>
      <c r="J530">
        <v>48</v>
      </c>
      <c r="K530">
        <v>38</v>
      </c>
      <c r="L530">
        <v>0</v>
      </c>
      <c r="M530">
        <v>1.79</v>
      </c>
      <c r="N530" t="s">
        <v>913</v>
      </c>
    </row>
    <row r="531" spans="1:14" x14ac:dyDescent="0.25">
      <c r="A531" t="s">
        <v>13</v>
      </c>
      <c r="B531" t="s">
        <v>914</v>
      </c>
      <c r="C531" t="s">
        <v>146</v>
      </c>
      <c r="D531">
        <v>420</v>
      </c>
      <c r="E531">
        <v>4</v>
      </c>
      <c r="F531">
        <v>3300</v>
      </c>
      <c r="G531">
        <v>50</v>
      </c>
      <c r="H531">
        <v>0</v>
      </c>
      <c r="I531" t="s">
        <v>16</v>
      </c>
      <c r="J531">
        <v>48</v>
      </c>
      <c r="K531">
        <v>38</v>
      </c>
      <c r="L531">
        <v>0</v>
      </c>
      <c r="M531">
        <v>1.79</v>
      </c>
      <c r="N531" t="s">
        <v>915</v>
      </c>
    </row>
    <row r="532" spans="1:14" x14ac:dyDescent="0.25">
      <c r="A532" t="s">
        <v>13</v>
      </c>
      <c r="B532" t="s">
        <v>916</v>
      </c>
      <c r="C532" t="s">
        <v>146</v>
      </c>
      <c r="D532">
        <v>490</v>
      </c>
      <c r="E532">
        <v>4</v>
      </c>
      <c r="F532">
        <v>3300</v>
      </c>
      <c r="G532">
        <v>50</v>
      </c>
      <c r="H532">
        <v>0</v>
      </c>
      <c r="I532" t="s">
        <v>16</v>
      </c>
      <c r="J532">
        <v>48</v>
      </c>
      <c r="K532">
        <v>38</v>
      </c>
      <c r="L532">
        <v>0</v>
      </c>
      <c r="M532">
        <v>1.79</v>
      </c>
      <c r="N532" t="s">
        <v>917</v>
      </c>
    </row>
    <row r="533" spans="1:14" x14ac:dyDescent="0.25">
      <c r="A533" t="s">
        <v>13</v>
      </c>
      <c r="B533" t="s">
        <v>918</v>
      </c>
      <c r="C533" t="s">
        <v>19</v>
      </c>
      <c r="D533">
        <v>390</v>
      </c>
      <c r="E533">
        <v>4</v>
      </c>
      <c r="F533">
        <v>6600</v>
      </c>
      <c r="G533">
        <v>50</v>
      </c>
      <c r="H533">
        <v>0</v>
      </c>
      <c r="I533" t="s">
        <v>16</v>
      </c>
      <c r="J533">
        <v>48</v>
      </c>
      <c r="K533">
        <v>38</v>
      </c>
      <c r="L533">
        <v>0</v>
      </c>
      <c r="M533">
        <v>1.79</v>
      </c>
      <c r="N533" t="s">
        <v>919</v>
      </c>
    </row>
    <row r="534" spans="1:14" x14ac:dyDescent="0.25">
      <c r="A534" t="s">
        <v>13</v>
      </c>
      <c r="B534" t="s">
        <v>920</v>
      </c>
      <c r="C534" t="s">
        <v>146</v>
      </c>
      <c r="D534">
        <v>455</v>
      </c>
      <c r="E534">
        <v>4</v>
      </c>
      <c r="F534">
        <v>6600</v>
      </c>
      <c r="G534">
        <v>50</v>
      </c>
      <c r="H534">
        <v>0</v>
      </c>
      <c r="I534" t="s">
        <v>16</v>
      </c>
      <c r="J534">
        <v>48</v>
      </c>
      <c r="K534">
        <v>38</v>
      </c>
      <c r="L534">
        <v>0</v>
      </c>
      <c r="M534">
        <v>1.79</v>
      </c>
      <c r="N534" t="s">
        <v>921</v>
      </c>
    </row>
    <row r="535" spans="1:14" x14ac:dyDescent="0.25">
      <c r="A535" t="s">
        <v>13</v>
      </c>
      <c r="B535" t="s">
        <v>922</v>
      </c>
      <c r="C535" t="s">
        <v>61</v>
      </c>
      <c r="D535">
        <v>640</v>
      </c>
      <c r="E535">
        <v>4</v>
      </c>
      <c r="F535">
        <v>3300</v>
      </c>
      <c r="G535">
        <v>50</v>
      </c>
      <c r="H535">
        <v>0</v>
      </c>
      <c r="I535" t="s">
        <v>16</v>
      </c>
      <c r="J535">
        <v>48</v>
      </c>
      <c r="K535">
        <v>38</v>
      </c>
      <c r="L535">
        <v>0</v>
      </c>
      <c r="M535">
        <v>1.79</v>
      </c>
      <c r="N535" t="s">
        <v>923</v>
      </c>
    </row>
    <row r="536" spans="1:14" x14ac:dyDescent="0.25">
      <c r="A536" t="s">
        <v>13</v>
      </c>
      <c r="B536" t="s">
        <v>924</v>
      </c>
      <c r="C536" t="s">
        <v>64</v>
      </c>
      <c r="D536">
        <v>720</v>
      </c>
      <c r="E536">
        <v>4</v>
      </c>
      <c r="F536">
        <v>3300</v>
      </c>
      <c r="G536">
        <v>50</v>
      </c>
      <c r="H536">
        <v>0</v>
      </c>
      <c r="I536" t="s">
        <v>16</v>
      </c>
      <c r="J536">
        <v>48</v>
      </c>
      <c r="K536">
        <v>38</v>
      </c>
      <c r="L536">
        <v>0</v>
      </c>
      <c r="M536">
        <v>1.79</v>
      </c>
      <c r="N536" t="s">
        <v>925</v>
      </c>
    </row>
    <row r="537" spans="1:14" x14ac:dyDescent="0.25">
      <c r="A537" t="s">
        <v>13</v>
      </c>
      <c r="B537" t="s">
        <v>926</v>
      </c>
      <c r="C537" t="s">
        <v>61</v>
      </c>
      <c r="D537">
        <v>600</v>
      </c>
      <c r="E537">
        <v>4</v>
      </c>
      <c r="F537">
        <v>6600</v>
      </c>
      <c r="G537">
        <v>50</v>
      </c>
      <c r="H537">
        <v>0</v>
      </c>
      <c r="I537" t="s">
        <v>16</v>
      </c>
      <c r="J537">
        <v>48</v>
      </c>
      <c r="K537">
        <v>38</v>
      </c>
      <c r="L537">
        <v>0</v>
      </c>
      <c r="M537">
        <v>1.79</v>
      </c>
      <c r="N537" t="s">
        <v>927</v>
      </c>
    </row>
    <row r="538" spans="1:14" x14ac:dyDescent="0.25">
      <c r="A538" t="s">
        <v>13</v>
      </c>
      <c r="B538" t="s">
        <v>928</v>
      </c>
      <c r="C538" t="s">
        <v>73</v>
      </c>
      <c r="D538">
        <v>750</v>
      </c>
      <c r="E538">
        <v>4</v>
      </c>
      <c r="F538">
        <v>6600</v>
      </c>
      <c r="G538">
        <v>50</v>
      </c>
      <c r="H538">
        <v>0</v>
      </c>
      <c r="I538" t="s">
        <v>16</v>
      </c>
      <c r="J538">
        <v>48</v>
      </c>
      <c r="K538">
        <v>38</v>
      </c>
      <c r="L538">
        <v>0</v>
      </c>
      <c r="M538">
        <v>1.79</v>
      </c>
      <c r="N538" t="s">
        <v>929</v>
      </c>
    </row>
    <row r="539" spans="1:14" x14ac:dyDescent="0.25">
      <c r="A539" t="s">
        <v>13</v>
      </c>
      <c r="B539" t="s">
        <v>930</v>
      </c>
      <c r="C539" t="s">
        <v>212</v>
      </c>
      <c r="D539">
        <v>365</v>
      </c>
      <c r="E539">
        <v>6</v>
      </c>
      <c r="F539">
        <v>3300</v>
      </c>
      <c r="G539">
        <v>50</v>
      </c>
      <c r="H539">
        <v>0</v>
      </c>
      <c r="I539" t="s">
        <v>16</v>
      </c>
      <c r="J539">
        <v>54</v>
      </c>
      <c r="K539">
        <v>40</v>
      </c>
      <c r="L539">
        <v>0</v>
      </c>
      <c r="M539">
        <v>1.79</v>
      </c>
      <c r="N539" t="s">
        <v>931</v>
      </c>
    </row>
    <row r="540" spans="1:14" x14ac:dyDescent="0.25">
      <c r="A540" t="s">
        <v>13</v>
      </c>
      <c r="B540" t="s">
        <v>211</v>
      </c>
      <c r="C540" t="s">
        <v>212</v>
      </c>
      <c r="D540">
        <v>325</v>
      </c>
      <c r="E540">
        <v>6</v>
      </c>
      <c r="F540">
        <v>6600</v>
      </c>
      <c r="G540">
        <v>50</v>
      </c>
      <c r="H540">
        <v>0</v>
      </c>
      <c r="I540" t="s">
        <v>16</v>
      </c>
      <c r="J540">
        <v>54</v>
      </c>
      <c r="K540">
        <v>40</v>
      </c>
      <c r="L540">
        <v>0</v>
      </c>
      <c r="M540">
        <v>1.79</v>
      </c>
      <c r="N540" t="s">
        <v>932</v>
      </c>
    </row>
    <row r="541" spans="1:14" x14ac:dyDescent="0.25">
      <c r="A541" t="s">
        <v>13</v>
      </c>
      <c r="B541" t="s">
        <v>933</v>
      </c>
      <c r="C541" t="s">
        <v>61</v>
      </c>
      <c r="D541">
        <v>520</v>
      </c>
      <c r="E541">
        <v>6</v>
      </c>
      <c r="F541">
        <v>3300</v>
      </c>
      <c r="G541">
        <v>50</v>
      </c>
      <c r="H541">
        <v>0</v>
      </c>
      <c r="I541" t="s">
        <v>16</v>
      </c>
      <c r="J541">
        <v>54</v>
      </c>
      <c r="K541">
        <v>40</v>
      </c>
      <c r="L541">
        <v>0</v>
      </c>
      <c r="M541">
        <v>1.79</v>
      </c>
      <c r="N541" t="s">
        <v>934</v>
      </c>
    </row>
    <row r="542" spans="1:14" x14ac:dyDescent="0.25">
      <c r="A542" t="s">
        <v>13</v>
      </c>
      <c r="B542" t="s">
        <v>541</v>
      </c>
      <c r="C542" t="s">
        <v>64</v>
      </c>
      <c r="D542">
        <v>560</v>
      </c>
      <c r="E542">
        <v>6</v>
      </c>
      <c r="F542">
        <v>3300</v>
      </c>
      <c r="G542">
        <v>50</v>
      </c>
      <c r="H542">
        <v>0</v>
      </c>
      <c r="I542" t="s">
        <v>16</v>
      </c>
      <c r="J542">
        <v>54</v>
      </c>
      <c r="K542">
        <v>40</v>
      </c>
      <c r="L542">
        <v>0</v>
      </c>
      <c r="M542">
        <v>1.79</v>
      </c>
      <c r="N542" t="s">
        <v>935</v>
      </c>
    </row>
    <row r="543" spans="1:14" x14ac:dyDescent="0.25">
      <c r="A543" t="s">
        <v>13</v>
      </c>
      <c r="B543" t="s">
        <v>936</v>
      </c>
      <c r="C543" t="s">
        <v>73</v>
      </c>
      <c r="D543">
        <v>645</v>
      </c>
      <c r="E543">
        <v>6</v>
      </c>
      <c r="F543">
        <v>3300</v>
      </c>
      <c r="G543">
        <v>50</v>
      </c>
      <c r="H543">
        <v>0</v>
      </c>
      <c r="I543" t="s">
        <v>16</v>
      </c>
      <c r="J543">
        <v>54</v>
      </c>
      <c r="K543">
        <v>40</v>
      </c>
      <c r="L543">
        <v>0</v>
      </c>
      <c r="M543">
        <v>1.79</v>
      </c>
      <c r="N543" t="s">
        <v>937</v>
      </c>
    </row>
    <row r="544" spans="1:14" x14ac:dyDescent="0.25">
      <c r="A544" t="s">
        <v>13</v>
      </c>
      <c r="B544" t="s">
        <v>938</v>
      </c>
      <c r="C544" t="s">
        <v>61</v>
      </c>
      <c r="D544">
        <v>460</v>
      </c>
      <c r="E544">
        <v>6</v>
      </c>
      <c r="F544">
        <v>6600</v>
      </c>
      <c r="G544">
        <v>50</v>
      </c>
      <c r="H544">
        <v>0</v>
      </c>
      <c r="I544" t="s">
        <v>16</v>
      </c>
      <c r="J544">
        <v>54</v>
      </c>
      <c r="K544">
        <v>40</v>
      </c>
      <c r="L544">
        <v>0</v>
      </c>
      <c r="M544">
        <v>1.79</v>
      </c>
      <c r="N544" t="s">
        <v>939</v>
      </c>
    </row>
    <row r="545" spans="1:14" x14ac:dyDescent="0.25">
      <c r="A545" t="s">
        <v>13</v>
      </c>
      <c r="B545" t="s">
        <v>940</v>
      </c>
      <c r="C545" t="s">
        <v>64</v>
      </c>
      <c r="D545">
        <v>510</v>
      </c>
      <c r="E545">
        <v>6</v>
      </c>
      <c r="F545">
        <v>6600</v>
      </c>
      <c r="G545">
        <v>50</v>
      </c>
      <c r="H545">
        <v>0</v>
      </c>
      <c r="I545" t="s">
        <v>16</v>
      </c>
      <c r="J545">
        <v>54</v>
      </c>
      <c r="K545">
        <v>40</v>
      </c>
      <c r="L545">
        <v>0</v>
      </c>
      <c r="M545">
        <v>1.79</v>
      </c>
      <c r="N545" t="s">
        <v>941</v>
      </c>
    </row>
    <row r="546" spans="1:14" x14ac:dyDescent="0.25">
      <c r="A546" t="s">
        <v>13</v>
      </c>
      <c r="B546" t="s">
        <v>942</v>
      </c>
      <c r="C546" t="s">
        <v>404</v>
      </c>
      <c r="D546">
        <v>735</v>
      </c>
      <c r="E546">
        <v>2</v>
      </c>
      <c r="F546">
        <v>3300</v>
      </c>
      <c r="G546">
        <v>50</v>
      </c>
      <c r="H546">
        <v>0</v>
      </c>
      <c r="I546" t="s">
        <v>16</v>
      </c>
      <c r="J546">
        <v>48</v>
      </c>
      <c r="K546">
        <v>40</v>
      </c>
      <c r="L546">
        <v>0</v>
      </c>
      <c r="M546">
        <v>1.79</v>
      </c>
      <c r="N546" t="s">
        <v>943</v>
      </c>
    </row>
    <row r="547" spans="1:14" x14ac:dyDescent="0.25">
      <c r="A547" t="s">
        <v>13</v>
      </c>
      <c r="B547" t="s">
        <v>944</v>
      </c>
      <c r="C547" t="s">
        <v>47</v>
      </c>
      <c r="D547">
        <v>815</v>
      </c>
      <c r="E547">
        <v>2</v>
      </c>
      <c r="F547">
        <v>3300</v>
      </c>
      <c r="G547">
        <v>50</v>
      </c>
      <c r="H547">
        <v>0</v>
      </c>
      <c r="I547" t="s">
        <v>16</v>
      </c>
      <c r="J547">
        <v>48</v>
      </c>
      <c r="K547">
        <v>40</v>
      </c>
      <c r="L547">
        <v>0</v>
      </c>
      <c r="M547">
        <v>1.79</v>
      </c>
      <c r="N547" t="s">
        <v>945</v>
      </c>
    </row>
    <row r="548" spans="1:14" x14ac:dyDescent="0.25">
      <c r="A548" t="s">
        <v>13</v>
      </c>
      <c r="B548" t="s">
        <v>946</v>
      </c>
      <c r="C548" t="s">
        <v>99</v>
      </c>
      <c r="D548">
        <v>350</v>
      </c>
      <c r="E548">
        <v>6</v>
      </c>
      <c r="F548">
        <v>6600</v>
      </c>
      <c r="G548">
        <v>50</v>
      </c>
      <c r="H548">
        <v>0</v>
      </c>
      <c r="I548" t="s">
        <v>16</v>
      </c>
      <c r="J548">
        <v>54</v>
      </c>
      <c r="K548">
        <v>42</v>
      </c>
      <c r="L548">
        <v>1</v>
      </c>
      <c r="M548">
        <v>1.79</v>
      </c>
      <c r="N548" t="s">
        <v>947</v>
      </c>
    </row>
    <row r="549" spans="1:14" x14ac:dyDescent="0.25">
      <c r="A549" t="s">
        <v>13</v>
      </c>
      <c r="B549" t="s">
        <v>948</v>
      </c>
      <c r="C549" t="s">
        <v>136</v>
      </c>
      <c r="D549">
        <v>700</v>
      </c>
      <c r="E549">
        <v>6</v>
      </c>
      <c r="F549">
        <v>6600</v>
      </c>
      <c r="G549">
        <v>50</v>
      </c>
      <c r="H549">
        <v>0</v>
      </c>
      <c r="I549" t="s">
        <v>16</v>
      </c>
      <c r="J549">
        <v>72</v>
      </c>
      <c r="K549">
        <v>54</v>
      </c>
      <c r="L549">
        <v>1.2396</v>
      </c>
      <c r="M549">
        <v>1.79</v>
      </c>
      <c r="N549" t="s">
        <v>949</v>
      </c>
    </row>
    <row r="550" spans="1:14" x14ac:dyDescent="0.25">
      <c r="A550" t="s">
        <v>13</v>
      </c>
      <c r="B550" t="s">
        <v>950</v>
      </c>
      <c r="C550" t="s">
        <v>146</v>
      </c>
      <c r="D550">
        <v>530</v>
      </c>
      <c r="E550">
        <v>4</v>
      </c>
      <c r="F550">
        <v>6600</v>
      </c>
      <c r="G550">
        <v>60</v>
      </c>
      <c r="H550">
        <v>0</v>
      </c>
      <c r="I550" t="s">
        <v>16</v>
      </c>
      <c r="J550">
        <v>48</v>
      </c>
      <c r="K550">
        <v>36</v>
      </c>
      <c r="L550">
        <v>1.2758</v>
      </c>
      <c r="M550">
        <v>1.79</v>
      </c>
      <c r="N550" t="s">
        <v>951</v>
      </c>
    </row>
    <row r="551" spans="1:14" x14ac:dyDescent="0.25">
      <c r="A551" t="s">
        <v>13</v>
      </c>
      <c r="B551" t="s">
        <v>952</v>
      </c>
      <c r="C551" t="s">
        <v>30</v>
      </c>
      <c r="D551">
        <v>265</v>
      </c>
      <c r="E551">
        <v>4</v>
      </c>
      <c r="F551">
        <v>3300</v>
      </c>
      <c r="G551">
        <v>50</v>
      </c>
      <c r="H551">
        <v>0</v>
      </c>
      <c r="I551" t="s">
        <v>16</v>
      </c>
      <c r="J551">
        <v>48</v>
      </c>
      <c r="K551">
        <v>38</v>
      </c>
      <c r="L551">
        <v>0</v>
      </c>
      <c r="M551">
        <v>1.79</v>
      </c>
      <c r="N551" t="s">
        <v>953</v>
      </c>
    </row>
    <row r="552" spans="1:14" x14ac:dyDescent="0.25">
      <c r="A552" t="s">
        <v>13</v>
      </c>
      <c r="B552" t="s">
        <v>954</v>
      </c>
      <c r="C552" t="s">
        <v>146</v>
      </c>
      <c r="D552">
        <v>485</v>
      </c>
      <c r="E552">
        <v>4</v>
      </c>
      <c r="F552">
        <v>3300</v>
      </c>
      <c r="G552">
        <v>50</v>
      </c>
      <c r="H552">
        <v>0</v>
      </c>
      <c r="I552" t="s">
        <v>16</v>
      </c>
      <c r="J552">
        <v>48</v>
      </c>
      <c r="K552">
        <v>36</v>
      </c>
      <c r="L552">
        <v>1.3169999999999999</v>
      </c>
      <c r="M552">
        <v>1.79</v>
      </c>
      <c r="N552" t="s">
        <v>955</v>
      </c>
    </row>
    <row r="553" spans="1:14" x14ac:dyDescent="0.25">
      <c r="A553" t="s">
        <v>13</v>
      </c>
      <c r="B553" t="s">
        <v>956</v>
      </c>
      <c r="C553" t="s">
        <v>15</v>
      </c>
      <c r="D553">
        <v>520</v>
      </c>
      <c r="E553">
        <v>4</v>
      </c>
      <c r="F553">
        <v>3300</v>
      </c>
      <c r="G553">
        <v>50</v>
      </c>
      <c r="H553">
        <v>0</v>
      </c>
      <c r="I553" t="s">
        <v>16</v>
      </c>
      <c r="J553">
        <v>48</v>
      </c>
      <c r="K553">
        <v>38</v>
      </c>
      <c r="L553">
        <v>0</v>
      </c>
      <c r="M553">
        <v>1.79</v>
      </c>
      <c r="N553" t="s">
        <v>957</v>
      </c>
    </row>
    <row r="554" spans="1:14" x14ac:dyDescent="0.25">
      <c r="A554" t="s">
        <v>13</v>
      </c>
      <c r="B554" t="s">
        <v>958</v>
      </c>
      <c r="C554" t="s">
        <v>360</v>
      </c>
      <c r="D554">
        <v>660</v>
      </c>
      <c r="E554">
        <v>8</v>
      </c>
      <c r="F554">
        <v>3300</v>
      </c>
      <c r="G554">
        <v>50</v>
      </c>
      <c r="H554">
        <v>0</v>
      </c>
      <c r="I554" t="s">
        <v>16</v>
      </c>
      <c r="J554">
        <v>72</v>
      </c>
      <c r="K554">
        <v>88</v>
      </c>
      <c r="L554">
        <v>0</v>
      </c>
      <c r="M554">
        <v>1.79</v>
      </c>
      <c r="N554" t="s">
        <v>959</v>
      </c>
    </row>
    <row r="555" spans="1:14" x14ac:dyDescent="0.25">
      <c r="A555" t="s">
        <v>13</v>
      </c>
      <c r="B555" t="s">
        <v>893</v>
      </c>
      <c r="C555" t="s">
        <v>23</v>
      </c>
      <c r="D555">
        <v>200</v>
      </c>
      <c r="E555">
        <v>4</v>
      </c>
      <c r="F555">
        <v>6600</v>
      </c>
      <c r="G555">
        <v>50</v>
      </c>
      <c r="H555">
        <v>0</v>
      </c>
      <c r="I555" t="s">
        <v>16</v>
      </c>
      <c r="J555">
        <v>48</v>
      </c>
      <c r="K555">
        <v>38</v>
      </c>
      <c r="L555">
        <v>0</v>
      </c>
      <c r="M555">
        <v>1.79</v>
      </c>
      <c r="N555" t="s">
        <v>960</v>
      </c>
    </row>
    <row r="556" spans="1:14" x14ac:dyDescent="0.25">
      <c r="A556" t="s">
        <v>13</v>
      </c>
      <c r="B556" t="s">
        <v>961</v>
      </c>
      <c r="C556" t="s">
        <v>30</v>
      </c>
      <c r="D556">
        <v>250</v>
      </c>
      <c r="E556">
        <v>4</v>
      </c>
      <c r="F556">
        <v>6600</v>
      </c>
      <c r="G556">
        <v>50</v>
      </c>
      <c r="H556">
        <v>0</v>
      </c>
      <c r="I556" t="s">
        <v>16</v>
      </c>
      <c r="J556">
        <v>48</v>
      </c>
      <c r="K556">
        <v>38</v>
      </c>
      <c r="L556">
        <v>0</v>
      </c>
      <c r="M556">
        <v>1.79</v>
      </c>
      <c r="N556" t="s">
        <v>962</v>
      </c>
    </row>
    <row r="557" spans="1:14" x14ac:dyDescent="0.25">
      <c r="A557" t="s">
        <v>13</v>
      </c>
      <c r="B557" t="s">
        <v>963</v>
      </c>
      <c r="C557" t="s">
        <v>124</v>
      </c>
      <c r="D557">
        <v>800</v>
      </c>
      <c r="E557">
        <v>8</v>
      </c>
      <c r="F557">
        <v>6000</v>
      </c>
      <c r="G557">
        <v>50</v>
      </c>
      <c r="H557">
        <v>0</v>
      </c>
      <c r="I557" t="s">
        <v>16</v>
      </c>
      <c r="J557">
        <v>72</v>
      </c>
      <c r="K557">
        <v>58</v>
      </c>
      <c r="L557">
        <v>0</v>
      </c>
      <c r="M557">
        <v>1.79</v>
      </c>
      <c r="N557" t="s">
        <v>964</v>
      </c>
    </row>
    <row r="558" spans="1:14" x14ac:dyDescent="0.25">
      <c r="A558" t="s">
        <v>13</v>
      </c>
      <c r="B558" t="s">
        <v>1788</v>
      </c>
      <c r="C558" t="s">
        <v>89</v>
      </c>
      <c r="D558">
        <v>500</v>
      </c>
      <c r="E558">
        <v>4</v>
      </c>
      <c r="F558">
        <v>11000</v>
      </c>
      <c r="G558">
        <v>50</v>
      </c>
      <c r="H558">
        <v>0</v>
      </c>
      <c r="I558" t="s">
        <v>16</v>
      </c>
      <c r="J558">
        <v>48</v>
      </c>
      <c r="K558">
        <v>38</v>
      </c>
      <c r="L558">
        <v>0</v>
      </c>
      <c r="M558">
        <v>1.79</v>
      </c>
      <c r="N558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70</vt:i4>
      </vt:variant>
    </vt:vector>
  </HeadingPairs>
  <TitlesOfParts>
    <vt:vector size="77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Inputs!ExternalData_88</vt:lpstr>
      <vt:lpstr>Inputs!ExternalData_89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2022-07-08T10:13:49Z</dcterms:modified>
</cp:coreProperties>
</file>