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720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  <sheet name="Inputs" sheetId="9" r:id="rId7"/>
  </sheets>
  <functionGroups builtInGroupCount="18"/>
  <definedNames>
    <definedName name="_xlnm._FilterDatabase" localSheetId="1" hidden="1">'Designs Log'!$A$8:$N$7969</definedName>
    <definedName name="ExternalData_1" localSheetId="1">'Designs Log'!#REF!</definedName>
    <definedName name="ExternalData_1" localSheetId="6">Inputs!#REF!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57" localSheetId="6">Inputs!$A$1:$N$534</definedName>
    <definedName name="ExternalData_58" localSheetId="6">Inputs!$BA$1:$BU$238</definedName>
    <definedName name="ExternalData_59" localSheetId="6">Inputs!$A$1:$N$536</definedName>
    <definedName name="ExternalData_6" localSheetId="6">Inputs!#REF!</definedName>
    <definedName name="ExternalData_60" localSheetId="6">Inputs!$BA$1:$BU$243</definedName>
    <definedName name="ExternalData_61" localSheetId="6">Inputs!$BA$1:$BU$243</definedName>
    <definedName name="ExternalData_62" localSheetId="6">Inputs!$BA$1:$BU$243</definedName>
    <definedName name="ExternalData_63" localSheetId="6">Inputs!$BA$1:$BU$243</definedName>
    <definedName name="ExternalData_64" localSheetId="6">Inputs!$BA$1:$BU$243</definedName>
    <definedName name="ExternalData_65" localSheetId="6">Inputs!$BA$1:$BU$243</definedName>
    <definedName name="ExternalData_66" localSheetId="6">Inputs!$BA$1:$BU$243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3" i="3" l="1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N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N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N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N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N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N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N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N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N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N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N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N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N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N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N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N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N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N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N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N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N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N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N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N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N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N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N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N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N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N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N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N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N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N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N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N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N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N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N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N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N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N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N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N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N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N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N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N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N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N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N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N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N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N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N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N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N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N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N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N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N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N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N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N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N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N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N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N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N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N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N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N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N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N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N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N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N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N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N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N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N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N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N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N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N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N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N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N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N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N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N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N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N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N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N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N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N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N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N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N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N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N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N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N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N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N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N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N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N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N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N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N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N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N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N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N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N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N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N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N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N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N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N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N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N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N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N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N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N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N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N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N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N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N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N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N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N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N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N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N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N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N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N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N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N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N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N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N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N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N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N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N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N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N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N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N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N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N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N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N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N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N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N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N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N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N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N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N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N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N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N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N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N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N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N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N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N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N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N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N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N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N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N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N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N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N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N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N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N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N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N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N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N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N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N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N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N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N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N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N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N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N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N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N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N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N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N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N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N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N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N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N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N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N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N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N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N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N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N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N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N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N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N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N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N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N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N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N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N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N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N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N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N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N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N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N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N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N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N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N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N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N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N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N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N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N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N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N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N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N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N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N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N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N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N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N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N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N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N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N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N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N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N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N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N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N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N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N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N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N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N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N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N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N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N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N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N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N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N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N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N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N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N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N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N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N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N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N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N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N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N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N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N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N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N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N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N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N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N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N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N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N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N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N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N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N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N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N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N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N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N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N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N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N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N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N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N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N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N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N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N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N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N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N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N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N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N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N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N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N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N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N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N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N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N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N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N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N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N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N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N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N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N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N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N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N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N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N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N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N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N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N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N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N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N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N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N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N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N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N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N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N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N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N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N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N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N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N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N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N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N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N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N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N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N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N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N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N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N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N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N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N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N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N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N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N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N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N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N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N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N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N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N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N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N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N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N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N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N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N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N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N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N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N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N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N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N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N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N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N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N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N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N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N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N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N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N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N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N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N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N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N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N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N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N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N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N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N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N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N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N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N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N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N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N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N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N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N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N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N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N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N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N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N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N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N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N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N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N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N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N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N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N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N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N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N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N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N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N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N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N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N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N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N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N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N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N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N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N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N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N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N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N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N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N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N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N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N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N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N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N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N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N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N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N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N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N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N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N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N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N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N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N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N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N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N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N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N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N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N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N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N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N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N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N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N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N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N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N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N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N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N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N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N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N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N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N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N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N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N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N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N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N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N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N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N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N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N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N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N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N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N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N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N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N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N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N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N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N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N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N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N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N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N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N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N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N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N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N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N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N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N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N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N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N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N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N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N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N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N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N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N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N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N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N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N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N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N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N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N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N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N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N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N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N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N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N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N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N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N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N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N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N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N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N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N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N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N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N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N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N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N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N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N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N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N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N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N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N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N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N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N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N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N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N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N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N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N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N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N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N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N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N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N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N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N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N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N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N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N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N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N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N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N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N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N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N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N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N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N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N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N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N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N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N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N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N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N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N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N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N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N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N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N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N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N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N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N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N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N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N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N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N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N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N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N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N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N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N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N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N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N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N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N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N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N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N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N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N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N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N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N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N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N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N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N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N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N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N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N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N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N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N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N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N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N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N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N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N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N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N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N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N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N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N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N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N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N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N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N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N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N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N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N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N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N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N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N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N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N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N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N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N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N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N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N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N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N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N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N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N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N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N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N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N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N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N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N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N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N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N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N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N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N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N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N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N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N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N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N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N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N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N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N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N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N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N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N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N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N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N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N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N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N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N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N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N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N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N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N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N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N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N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N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N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N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N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N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N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N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N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N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N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N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N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N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N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N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N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N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N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N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N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N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N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N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N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N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N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N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N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N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N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N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N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N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N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N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N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N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N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N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N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N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N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N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N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N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N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N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N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N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N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N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N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N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N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N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N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N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N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N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N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N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N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N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N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N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N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N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N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N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N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N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N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N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N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N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N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N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N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N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N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N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N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N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N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N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N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N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N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N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N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N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N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N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N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N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N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N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N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N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N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N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N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N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N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N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N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N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N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N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N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N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N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N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N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N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N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N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N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N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N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N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N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N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N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N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N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N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N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N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N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N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N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N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N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N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N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N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N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N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N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N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N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N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N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N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N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N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N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N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N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N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N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N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N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N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N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N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N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N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N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N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N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N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N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N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N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N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N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N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N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N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N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N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N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N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N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N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N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N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N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N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N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N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N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N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N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N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N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N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N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N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N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N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N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N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N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N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N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N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N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N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N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N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N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N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N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N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N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N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N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N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N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N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N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N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N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N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N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N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N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N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N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N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N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N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N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N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N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N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N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N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N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N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N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N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N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N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N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N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N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N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N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N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N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N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N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N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N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N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N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N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N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N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N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N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N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N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N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N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N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N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N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N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N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N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N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N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N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N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N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N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N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N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N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N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N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N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N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N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N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N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N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N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N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N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N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N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N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N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N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N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N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N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N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N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N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N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N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N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N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N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N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N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N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N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N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N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N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N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N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N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N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N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N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N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N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N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N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N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N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N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N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N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N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N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N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N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N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N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N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N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N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N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N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N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N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N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N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N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N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N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N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N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N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N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N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N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N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N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N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N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N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N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N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N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N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N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N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N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N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N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N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N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N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N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N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N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N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N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N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N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N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N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N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N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N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N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N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N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N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N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N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N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N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N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N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N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N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N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N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N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N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N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N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N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N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N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N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N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N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N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N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N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N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N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N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N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N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N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N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N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N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N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N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N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N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N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N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N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N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N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N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N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N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N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N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N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N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N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N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N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N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N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N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N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N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N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N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N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N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N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N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N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N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N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N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N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N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N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N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N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N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N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N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N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N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N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N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N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N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N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N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N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N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N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N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N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N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N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N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N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N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N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N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N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N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N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N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N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N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N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N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N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N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N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N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N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N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N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N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N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N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N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N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N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N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N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N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N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N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N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N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N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N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N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N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N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N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N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N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N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N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N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N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N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N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N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N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N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N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N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N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N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N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N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N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N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N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N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N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N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N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N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N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N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N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N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N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N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N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N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N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N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N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N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N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N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N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N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N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N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N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N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N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N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N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N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N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N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N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N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N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N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N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N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N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N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N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N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N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N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N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N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N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N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N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N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N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N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N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N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N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N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N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N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N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N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N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N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N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N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N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N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N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N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N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N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N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N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N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N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N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N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N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N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N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N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N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N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N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N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N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N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N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N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N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N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N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N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N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N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N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N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N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N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N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N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N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N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N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N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N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N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N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N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N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N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N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N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N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N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N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N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N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N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N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N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N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N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N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N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N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N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N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N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N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N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N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N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N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N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N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N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N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N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N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N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N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N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N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N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N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N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N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N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N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N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N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N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N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N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N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N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N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N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N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N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N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N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N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N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N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N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N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N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N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N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N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N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N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N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N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N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N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N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N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N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N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N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N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N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N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N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N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N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N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N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N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N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N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N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N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N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N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N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N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N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N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N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N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N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N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N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N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N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N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N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N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N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N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N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N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N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N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N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N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N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N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N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N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N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N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N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N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N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N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N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N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N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N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N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N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N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N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N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N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N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N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N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N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N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N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N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N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N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N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N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N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N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N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N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N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N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N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N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N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N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N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N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N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N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N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N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N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N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N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N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N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N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N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N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N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N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N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N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N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N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N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N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N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N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N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N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N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N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N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N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N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N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N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N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N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N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N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N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N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N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N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N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N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N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N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N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N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N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N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N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N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N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N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N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N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N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N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N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N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N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N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N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N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N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N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N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N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N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N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N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N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N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N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N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N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N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N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N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N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N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N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N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N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N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N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N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N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N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N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N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N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N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N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N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N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N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N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N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N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N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N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N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N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N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N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N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N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N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N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N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N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N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N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N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N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N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N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N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N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N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N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N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N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N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N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N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N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N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N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N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N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N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N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N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N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N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N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N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N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N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N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N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N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N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N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N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N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N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N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N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N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N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N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N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N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N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N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N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N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N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N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N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N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N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N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N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N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N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N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N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N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N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N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N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N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N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N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N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N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N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N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N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N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N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N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N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N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N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N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N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N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N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N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N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N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N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N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N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N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N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N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N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N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N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N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N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N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N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N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N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N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N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N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N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N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N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N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N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N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N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N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N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N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N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N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N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N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N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N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N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N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N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N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N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N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N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N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N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N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N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N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N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N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N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N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N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N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N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N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N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N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N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N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N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N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N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N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N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N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N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N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N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N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N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N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N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N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N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N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N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N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N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N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N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N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N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N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N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N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N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N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N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N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N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N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N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N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N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N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N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N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N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N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N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N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N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N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N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N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N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N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N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N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N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N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N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N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N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N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N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N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N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N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N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N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N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N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N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N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N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N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N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N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N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N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N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N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N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N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N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N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N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N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N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N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N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N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N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N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N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N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N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N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N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N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N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N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N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N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N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N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N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N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N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N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N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N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N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N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N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N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N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N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N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N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N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N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N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N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N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N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N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N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N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N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N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N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N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N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N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N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N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N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N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N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N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N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N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N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N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N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N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N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N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N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N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N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N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N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N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N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N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N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N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N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N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N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N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N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N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N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N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N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N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N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N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N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N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N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N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N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N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N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N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N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N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N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N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N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N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N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N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N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N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N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N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N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N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N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N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N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N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N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N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N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N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N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N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N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N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N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N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N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N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N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N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N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N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N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N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N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N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N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N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N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N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N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N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N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N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N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N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N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N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N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N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N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N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N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N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N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N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N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N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N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N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N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N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N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N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N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N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N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N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N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N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N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N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N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N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N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N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N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N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N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N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N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N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N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N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N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N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N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N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N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N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N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N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N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N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N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N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N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N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N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N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N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N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N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N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N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N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N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N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N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N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N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N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N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N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N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N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N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N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N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N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N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N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N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N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N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N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N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N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N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N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N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N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N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N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N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N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N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N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N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N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N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N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N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N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N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N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N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N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N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N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N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N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N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N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N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N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N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N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N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N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N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N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N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N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N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N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N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N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N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N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N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N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N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N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N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N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N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N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N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N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N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N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N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N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N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N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N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N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N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N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N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N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N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N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N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N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N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N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N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N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N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N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N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N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N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N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N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N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N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N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N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N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N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N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N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N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N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N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N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N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N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N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N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N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N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N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N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N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N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N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N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N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N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N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N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N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N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N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N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N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N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N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N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N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N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N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N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N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N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N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N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N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N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N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N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N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N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N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N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N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N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N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N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N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N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N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N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N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N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N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N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N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N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N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N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N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N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N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N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N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N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N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N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N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N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N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N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N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N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N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N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N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N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N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N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N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N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N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N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N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N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N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N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N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N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N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N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N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N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N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N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N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N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N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N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N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N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N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N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N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N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N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N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N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N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N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N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N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N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N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N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N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N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N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N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N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N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N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N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N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N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N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N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N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N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N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N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N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N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N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N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N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N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N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N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N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N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N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N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N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N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N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N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N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N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N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N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N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N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N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N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N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N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N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N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N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N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N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N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N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N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N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N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N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N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N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N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N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N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N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N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N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N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N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N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N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N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N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N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N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N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N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N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N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N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N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N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N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N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N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N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N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N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N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N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N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N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N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N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N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N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N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N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N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N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N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N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N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N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N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N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N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N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N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N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N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N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N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N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N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N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N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N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N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N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N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N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N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N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N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N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N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N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N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N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N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N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N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N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N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N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N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N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N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N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N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N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N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N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N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N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N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N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N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N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N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N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N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N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N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N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N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N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N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N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N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N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N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N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N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N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N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N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N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N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N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N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N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N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N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N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N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N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N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N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N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N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N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N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N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N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N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N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N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N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N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N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N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N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N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N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N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N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N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N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N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N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N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N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N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N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N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N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N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N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N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N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N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N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N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N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N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N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N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N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N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N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N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N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N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N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N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N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N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N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N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N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N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N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N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N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N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N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N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N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N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N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N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N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N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N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N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N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N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N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N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N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N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N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N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N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N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N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N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N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N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N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N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N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N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N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N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N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N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N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N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N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N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N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N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N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N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N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N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N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N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N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N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N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N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N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N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N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N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N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N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N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N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N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N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N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N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N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N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N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N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N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N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N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N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N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N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N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N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N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N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N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N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N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N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N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N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N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N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N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N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N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N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N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N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N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N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N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N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N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N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N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N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N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N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N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N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N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N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N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N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N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N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N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N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N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N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N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N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N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N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N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N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N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N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N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N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N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N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N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N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N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N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N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N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N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N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N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N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N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N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N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N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N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N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N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N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N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N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N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N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N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N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N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N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N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N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N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N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N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N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N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N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N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N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N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N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N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N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N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N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N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N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N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N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N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N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N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N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N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N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N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N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N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N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N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N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N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N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N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N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N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N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N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N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N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N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N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N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N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N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N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N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N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N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N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N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N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N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N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N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N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N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N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N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N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N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N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N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N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N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N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N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N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N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N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N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N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N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N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N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N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N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N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N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N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N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N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N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N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N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N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N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N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N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N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N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N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N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N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N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N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N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N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N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N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N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N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N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N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N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N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N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N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N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N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N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N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N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N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N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N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N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N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N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N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N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N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N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N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N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N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N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N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N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N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N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N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N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N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N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N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N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N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N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N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N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N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N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N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N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N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N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N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N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N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N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N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N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N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N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N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N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N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N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N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N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N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N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N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N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N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N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N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N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N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N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N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N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N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N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N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N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N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N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N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N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N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N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N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N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N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N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N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N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N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N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N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N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N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N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N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N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N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N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N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N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N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N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N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N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N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N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N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N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N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N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N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N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N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N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N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N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N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N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N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N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N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N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N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N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N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N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N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N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N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N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N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N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N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N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N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N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N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N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N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N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N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N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N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N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N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N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N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N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N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N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N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N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N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N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N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N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N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N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N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N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N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N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N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N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N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N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N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N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N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N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N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N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N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N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N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N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N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N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N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N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N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N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N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N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N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N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N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N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N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N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N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N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N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N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N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N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N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N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N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N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N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N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N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N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N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N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N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N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N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N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N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N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N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N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N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N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N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N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N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N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N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N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N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N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N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N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N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N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N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N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N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N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N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N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N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N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N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N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N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N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N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N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N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N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N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N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N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N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N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N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N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N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N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N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N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N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N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N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N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N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N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N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N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N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N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N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N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N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N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N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N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N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N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N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N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N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N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N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N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N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N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N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N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N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N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N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N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N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N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N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N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N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N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N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N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N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N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N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N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N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N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N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N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N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N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N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N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N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N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N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N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N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N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N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N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N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N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N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N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N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N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N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N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N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N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N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N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N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N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N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N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N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N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N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N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N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N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N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N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N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N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N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N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N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N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N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N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N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N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N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N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N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N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N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N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N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N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N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N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N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N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N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N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N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N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N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N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N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N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N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N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N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N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N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N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N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N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N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N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N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N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N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N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N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N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N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N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N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N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N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N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N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N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N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N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N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N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N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N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N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N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N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N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N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N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N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N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N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N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N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N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N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N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N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N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N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N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N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N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N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N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N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N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N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N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N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N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N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N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N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N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N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N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N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N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N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N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N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N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N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N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N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N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N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N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N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N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N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N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N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N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N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N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N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N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N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N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N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N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N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N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N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N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N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N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N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N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N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N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N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N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N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N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N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N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N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N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N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N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N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N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N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N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N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N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N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N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N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N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N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N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N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N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N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N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N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N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N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N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N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N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N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N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N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N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N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N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N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N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N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N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N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N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N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N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N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N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N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N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N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N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N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N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N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N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N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N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N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N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N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N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N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N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N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N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N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N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N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N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N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N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N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N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N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N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N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N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N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N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N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N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N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N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N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N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N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N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N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N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N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N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N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N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N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N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N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N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N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N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N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N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N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N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N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N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N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N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N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N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N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N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N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N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N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N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N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N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N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N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N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N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N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N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N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N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N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N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N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N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N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N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N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N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N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N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N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N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N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N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N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N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N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N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N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N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N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N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N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N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N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N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N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N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N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N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N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N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N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N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N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N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N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N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N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N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N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N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N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N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N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N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N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N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N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N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N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N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N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N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N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N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N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N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N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N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N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N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N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N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N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N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N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N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N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N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N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N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N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N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N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N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N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N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N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N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N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N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N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N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N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N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N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N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N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N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N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N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N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N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N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N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N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N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N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N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N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N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N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N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N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N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N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N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N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N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N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N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N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N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N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N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N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N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N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N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N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N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N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N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N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N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N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N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N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N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N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N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N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N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N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N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N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N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N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N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N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N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N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N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N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N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N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N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N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N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N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N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N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N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N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N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N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N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N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N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N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N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N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N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N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N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N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N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N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N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N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N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N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N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N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N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N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N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N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N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N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N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N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N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N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N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N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N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N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N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N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N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N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N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N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N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N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N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N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N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N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N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N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N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N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N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N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N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N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N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N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N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N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N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N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N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N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N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N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N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N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N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N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N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N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N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N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N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N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N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N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N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N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N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N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N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N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N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N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N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N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N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N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N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N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N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N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N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N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N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N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N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N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N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N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N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N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N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N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N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N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N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N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N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N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N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N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N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N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N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N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N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N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N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N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N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N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N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N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N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N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N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N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N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N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N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N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N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N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N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N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N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N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N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N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N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N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N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N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N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N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N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N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N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N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N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N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N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N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N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N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N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N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N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N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N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N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N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N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N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N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N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N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N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N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N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N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N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N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N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N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N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N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N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N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N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N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N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N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N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N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N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N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N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N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N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N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N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N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N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N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N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N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N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N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N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N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N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N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N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N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N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N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N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N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N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N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N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N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N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N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N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N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N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N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N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N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N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N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N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N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N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N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N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N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N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N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N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N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N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N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N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N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N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N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N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N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N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N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N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N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N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N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N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N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N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N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N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N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N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N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N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N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N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N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N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N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N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N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N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N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N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N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N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N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N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N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N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N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N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N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N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N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N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N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N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N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N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N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N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N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N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N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N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N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N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N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N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N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N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N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N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N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N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N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N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N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N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N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N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N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N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N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N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N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N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N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N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N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N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N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N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N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N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N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N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N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N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N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N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N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N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N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N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N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N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N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N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N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N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N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N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N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N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N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N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N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N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N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N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N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N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N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N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N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N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N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N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N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N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N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N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N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N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N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N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N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N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N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N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N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N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N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N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N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N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N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N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N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N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N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N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N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N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N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N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N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N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N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N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N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N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N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N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N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N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N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N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N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N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N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N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N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N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N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N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N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N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N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N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N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N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N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N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N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N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N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N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N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N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N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N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N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N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N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N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N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N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N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N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N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N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N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N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N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N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N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N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N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N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N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N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N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N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N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N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N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N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N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N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N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N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N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N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N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N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N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N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N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N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N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N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N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N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N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N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N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N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N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N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N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N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N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N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N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N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N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N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N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N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N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N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N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N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N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N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N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N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N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N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N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N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N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N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N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N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N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N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N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N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N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N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N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N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N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N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N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N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N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N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N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N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N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N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N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N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N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N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N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N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N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N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N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N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N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N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N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N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N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N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N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N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N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N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N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N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N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N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N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N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N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N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N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N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N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N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N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N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N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N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N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N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N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N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N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N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N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N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N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N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N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N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N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N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N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N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N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N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N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N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N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N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N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N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N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N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N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N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N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N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N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N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N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N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N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N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N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N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N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N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N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N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N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N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N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N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N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N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N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N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N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N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N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N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N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N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N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N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N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N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N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N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N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N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N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N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N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N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N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N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N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N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N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N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N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N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N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N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N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N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N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N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N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N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N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N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N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N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N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N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N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N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N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N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N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N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N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N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N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N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N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N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N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N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N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N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N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N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N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N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N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N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N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N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N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N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N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N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N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N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N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N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N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N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N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N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N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N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N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N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N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N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N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N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N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N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N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N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N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N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N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N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N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N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N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N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N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N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N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N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N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N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N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N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N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N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N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N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N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N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N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N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N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N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N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N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N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N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N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N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N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N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N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N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N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N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N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N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N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N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N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N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N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N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N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N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N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N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N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N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N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N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N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N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N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N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N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N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N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N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N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N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N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N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N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N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N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N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N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N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N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N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N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N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N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N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N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N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N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N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N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N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N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N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N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N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N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N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N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N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N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N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N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N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N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N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N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N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N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N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N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N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N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N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N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N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N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N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N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N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N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N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N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N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N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N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N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N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N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N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N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N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N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N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N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N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N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N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N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N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N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N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N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N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N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N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N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N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N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N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N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N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N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N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N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N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N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N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N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N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N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N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N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N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N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N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N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N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N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N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N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N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N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N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N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N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N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N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N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N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N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N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N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N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N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N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N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N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N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N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N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N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N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N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N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N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N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N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N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N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N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N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N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N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N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N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N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N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N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N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N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N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N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N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N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N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N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N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N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N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N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N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N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N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N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N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N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N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N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N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N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N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N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N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N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N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N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N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N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N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N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N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N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N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N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N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N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N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N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N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N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N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N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N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N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N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N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N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N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N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N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N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N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N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N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N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N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N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N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N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N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N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N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N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N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N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N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N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N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N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N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N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N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N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N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N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N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N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N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N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N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N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N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N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N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N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N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N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N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N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N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N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N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N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N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N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N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N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N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N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N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N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N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N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N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N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N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N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N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N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N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N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N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N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N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N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N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N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N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N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N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N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N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N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N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N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N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N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N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N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N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N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N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N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N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N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N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N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N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N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N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N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N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N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N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N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N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N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N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N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N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N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N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N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N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N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N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N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N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N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N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N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N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N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N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N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N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N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N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N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N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N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N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N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N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N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N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N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N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N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N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N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N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N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N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N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N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N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N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N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N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N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N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N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N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N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N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N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N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N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N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N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N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N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N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N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N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N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N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N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N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N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N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N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N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N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N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N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N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N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N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N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N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N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N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N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N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N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N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N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N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N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N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N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N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N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N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N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N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N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N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N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N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N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N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N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N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N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N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N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N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N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N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N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N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N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N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N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N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N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N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N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N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N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N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N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N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N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N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N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N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N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N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N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N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N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N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N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N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N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N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N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N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N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N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N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N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N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N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N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N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N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N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N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N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N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N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N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N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N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N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N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N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N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N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N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N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N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N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N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N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N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N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N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N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N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N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N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N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N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N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N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N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N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N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N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N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N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N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N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N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N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N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N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N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N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N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N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N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N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N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N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N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N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N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N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N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N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N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N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N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N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N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N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N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N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N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N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N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N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N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N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N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N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N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N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N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N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N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N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N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N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N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N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N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N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N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N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N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N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N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N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N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N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N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N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N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N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N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N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N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N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N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N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N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N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N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N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N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N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N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N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N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N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N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N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N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N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N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N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N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N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N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N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N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N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N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N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N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N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N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N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N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N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N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N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N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N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N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N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N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N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N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N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N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N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N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N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N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N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N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N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N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N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N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N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N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N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N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N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N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N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N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N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N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N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N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N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N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N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N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N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N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N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N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N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N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N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N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N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N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N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N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N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N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N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N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N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N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N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N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N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N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N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N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N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N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N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N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N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N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N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N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N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N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N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N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N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N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N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N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N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N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N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N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N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N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N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N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N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N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N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N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N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N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N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N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N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N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N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N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N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N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N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N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N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N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N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N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N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N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N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N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N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N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N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N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N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N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N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N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N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N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N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N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N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N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N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N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N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N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N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N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N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N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N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N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N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N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N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N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N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N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N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N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N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N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N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N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N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N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N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N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N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N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N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N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N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N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N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N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N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N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N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N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N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N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N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N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N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N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N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N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N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N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N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N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N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N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N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N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N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N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N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N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N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N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N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N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N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N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N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N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N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N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N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N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N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N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N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N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N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N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N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N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N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N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N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N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N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N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N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N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N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N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N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N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N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N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N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N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N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N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N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N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N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N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N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N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N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N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N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N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N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N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N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N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N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N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N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N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N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N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N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N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N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N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N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N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N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N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N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N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N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N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N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N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N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N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N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N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N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N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N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N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N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N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N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N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N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N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N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N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N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N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N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N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N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N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N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N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N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N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N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N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N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N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N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N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N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N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N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N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N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N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N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N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N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N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N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N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N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N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N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N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N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N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N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N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N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N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N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N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N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N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N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N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N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N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N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N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N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N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N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N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N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N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N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N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N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N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N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N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N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N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N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N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N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N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N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N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N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N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N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N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N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N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N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N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N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N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N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N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N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N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N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N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N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N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N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N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N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N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N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N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N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N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N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N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N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N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N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N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N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N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N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N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N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N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N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N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N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N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N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N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N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N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N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N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N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N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N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N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N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N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N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N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N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N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N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N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N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N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N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N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N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N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N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N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N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N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N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N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N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N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N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N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N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N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N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N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N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N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N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N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N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N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N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N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N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N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N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N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N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N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N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N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N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N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N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N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N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N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N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N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N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N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N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N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N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N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N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N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N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N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N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N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N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N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N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N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N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N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N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N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N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N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N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N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N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N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N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N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N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N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N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N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N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N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N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N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N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N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N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N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N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N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N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N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N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N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N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N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N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N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N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N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N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N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N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N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N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N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N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N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N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N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N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N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N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N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N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N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N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N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N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N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N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N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N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N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N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N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N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N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N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N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N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N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N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N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N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N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N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N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N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N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N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N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N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N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N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N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N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N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N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N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N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N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N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N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N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N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N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N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N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N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N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N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N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N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N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N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N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N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N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N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N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N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N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N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N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N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N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N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N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N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N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N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N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N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N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N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N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N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N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N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N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N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N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N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N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N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N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N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N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N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N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N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N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N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N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N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N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N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N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N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N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N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N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N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N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N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N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N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N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N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N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N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N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N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N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N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N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N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N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N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N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N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N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N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N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N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N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N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N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N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N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N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N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N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N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N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N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N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N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N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N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N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N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N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N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N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N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N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N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N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N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N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N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N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N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N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N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N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N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N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N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N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N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N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N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N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N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N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N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N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N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N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N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N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N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N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N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N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N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N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N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N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N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N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N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N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N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N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N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N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N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N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N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N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N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N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N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N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N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N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N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N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N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N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N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N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N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N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N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N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N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N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N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N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N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N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N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N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N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N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N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N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N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N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N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N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N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N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N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N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N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N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N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N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N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N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N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N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N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N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N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N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N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N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N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N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N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N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N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N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N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N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N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N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N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N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N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N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N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N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N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N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N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N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N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N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N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N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N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N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N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N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N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N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N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N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N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N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N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N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N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N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N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N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N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N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N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N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N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N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N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N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N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N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N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N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N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N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N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N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N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N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N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N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N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N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N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N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N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N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N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N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N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N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N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N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N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N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N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N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N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N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N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N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N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N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N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N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N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N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N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N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N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N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N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N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N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N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N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N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N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N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N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N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N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N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N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N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N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N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N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N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N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N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N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N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N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N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N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N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N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N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N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N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N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N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N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N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N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N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N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N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N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N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N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N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N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N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N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N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N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N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N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N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N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N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N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N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N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N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N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N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N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N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N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N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N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N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N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N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N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N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N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N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N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N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N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N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N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N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N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N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N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N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N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N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N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N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N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N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N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N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N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N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N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N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N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N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N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N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N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N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N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N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N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N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N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N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N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N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N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N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N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N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N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N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N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N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N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N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N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N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N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N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N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N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N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N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N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N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N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N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N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N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N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N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N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N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N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N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N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N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N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N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N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N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N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N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N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N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N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N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N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N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N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N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N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N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N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N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N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N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N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N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N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N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N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N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N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N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N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N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N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N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N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N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N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N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N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N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N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N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N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N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N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N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N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N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N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N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N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N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N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N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N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N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N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N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N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N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N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N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N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N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N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N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N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N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N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N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N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N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N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N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N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N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N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N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N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N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N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N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N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N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N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N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N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N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N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N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N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N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N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N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N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N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N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N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N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N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N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N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N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N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N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N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N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N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N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N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N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N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N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N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N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N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N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N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N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N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N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N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N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N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N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N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N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N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N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N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N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N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N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N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N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N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N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N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N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N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N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N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N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N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N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N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N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N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N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N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AA3" i="2" l="1"/>
  <c r="B1" i="4"/>
  <c r="R5" i="3" l="1"/>
  <c r="A1" i="2"/>
  <c r="S8" i="3" s="1"/>
  <c r="DL139" i="7" l="1"/>
  <c r="AO2" i="2" s="1"/>
  <c r="AR2" i="2" s="1"/>
  <c r="AO1" i="2" s="1"/>
  <c r="S246" i="3" l="1"/>
  <c r="AO5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>
  <connection id="1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7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8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9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0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11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12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13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14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15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16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17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18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19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20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1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2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3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4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5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6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7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8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9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0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31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32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33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4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5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6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7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8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9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0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41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42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43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44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45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46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47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<sst xmlns="http://schemas.openxmlformats.org/spreadsheetml/2006/main" count="5814" uniqueCount="1897">
  <si>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</si>
  <si>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</si>
  <si>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</si>
  <si>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</si>
  <si>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</si>
  <si>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</si>
  <si>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</si>
  <si>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</si>
  <si>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</si>
  <si>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</si>
  <si>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</si>
  <si>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</si>
  <si>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</si>
  <si>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</si>
  <si>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</si>
  <si>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</si>
  <si>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</si>
  <si>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</si>
  <si>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</si>
  <si>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</si>
  <si>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</si>
  <si>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</si>
  <si>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</si>
  <si>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</si>
  <si>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</si>
  <si>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</si>
  <si>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</si>
  <si>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</si>
  <si>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</si>
  <si>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</si>
  <si>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</si>
  <si>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</si>
  <si>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</si>
  <si>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</si>
  <si>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</si>
  <si>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</si>
  <si>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</si>
  <si>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</si>
  <si>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</si>
  <si>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</si>
  <si>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</si>
  <si>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</si>
  <si>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</si>
  <si>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</si>
  <si>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</si>
  <si>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</si>
  <si>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</si>
  <si>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</si>
  <si>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</si>
  <si>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</si>
  <si>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</si>
  <si>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</si>
  <si>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</si>
  <si>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</si>
  <si>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</si>
  <si>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</si>
  <si>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</si>
  <si>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</si>
  <si>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</si>
  <si>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</si>
  <si>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</si>
  <si>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</si>
  <si>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</si>
  <si>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</si>
  <si>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</si>
  <si>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</si>
  <si>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</si>
  <si>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</si>
  <si>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</si>
  <si>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</si>
  <si>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</si>
  <si>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</si>
  <si>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</si>
  <si>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</si>
  <si>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</si>
  <si>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</si>
  <si>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</si>
  <si>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</si>
  <si>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</si>
  <si>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</si>
  <si>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</si>
  <si>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</si>
  <si>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</si>
  <si>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</si>
  <si>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</si>
  <si>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</si>
  <si>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</si>
  <si>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</si>
  <si>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</si>
  <si>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</si>
  <si>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</si>
  <si>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</si>
  <si>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</si>
  <si>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</si>
  <si>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</si>
  <si>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</si>
  <si>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</si>
  <si>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</si>
  <si>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</si>
  <si>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</si>
  <si>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</si>
  <si>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</si>
  <si>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</si>
  <si>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</si>
  <si>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</si>
  <si>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</si>
  <si>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</si>
  <si>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</si>
  <si>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</si>
  <si>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</si>
  <si>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</si>
  <si>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</si>
  <si>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</si>
  <si>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</si>
  <si>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</si>
  <si>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</si>
  <si>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</si>
  <si>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</si>
  <si>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</si>
  <si>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</si>
  <si>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</si>
  <si>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</si>
  <si>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</si>
  <si>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</si>
  <si>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</si>
  <si>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</si>
  <si>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</si>
  <si>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</si>
  <si>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</si>
  <si>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</si>
  <si>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</si>
  <si>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</si>
  <si>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</si>
  <si>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</si>
  <si>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</si>
  <si>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</si>
  <si>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</si>
  <si>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</si>
  <si>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</si>
  <si>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</si>
  <si>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</si>
  <si>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</si>
  <si>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</si>
  <si>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</si>
  <si>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</si>
  <si>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</si>
  <si>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</si>
  <si>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</si>
  <si>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</si>
  <si>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</si>
  <si>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</si>
  <si>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</si>
  <si>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</si>
  <si>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</si>
  <si>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</si>
  <si>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</si>
  <si>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</si>
  <si>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</si>
  <si>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</si>
  <si>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</si>
  <si>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</si>
  <si>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</si>
  <si>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</si>
  <si>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</si>
  <si>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</si>
  <si>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</si>
  <si>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</si>
  <si>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</si>
  <si>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</si>
  <si>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</si>
  <si>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</si>
  <si>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</si>
  <si>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</si>
  <si>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</si>
  <si>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</si>
  <si>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</si>
  <si>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</si>
  <si>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</si>
  <si>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</si>
  <si>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</si>
  <si>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</si>
  <si>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</si>
  <si>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</si>
  <si>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</si>
  <si>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</si>
  <si>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</si>
  <si>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</si>
  <si>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</si>
  <si>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</si>
  <si>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</si>
  <si>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</si>
  <si>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</si>
  <si>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</si>
  <si>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</si>
  <si>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</si>
  <si>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</si>
  <si>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</si>
  <si>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</si>
  <si>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</si>
  <si>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</si>
  <si>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</si>
  <si>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</si>
  <si>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</si>
  <si>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</si>
  <si>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</si>
  <si>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</si>
  <si>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</si>
  <si>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</si>
  <si>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</si>
  <si>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</si>
  <si>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</si>
  <si>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</si>
  <si>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</si>
  <si>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</si>
  <si>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</si>
  <si>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</si>
  <si>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</si>
  <si>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</si>
  <si>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</si>
  <si>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</si>
  <si>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</si>
  <si>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</si>
  <si>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</si>
  <si>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</si>
  <si>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</si>
  <si>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</si>
  <si>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</si>
  <si>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</si>
  <si>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</si>
  <si>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</si>
  <si>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</si>
  <si>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</si>
  <si>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</si>
  <si>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</si>
  <si>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</si>
  <si>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</si>
  <si>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</si>
  <si>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</si>
  <si>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</si>
  <si>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</si>
  <si>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</si>
  <si>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</si>
  <si>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</si>
  <si>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</si>
  <si>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</si>
  <si>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</si>
  <si>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</si>
  <si>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</si>
  <si>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</si>
  <si>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</si>
  <si>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</si>
  <si>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</si>
  <si>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</si>
  <si>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</si>
  <si>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</si>
  <si>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</si>
  <si>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</si>
  <si>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</si>
  <si>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</si>
  <si>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</si>
  <si>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</si>
  <si>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</si>
  <si>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</si>
  <si>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</si>
  <si>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</si>
  <si>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</si>
  <si>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</si>
  <si>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</si>
  <si>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</si>
  <si>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</si>
  <si>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</si>
  <si>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</si>
  <si>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</si>
  <si>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</si>
  <si>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</si>
  <si>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</si>
  <si>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</si>
  <si>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</si>
  <si>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</si>
  <si>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</si>
  <si>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</si>
  <si>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</si>
  <si>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</si>
  <si>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</si>
  <si>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</si>
  <si>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</si>
  <si>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</si>
  <si>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</si>
  <si>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</si>
  <si>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</si>
  <si>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</si>
  <si>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</si>
  <si>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</si>
  <si>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</si>
  <si>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</si>
  <si>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</si>
  <si>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</si>
  <si>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</si>
  <si>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</si>
  <si>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</si>
  <si>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</si>
  <si>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</si>
  <si>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</si>
  <si>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</si>
  <si>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</si>
  <si>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</si>
  <si>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</si>
  <si>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</si>
  <si>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</si>
  <si>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</si>
  <si>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</si>
  <si>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</si>
  <si>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</si>
  <si>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</si>
  <si>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</si>
  <si>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</si>
  <si>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</si>
  <si>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</si>
  <si>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</si>
  <si>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</si>
  <si>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</si>
  <si>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</si>
  <si>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</si>
  <si>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</si>
  <si>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</si>
  <si>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</si>
  <si>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</si>
  <si>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</si>
  <si>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</si>
  <si>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</si>
  <si>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</si>
  <si>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</si>
  <si>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</si>
  <si>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</si>
  <si>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</si>
  <si>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</si>
  <si>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</si>
  <si>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</si>
  <si>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</si>
  <si>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</si>
  <si>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</si>
  <si>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</si>
  <si>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</si>
  <si>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</si>
  <si>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</si>
  <si>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</si>
  <si>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</si>
  <si>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</si>
  <si>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</si>
  <si>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</si>
  <si>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</si>
  <si>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</si>
  <si>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</si>
  <si>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</si>
  <si>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</si>
  <si>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</si>
  <si>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</si>
  <si>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</si>
  <si>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</si>
  <si>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</si>
  <si>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</si>
  <si>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</si>
  <si>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</si>
  <si>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</si>
  <si>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</si>
  <si>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</si>
  <si>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</si>
  <si>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</si>
  <si>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</si>
  <si>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</si>
  <si>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</si>
  <si>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</si>
  <si>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</si>
  <si>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</si>
  <si>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</si>
  <si>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</si>
  <si>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</si>
  <si>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</si>
  <si>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</si>
  <si>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</si>
  <si>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</si>
  <si>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</si>
  <si>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</si>
  <si>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</si>
  <si>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</si>
  <si>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</si>
  <si>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</si>
  <si>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</si>
  <si>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</si>
  <si>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</si>
  <si>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</si>
  <si>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</si>
  <si>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</si>
  <si>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</si>
  <si>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</si>
  <si>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</si>
  <si>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</si>
  <si>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</si>
  <si>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</si>
  <si>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</si>
  <si>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</si>
  <si>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</si>
  <si>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</si>
  <si>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</si>
  <si>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</si>
  <si>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</si>
  <si>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</si>
  <si>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</si>
  <si>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</si>
  <si>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</si>
  <si>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</si>
  <si>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</si>
  <si>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</si>
  <si>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</si>
  <si>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</si>
  <si>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</si>
  <si>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</si>
  <si>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</si>
  <si>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</si>
  <si>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</si>
  <si>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</si>
  <si>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</si>
  <si>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</si>
  <si>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</si>
  <si>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</si>
  <si>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</si>
  <si>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</si>
  <si>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</si>
  <si>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</si>
  <si>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</si>
  <si>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</si>
  <si>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</si>
  <si>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</si>
  <si>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</si>
  <si>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</si>
  <si>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</si>
  <si>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</si>
  <si>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</si>
  <si>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</si>
  <si>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</si>
  <si>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</si>
  <si>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</si>
  <si>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</si>
  <si>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</si>
  <si>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</si>
  <si>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</si>
  <si>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</si>
  <si>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</si>
  <si>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</si>
  <si>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</si>
  <si>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</si>
  <si>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</si>
  <si>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</si>
  <si>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</si>
  <si>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</si>
  <si>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</si>
  <si>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</si>
  <si>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</si>
  <si>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</si>
  <si>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</si>
  <si>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</si>
  <si>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</si>
  <si>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</si>
  <si>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</si>
  <si>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</si>
  <si>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</si>
  <si>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</si>
  <si>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</si>
  <si>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</si>
  <si>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</si>
  <si>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</si>
  <si>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</si>
  <si>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</si>
  <si>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</si>
  <si>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</si>
  <si>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</si>
  <si>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</si>
  <si>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</si>
  <si>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</si>
  <si>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</si>
  <si>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</si>
  <si>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</si>
  <si>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</si>
  <si>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</si>
  <si>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</si>
  <si>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</si>
  <si>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</si>
  <si>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</si>
  <si>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</si>
  <si>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</si>
  <si>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</si>
  <si>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</si>
  <si>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</si>
  <si>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</si>
  <si>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</si>
  <si>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</si>
  <si>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</si>
  <si>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</si>
  <si>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</si>
  <si>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</si>
  <si>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</si>
  <si>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</si>
  <si>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</si>
  <si>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</si>
  <si>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</si>
  <si>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</si>
  <si>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</si>
  <si>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</si>
  <si>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</si>
  <si>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</si>
  <si>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</si>
  <si>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</si>
  <si>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</si>
  <si>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</si>
  <si>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</si>
  <si>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</si>
  <si>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</si>
  <si>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</si>
  <si>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</si>
  <si>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</si>
  <si>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</si>
  <si>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</si>
  <si>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</si>
  <si>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</si>
  <si>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</si>
  <si>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</si>
  <si>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</si>
  <si>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</si>
  <si>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</si>
  <si>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</si>
  <si>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</si>
  <si>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</si>
  <si>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</si>
  <si>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</si>
  <si>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</si>
  <si>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</si>
  <si>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</si>
  <si>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</si>
  <si>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</si>
  <si>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</si>
  <si>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</si>
  <si>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</si>
  <si>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</si>
  <si>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</si>
  <si>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</si>
  <si>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</si>
  <si>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</si>
  <si>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</si>
  <si>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</si>
  <si>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</si>
  <si>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</si>
  <si>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</si>
  <si>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</si>
  <si>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</si>
  <si>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</si>
  <si>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</si>
  <si>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</si>
  <si>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</si>
  <si>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</si>
  <si>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</si>
  <si>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</si>
  <si>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</si>
  <si>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</si>
  <si>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</si>
  <si>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</si>
  <si>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</si>
  <si>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</si>
  <si>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</si>
  <si>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</si>
  <si>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</si>
  <si>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</si>
  <si>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</si>
  <si>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</si>
  <si>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</si>
  <si>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</si>
  <si>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</si>
  <si>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</si>
  <si>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</si>
  <si>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</si>
  <si>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</si>
  <si>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</si>
  <si>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</si>
  <si>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</si>
  <si>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</si>
  <si>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</si>
  <si>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</si>
  <si>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</si>
  <si>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</si>
  <si>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</si>
  <si>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</si>
  <si>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</si>
  <si>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</si>
  <si>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</si>
  <si>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</si>
  <si>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</si>
  <si>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</si>
  <si>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</si>
  <si>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</si>
  <si>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</si>
  <si>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</si>
  <si>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</si>
  <si>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</si>
  <si>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</si>
  <si>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</si>
  <si>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</si>
  <si>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</si>
  <si>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</si>
  <si>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</si>
  <si>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</si>
  <si>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</si>
  <si>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</si>
  <si>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</si>
  <si>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</si>
  <si>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</si>
  <si>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</si>
  <si>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</si>
  <si>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</si>
  <si>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</si>
  <si>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</si>
  <si>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</si>
  <si>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</si>
  <si>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</si>
  <si>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</si>
  <si>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</si>
  <si>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</si>
  <si>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</si>
  <si>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</si>
  <si>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</si>
  <si>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</si>
  <si>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</si>
  <si>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</si>
  <si>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</si>
  <si>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</si>
  <si>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</si>
  <si>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</si>
  <si>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</si>
  <si>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</si>
  <si>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</si>
  <si>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</si>
  <si>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</si>
  <si>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</si>
  <si>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</si>
  <si>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</si>
  <si>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</si>
  <si>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</si>
  <si>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</si>
  <si>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</si>
  <si>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</si>
  <si>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</si>
  <si>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</si>
  <si>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</si>
  <si>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</si>
  <si>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</si>
  <si>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</si>
  <si>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</si>
  <si>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</si>
  <si>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</si>
  <si>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</si>
  <si>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</si>
  <si>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</si>
  <si>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</si>
  <si>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</si>
  <si>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</si>
  <si>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</si>
  <si>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</si>
  <si>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</si>
  <si>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</si>
  <si>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</si>
  <si>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</si>
  <si>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</si>
  <si>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</si>
  <si>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</si>
  <si>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</si>
  <si>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</si>
  <si>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</si>
  <si>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</si>
  <si>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</si>
  <si>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</si>
  <si>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</si>
  <si>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</si>
  <si>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</si>
  <si>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</si>
  <si>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</si>
  <si>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</si>
  <si>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</si>
  <si>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</si>
  <si>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</si>
  <si>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</si>
  <si>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</si>
  <si>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</si>
  <si>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</si>
  <si>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</si>
  <si>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</si>
  <si>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</si>
  <si>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</si>
  <si>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</si>
  <si>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</si>
  <si>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</si>
  <si>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</si>
  <si>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</si>
  <si>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</si>
  <si>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</si>
  <si>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</si>
  <si>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</si>
  <si>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</si>
  <si>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</si>
  <si>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</si>
  <si>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</si>
  <si>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</si>
  <si>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</si>
  <si>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</si>
  <si>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</si>
  <si>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</si>
  <si>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</si>
  <si>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</si>
  <si>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</si>
  <si>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</si>
  <si>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</si>
  <si>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</si>
  <si>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</si>
  <si>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</si>
  <si>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</si>
  <si>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</si>
  <si>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</si>
  <si>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</si>
  <si>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</si>
  <si>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</si>
  <si>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</si>
  <si>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</si>
  <si>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</si>
  <si>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</si>
  <si>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</si>
  <si>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</si>
  <si>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</si>
  <si>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</si>
  <si>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</si>
  <si>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</si>
  <si>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</si>
  <si>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</si>
  <si>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</si>
  <si>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</si>
  <si>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</si>
  <si>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</si>
  <si>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</si>
  <si>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</si>
  <si>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</si>
  <si>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</si>
  <si>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</si>
  <si>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</si>
  <si>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</si>
  <si>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</si>
  <si>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</si>
  <si>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</si>
  <si>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</si>
  <si>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</si>
  <si>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</si>
  <si>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</si>
  <si>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</si>
  <si>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</si>
  <si>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</si>
  <si>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</si>
  <si>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</si>
  <si>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</si>
  <si>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</si>
  <si>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</si>
  <si>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</si>
  <si>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</si>
  <si>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</si>
  <si>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</si>
  <si>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</si>
  <si>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</si>
  <si>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</si>
  <si>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</si>
  <si>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</si>
  <si>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</si>
  <si>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</si>
  <si>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</si>
  <si>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</si>
  <si>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</si>
  <si>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</si>
  <si>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</si>
  <si>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</si>
  <si>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</si>
  <si>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</si>
  <si>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</si>
  <si>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</si>
  <si>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</si>
  <si>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</si>
  <si>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</si>
  <si>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</si>
  <si>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</si>
  <si>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</si>
  <si>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</si>
  <si>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</si>
  <si>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</si>
  <si>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</si>
  <si>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</si>
  <si>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</si>
  <si>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</si>
  <si>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</si>
  <si>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</si>
  <si>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</si>
  <si>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</si>
  <si>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</si>
  <si>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</si>
  <si>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</si>
  <si>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</si>
  <si>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</si>
  <si>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</si>
  <si>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</si>
  <si>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</si>
  <si>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</si>
  <si>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</si>
  <si>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</si>
  <si>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</si>
  <si>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</si>
  <si>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</si>
  <si>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</si>
  <si>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</si>
  <si>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</si>
  <si>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</si>
  <si>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</si>
  <si>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</si>
  <si>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</si>
  <si>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</si>
  <si>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</si>
  <si>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</si>
  <si>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</si>
  <si>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</si>
  <si>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</si>
  <si>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</si>
  <si>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</si>
  <si>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</si>
  <si>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</si>
  <si>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</si>
  <si>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</si>
  <si>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</si>
  <si>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</si>
  <si>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</si>
  <si>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</si>
  <si>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</si>
  <si>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</si>
  <si>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</si>
  <si>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</si>
  <si>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</si>
  <si>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</si>
  <si>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</si>
  <si>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</si>
  <si>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</si>
  <si>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</si>
  <si>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</si>
  <si>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</si>
  <si>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</si>
  <si>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</si>
  <si>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</si>
  <si>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</si>
  <si>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</si>
  <si>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</si>
  <si>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</si>
  <si>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</si>
  <si>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</si>
  <si>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</si>
  <si>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</si>
  <si>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</si>
  <si>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</si>
  <si>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</si>
  <si>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</si>
  <si>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</si>
  <si>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</si>
  <si>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</si>
  <si>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</si>
  <si>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</si>
  <si>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</si>
  <si>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</si>
  <si>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</si>
  <si>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</si>
  <si>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</si>
  <si>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</si>
  <si>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</si>
  <si>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</si>
  <si>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</si>
  <si>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</si>
  <si>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</si>
  <si>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</si>
  <si>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</si>
  <si>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</si>
  <si>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</si>
  <si>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</si>
  <si>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</si>
  <si>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</si>
  <si>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</si>
  <si>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</si>
  <si>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</si>
  <si>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</si>
  <si>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</si>
  <si>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</si>
  <si>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</si>
  <si>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</si>
  <si>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</si>
  <si>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</si>
  <si>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</si>
  <si>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</si>
  <si>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</si>
  <si>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</si>
  <si>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</si>
  <si>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</si>
  <si>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</si>
  <si>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</si>
  <si>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</si>
  <si>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</si>
  <si>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</si>
  <si>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</si>
  <si>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</si>
  <si>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</si>
  <si>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</si>
  <si>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</si>
  <si>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</si>
  <si>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</si>
  <si>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</si>
  <si>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</si>
  <si>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</si>
  <si>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</si>
  <si>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</si>
  <si>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</si>
  <si>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</si>
  <si>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</si>
  <si>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</si>
  <si>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</si>
  <si>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</si>
  <si>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</si>
  <si>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</si>
  <si>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</si>
  <si>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</si>
  <si>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</si>
  <si>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</si>
  <si>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</si>
  <si>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</si>
  <si>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</si>
  <si>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</si>
  <si>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</si>
  <si>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</si>
  <si>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</si>
  <si>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</si>
  <si>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</si>
  <si>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</si>
  <si>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</si>
  <si>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</si>
  <si>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</si>
  <si>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</si>
  <si>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</si>
  <si>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</si>
  <si>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</si>
  <si>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</si>
  <si>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</si>
  <si>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</si>
  <si>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</si>
  <si>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</si>
  <si>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</si>
  <si>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</si>
  <si>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</si>
  <si>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</si>
  <si>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</si>
  <si>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</si>
  <si>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</si>
  <si>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</si>
  <si>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</si>
  <si>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</si>
  <si>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</si>
  <si>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</si>
  <si>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</si>
  <si>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</si>
  <si>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</si>
  <si>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</si>
  <si>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</si>
  <si>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</si>
  <si>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</si>
  <si>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</si>
  <si>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</si>
  <si>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</si>
  <si>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</si>
  <si>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</si>
  <si>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</si>
  <si>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</si>
  <si>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</si>
  <si>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</si>
  <si>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</si>
  <si>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</si>
  <si>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</si>
  <si>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</si>
  <si>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</si>
  <si>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</si>
  <si>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</si>
  <si>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</si>
  <si>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</si>
  <si>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</si>
  <si>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</si>
  <si>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</si>
  <si>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</si>
  <si>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</si>
  <si>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</si>
  <si>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</si>
  <si>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</si>
  <si>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</si>
  <si>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</si>
  <si>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</si>
  <si>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</si>
  <si>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</si>
  <si>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</si>
  <si>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</si>
  <si>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</si>
  <si>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</si>
  <si>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</si>
  <si>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</si>
  <si>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</si>
  <si>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</si>
  <si>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</si>
  <si>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</si>
  <si>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</si>
  <si>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</si>
  <si>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</si>
  <si>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</si>
  <si>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</si>
  <si>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</si>
  <si>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</si>
  <si>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</si>
  <si>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</si>
  <si>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</si>
  <si>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</si>
  <si>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</si>
  <si>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</si>
  <si>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</si>
  <si>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</si>
  <si>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</si>
  <si>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</si>
  <si>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</si>
  <si>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</si>
  <si>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</si>
  <si>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</si>
  <si>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</si>
  <si>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</si>
  <si>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</si>
  <si>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</si>
  <si>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</si>
  <si>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</si>
  <si>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</si>
  <si>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</si>
  <si>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</si>
  <si>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</si>
  <si>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</si>
  <si>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</si>
  <si>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</si>
  <si>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</si>
  <si>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</si>
  <si>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</si>
  <si>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</si>
  <si>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</si>
  <si>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</si>
  <si>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</si>
  <si>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</si>
  <si>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</si>
  <si>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</si>
  <si>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</si>
  <si>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</si>
  <si>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</si>
  <si>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</si>
  <si>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</si>
  <si>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</si>
  <si>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</si>
  <si>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</si>
  <si>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</si>
  <si>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</si>
  <si>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</si>
  <si>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</si>
  <si>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</si>
  <si>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</si>
  <si>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</si>
  <si>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</si>
  <si>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</si>
  <si>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</si>
  <si>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</si>
  <si>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</si>
  <si>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</si>
  <si>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</si>
  <si>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</si>
  <si>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</si>
  <si>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</si>
  <si>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</si>
  <si>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</si>
  <si>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</si>
  <si>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</si>
  <si>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</si>
  <si>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</si>
  <si>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</si>
  <si>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</si>
  <si>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</si>
  <si>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</si>
  <si>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</si>
  <si>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</si>
  <si>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</si>
  <si>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</si>
  <si>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</si>
  <si>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</si>
  <si>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</si>
  <si>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</si>
  <si>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</si>
  <si>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</si>
  <si>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</si>
  <si>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</si>
  <si>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</si>
  <si>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</si>
  <si>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</si>
  <si>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</si>
  <si>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</si>
  <si>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</si>
  <si>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</si>
  <si>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</si>
  <si>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</si>
  <si>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</si>
  <si>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</si>
  <si>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</si>
  <si>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</si>
  <si>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</si>
  <si>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</si>
  <si>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</si>
  <si>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</si>
  <si>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</si>
  <si>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</si>
  <si>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</si>
  <si>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</si>
  <si>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</si>
  <si>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</si>
  <si>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</si>
  <si>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</si>
  <si>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</si>
  <si>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</si>
  <si>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</si>
  <si>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</si>
  <si>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</si>
  <si>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</si>
  <si>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</si>
  <si>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</si>
  <si>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</si>
  <si>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</si>
  <si>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</si>
  <si>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</si>
  <si>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</si>
  <si>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</si>
  <si>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</si>
  <si>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</si>
  <si>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</si>
  <si>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</si>
  <si>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</si>
  <si>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</si>
  <si>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</si>
  <si>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</si>
  <si>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</si>
  <si>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</si>
  <si>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</si>
  <si>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</si>
  <si>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</si>
  <si>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</si>
  <si>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</si>
  <si>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</si>
  <si>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</si>
  <si>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</si>
  <si>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</si>
  <si>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</si>
  <si>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</si>
  <si>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</si>
  <si>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</si>
  <si>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</si>
  <si>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</si>
  <si>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</si>
  <si>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</si>
  <si>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</si>
  <si>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</si>
  <si>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</si>
  <si>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</si>
  <si>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</si>
  <si>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</si>
  <si>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</si>
  <si>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</si>
  <si>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</si>
  <si>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</si>
  <si>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</si>
  <si>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</si>
  <si>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</si>
  <si>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</si>
  <si>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</si>
  <si>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</si>
  <si>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</si>
  <si>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</si>
  <si>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</si>
  <si>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</si>
  <si>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</si>
  <si>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</si>
  <si>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</si>
  <si>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</si>
  <si>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</si>
  <si>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</si>
  <si>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</si>
  <si>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</si>
  <si>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</si>
  <si>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</si>
  <si>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</si>
  <si>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</si>
  <si>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</si>
  <si>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</si>
  <si>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</si>
  <si>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</si>
  <si>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</si>
  <si>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</si>
  <si>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</si>
  <si>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</si>
  <si>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</si>
  <si>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</si>
  <si>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</si>
  <si>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</si>
  <si>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</si>
  <si>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</si>
  <si>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</si>
  <si>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</si>
  <si>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</si>
  <si>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</si>
  <si>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</si>
  <si>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</si>
  <si>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</si>
  <si>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</si>
  <si>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</si>
  <si>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</si>
  <si>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</si>
  <si>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</si>
  <si>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</si>
  <si>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</si>
  <si>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</si>
  <si>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</si>
  <si>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</si>
  <si>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</si>
  <si>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</si>
  <si>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</si>
  <si>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</si>
  <si>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</si>
  <si>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</si>
  <si>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</si>
  <si>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</si>
  <si>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</si>
  <si>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</si>
  <si>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</si>
  <si>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</si>
  <si>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</si>
  <si>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</si>
  <si>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</si>
  <si>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</si>
  <si>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</si>
  <si>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</si>
  <si>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</si>
  <si>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</si>
  <si>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</si>
  <si>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</si>
  <si>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</si>
  <si>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</si>
  <si>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</si>
  <si>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</si>
  <si>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</si>
  <si>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</si>
  <si>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</si>
  <si>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</si>
  <si>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</si>
  <si>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</si>
  <si>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</si>
  <si>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</si>
  <si>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</si>
  <si>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</si>
  <si>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</si>
  <si>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</si>
  <si>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</si>
  <si>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</si>
  <si>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</si>
  <si>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</si>
  <si>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</si>
  <si>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</si>
  <si>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</si>
  <si>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</si>
  <si>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</si>
  <si>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</si>
  <si>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</si>
  <si>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</si>
  <si>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</si>
  <si>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</si>
  <si>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</si>
  <si>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</si>
  <si>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</si>
  <si>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</si>
  <si>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</si>
  <si>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</si>
  <si>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</si>
  <si>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</si>
  <si>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</si>
  <si>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</si>
  <si>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</si>
  <si>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</si>
  <si>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</si>
  <si>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</si>
  <si>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</si>
  <si>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</si>
  <si>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</si>
  <si>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</si>
  <si>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</si>
  <si>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</si>
  <si>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</si>
  <si>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</si>
  <si>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</si>
  <si>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</si>
  <si>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</si>
  <si>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</si>
  <si>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</si>
  <si>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</si>
  <si>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</si>
  <si>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</si>
  <si>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</si>
  <si>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</si>
  <si>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</si>
  <si>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</si>
  <si>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</si>
  <si>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</si>
  <si>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</si>
  <si>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</si>
  <si>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</si>
  <si>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</si>
  <si>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</si>
  <si>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</si>
  <si>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</si>
  <si>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</si>
  <si>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</si>
  <si>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</si>
  <si>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</si>
  <si>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</si>
  <si>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</si>
  <si>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</si>
  <si>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</si>
  <si>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</si>
  <si>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</si>
  <si>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</si>
  <si>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</si>
  <si>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</si>
  <si>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</si>
  <si>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</si>
  <si>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</si>
  <si>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</si>
  <si>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</si>
  <si>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</si>
  <si>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</si>
  <si>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</si>
  <si>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</si>
  <si>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</si>
  <si>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</si>
  <si>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</si>
  <si>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</si>
  <si>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</si>
  <si>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</si>
  <si>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</si>
  <si>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</si>
  <si>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</si>
  <si>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</si>
  <si>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</si>
  <si>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</si>
  <si>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</si>
  <si>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</si>
  <si>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</si>
  <si>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</si>
  <si>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</si>
  <si>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</si>
  <si>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</si>
  <si>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</si>
  <si>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</si>
  <si>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</si>
  <si>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</si>
  <si>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</si>
  <si>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</si>
  <si>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</si>
  <si>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</si>
  <si>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</si>
  <si>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</si>
  <si>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</si>
  <si>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</si>
  <si>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</si>
  <si>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</si>
  <si>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</si>
  <si>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</si>
  <si>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</si>
  <si>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</si>
  <si>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</si>
  <si>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</si>
  <si>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</si>
  <si>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</si>
  <si>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</si>
  <si>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</si>
  <si>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</si>
  <si>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</si>
  <si>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</si>
  <si>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</si>
  <si>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</si>
  <si>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</si>
  <si>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</si>
  <si>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</si>
  <si>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</si>
  <si>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</si>
  <si>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</si>
  <si>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</si>
  <si>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</si>
  <si>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</si>
  <si>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</si>
  <si>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</si>
  <si>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</si>
  <si>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</si>
  <si>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</si>
  <si>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</si>
  <si>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</si>
  <si>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</si>
  <si>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</si>
  <si>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</si>
  <si>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</si>
  <si>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</si>
  <si>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</si>
  <si>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</si>
  <si>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</si>
  <si>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</si>
  <si>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</si>
  <si>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</si>
  <si>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</si>
  <si>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</si>
  <si>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</si>
  <si>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</si>
  <si>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</si>
  <si>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</si>
  <si>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</si>
  <si>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</si>
  <si>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</si>
  <si>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</si>
  <si>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</si>
  <si>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</si>
  <si>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</si>
  <si>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</si>
  <si>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</si>
  <si>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</si>
  <si>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</si>
  <si>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</si>
  <si>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</si>
  <si>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</si>
  <si>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</si>
  <si>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</si>
  <si>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</si>
  <si>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</si>
  <si>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</si>
  <si>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</si>
  <si>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</si>
  <si>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</si>
  <si>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</si>
  <si>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</si>
  <si>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</si>
  <si>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</si>
  <si>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</si>
  <si>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</si>
  <si>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</si>
  <si>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</si>
  <si>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</si>
  <si>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</si>
  <si>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</si>
  <si>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</si>
  <si>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</si>
  <si>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</si>
  <si>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</si>
  <si>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</si>
  <si>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</si>
  <si>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</si>
  <si>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</si>
  <si>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</si>
  <si>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</si>
  <si>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</si>
  <si>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</si>
  <si>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</si>
  <si>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</si>
  <si>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</si>
  <si>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</si>
  <si>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</si>
  <si>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</si>
  <si>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</si>
  <si>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</si>
  <si>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</si>
  <si>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</si>
  <si>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</si>
  <si>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</si>
  <si>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</si>
  <si>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</si>
  <si>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</si>
  <si>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</si>
  <si>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</si>
  <si>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</si>
  <si>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</si>
  <si>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</si>
  <si>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</si>
  <si>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</si>
  <si>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</si>
  <si>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</si>
  <si>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</si>
  <si>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</si>
  <si>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</si>
  <si>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</si>
  <si>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</si>
  <si>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</si>
  <si>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</si>
  <si>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</si>
  <si>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</si>
  <si>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</si>
  <si>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</si>
  <si>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</si>
  <si>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</si>
  <si>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</si>
  <si>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</si>
  <si>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</si>
  <si>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</si>
  <si>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</si>
  <si>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</si>
  <si>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</si>
  <si>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</si>
  <si>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</si>
  <si>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</si>
  <si>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</si>
  <si>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</si>
  <si>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</si>
  <si>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</si>
  <si>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</si>
  <si>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</si>
  <si>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</si>
  <si>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</si>
  <si>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</si>
  <si>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</si>
  <si>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</si>
  <si>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</si>
  <si>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</si>
  <si>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</si>
  <si>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</si>
  <si>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</si>
  <si>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</si>
  <si>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</si>
  <si>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</si>
  <si>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</si>
  <si>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</si>
  <si>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</si>
  <si>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</si>
  <si>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</si>
  <si>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</si>
  <si>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</si>
  <si>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</si>
  <si>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</si>
  <si>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</si>
  <si>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</si>
  <si>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</si>
  <si>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</si>
  <si>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</si>
  <si>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</si>
  <si>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</si>
  <si>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</si>
  <si>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</si>
  <si>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</si>
  <si>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</si>
  <si>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</si>
  <si>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</si>
  <si>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</si>
  <si>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</si>
  <si>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</si>
  <si>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</si>
  <si>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</si>
  <si>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</si>
  <si>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</si>
  <si>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</si>
  <si>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</si>
  <si>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</si>
  <si>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</si>
  <si>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</si>
  <si>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</si>
  <si>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</si>
  <si>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</si>
  <si>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</si>
  <si>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</si>
  <si>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</si>
  <si>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</si>
  <si>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</si>
  <si>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</si>
  <si>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</si>
  <si>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</si>
  <si>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</si>
  <si>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</si>
  <si>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</si>
  <si>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</si>
  <si>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</si>
  <si>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</si>
  <si>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</si>
  <si>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</si>
  <si>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</si>
  <si>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</si>
  <si>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</si>
  <si>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</si>
  <si>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</si>
  <si>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</si>
  <si>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</si>
  <si>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</si>
  <si>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</si>
  <si>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</si>
  <si>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</si>
  <si>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</si>
  <si>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</si>
  <si>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</si>
  <si>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</si>
  <si>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</si>
  <si>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</si>
  <si>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</si>
  <si>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</si>
  <si>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</si>
  <si>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</si>
  <si>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</si>
  <si>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</si>
  <si>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</si>
  <si>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</si>
  <si>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</si>
  <si>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</si>
  <si>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</si>
  <si>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</si>
  <si>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</si>
  <si>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</si>
  <si>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</si>
  <si>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</si>
  <si>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</si>
  <si>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</si>
  <si>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</si>
  <si>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</si>
  <si>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</si>
  <si>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</si>
  <si>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</si>
  <si>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</si>
  <si>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</si>
  <si>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</si>
  <si>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</si>
  <si>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</si>
  <si>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</si>
  <si>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</si>
  <si>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</si>
  <si>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</si>
  <si>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</si>
  <si>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</si>
  <si>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</si>
  <si>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</si>
  <si>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</si>
  <si>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</si>
  <si>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</si>
  <si>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</si>
  <si>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</si>
  <si>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</si>
  <si>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</si>
  <si>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</si>
  <si>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</si>
  <si>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</si>
  <si>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</si>
  <si>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</si>
  <si>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</si>
  <si>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</si>
  <si>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</si>
  <si>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</si>
  <si>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</si>
  <si>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</si>
  <si>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</si>
  <si>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</si>
  <si>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</si>
  <si>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</si>
  <si>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</si>
  <si>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</si>
  <si>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</si>
  <si>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</si>
  <si>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</si>
  <si>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</si>
  <si>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</si>
  <si>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</si>
  <si>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</si>
  <si>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</si>
  <si>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</si>
  <si>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</si>
  <si>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</si>
  <si>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</si>
  <si>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</si>
  <si>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</si>
  <si>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</si>
  <si>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</si>
  <si>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</si>
  <si>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</si>
  <si>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</si>
  <si>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</si>
  <si>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</si>
  <si>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</si>
  <si>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</si>
  <si>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</si>
  <si>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</si>
  <si>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</si>
  <si>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</si>
  <si>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</si>
  <si>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</si>
  <si>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</si>
  <si>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</si>
  <si>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</si>
  <si>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</si>
  <si>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</si>
  <si>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</si>
  <si>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</si>
  <si>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</si>
  <si>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</si>
  <si>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</si>
  <si>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</si>
  <si>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</si>
  <si>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</si>
  <si>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</si>
  <si>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</si>
  <si>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</si>
  <si>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</si>
  <si>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</si>
  <si>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</si>
  <si>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</si>
  <si>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</si>
  <si>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</si>
  <si>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</si>
  <si>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</si>
  <si>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</si>
  <si>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</si>
  <si>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</si>
  <si>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</si>
  <si>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</si>
  <si>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</si>
  <si>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</si>
  <si>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</si>
  <si>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</si>
  <si>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</si>
  <si>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</si>
  <si>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</si>
  <si>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</si>
  <si>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</si>
  <si>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</si>
  <si>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</si>
  <si>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</si>
  <si>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</si>
  <si>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</si>
  <si>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</si>
  <si>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</si>
  <si>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</si>
  <si>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</si>
  <si>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</si>
  <si>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</si>
  <si>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</si>
  <si>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</si>
  <si>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</si>
  <si>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</si>
  <si>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</si>
  <si>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</si>
  <si>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</si>
  <si>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</si>
  <si>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</si>
  <si>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</si>
  <si>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</si>
  <si>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</si>
  <si>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</si>
  <si>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</si>
  <si>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</si>
  <si>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</si>
  <si>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</si>
  <si>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</si>
  <si>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</si>
  <si>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</si>
  <si>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</si>
  <si>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</si>
  <si>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</si>
  <si>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</si>
  <si>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</si>
  <si>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</si>
  <si>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</si>
  <si>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</si>
  <si>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</si>
  <si>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</si>
  <si>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</si>
  <si>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</si>
  <si>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</si>
  <si>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</si>
  <si>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</si>
  <si>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</si>
  <si>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QA</t>
  </si>
  <si>
    <t>IC4A1A1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</si>
  <si>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</si>
  <si>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</si>
  <si>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</si>
  <si>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</si>
  <si>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</si>
  <si>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</si>
  <si>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</si>
  <si>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</si>
  <si>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</si>
  <si>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</si>
  <si>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</si>
  <si>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</si>
  <si>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</si>
  <si>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</si>
  <si>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</si>
  <si>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</si>
  <si>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T:\Shared\ACTOM DESP and MOTOR Proto Programme\000 Programme Files D V2.3 M V3.5\input.txt</t>
  </si>
  <si>
    <t>"T:\Shared\ACTOM DESP and MOTOR Proto Programme\000 Programme Files D V2.3 M V3.5\launcher.py"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</si>
  <si>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</si>
  <si>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</si>
  <si>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</si>
  <si>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</si>
  <si>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</si>
  <si>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</si>
  <si>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</si>
  <si>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</si>
  <si>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</si>
  <si>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</si>
  <si>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</si>
  <si>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</si>
  <si>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</si>
  <si>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</si>
  <si>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</si>
  <si>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</si>
  <si>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</si>
  <si>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</si>
  <si>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</si>
  <si>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</si>
  <si>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</si>
  <si>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</si>
  <si>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</si>
  <si>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</si>
  <si>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</si>
  <si>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</si>
  <si>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</si>
  <si>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</si>
  <si>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</si>
  <si>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</si>
  <si>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</si>
  <si>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</si>
  <si>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</si>
  <si>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</si>
  <si>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</si>
  <si>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</si>
  <si>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</si>
  <si>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</si>
  <si>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</si>
  <si>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</si>
  <si>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</si>
  <si>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</si>
  <si>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</si>
  <si>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</si>
  <si>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</si>
  <si>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</si>
  <si>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</si>
  <si>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</si>
  <si>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>Arms on Shaft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</si>
  <si>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</si>
  <si>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</si>
  <si>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</si>
  <si>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</si>
  <si>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</si>
  <si>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</si>
  <si>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</si>
  <si>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</si>
  <si>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</si>
  <si>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</si>
  <si>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</si>
  <si>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</si>
  <si>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</si>
  <si>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</si>
  <si>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</si>
  <si>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</si>
  <si>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</si>
  <si>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</si>
  <si>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</si>
  <si>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</si>
  <si>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</si>
  <si>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 ]</t>
  </si>
  <si>
    <t xml:space="preserve">  [ test105 ]</t>
  </si>
  <si>
    <t xml:space="preserve">  [ test106 ]</t>
  </si>
  <si>
    <t xml:space="preserve">  [ test107 ]</t>
  </si>
  <si>
    <t>ISS</t>
  </si>
  <si>
    <t>BPS</t>
  </si>
  <si>
    <t>test108</t>
  </si>
  <si>
    <t>LX</t>
  </si>
  <si>
    <t>KSB Pumps &amp; Valves</t>
  </si>
  <si>
    <t>Sasol Secunda OCGT</t>
  </si>
  <si>
    <t>LXr</t>
  </si>
  <si>
    <t>Program Busy Path:</t>
  </si>
  <si>
    <t>T:\Shared\ACTOM DESP and MOTOR Proto Programme\000 Programme Files D V2.3 M V3.5\runningFlag.txt</t>
  </si>
  <si>
    <t xml:space="preserve">  [ PMVTEST$ ]</t>
  </si>
  <si>
    <t xml:space="preserve">  [ test108 ]</t>
  </si>
  <si>
    <t>Direct contact area ratio for cage bulb [ Usually = 0.2 ]</t>
  </si>
  <si>
    <t>test13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</si>
</sst>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0" fillId="6" borderId="0" xfId="0" applyFill="1"/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1" fillId="0" borderId="9" xfId="0" applyFont="1" applyBorder="1" applyAlignment="1">
      <alignment vertical="center"/>
    </xf>
    <xf numFmtId="0" fontId="31" fillId="0" borderId="11" xfId="0" applyFont="1" applyBorder="1" applyAlignment="1">
      <alignment vertical="center"/>
    </xf>
    <xf numFmtId="0" fontId="29" fillId="0" borderId="34" xfId="0" applyFont="1" applyBorder="1" applyAlignment="1">
      <alignment horizontal="left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24" fillId="2" borderId="36" xfId="0" applyFont="1" applyFill="1" applyBorder="1" applyAlignment="1">
      <alignment horizontal="left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4" fillId="2" borderId="20" xfId="0" applyNumberFormat="1" applyFont="1" applyFill="1" applyBorder="1" applyAlignment="1">
      <alignment horizontal="center"/>
    </xf>
    <xf numFmtId="0" fontId="24" fillId="2" borderId="21" xfId="0" applyNumberFormat="1" applyFont="1" applyFill="1" applyBorder="1" applyAlignment="1">
      <alignment horizontal="center"/>
    </xf>
    <xf numFmtId="0" fontId="24" fillId="2" borderId="22" xfId="0" applyNumberFormat="1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 vertical="center"/>
    </xf>
    <xf numFmtId="0" fontId="25" fillId="0" borderId="21" xfId="0" applyFont="1" applyFill="1" applyBorder="1" applyAlignment="1">
      <alignment horizontal="center" vertical="center"/>
    </xf>
    <xf numFmtId="0" fontId="25" fillId="0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35" fillId="2" borderId="0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35" fillId="2" borderId="0" xfId="0" applyFont="1" applyFill="1" applyBorder="1" applyAlignment="1">
      <alignment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jfif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8.png"/><Relationship Id="rId1" Type="http://schemas.openxmlformats.org/officeDocument/2006/relationships/hyperlink" Target="#Users!A1"/><Relationship Id="rId4" Type="http://schemas.openxmlformats.org/officeDocument/2006/relationships/image" Target="../media/image9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'Designs Log'!A1"/><Relationship Id="rId1" Type="http://schemas.openxmlformats.org/officeDocument/2006/relationships/image" Target="../media/image10.jpeg"/><Relationship Id="rId6" Type="http://schemas.openxmlformats.org/officeDocument/2006/relationships/image" Target="../media/image5.png"/><Relationship Id="rId5" Type="http://schemas.openxmlformats.org/officeDocument/2006/relationships/image" Target="../media/image12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3.png"/><Relationship Id="rId1" Type="http://schemas.openxmlformats.org/officeDocument/2006/relationships/image" Target="../media/image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=""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=""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=""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=""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=""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=""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=""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=""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=""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=""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=""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=""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=""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=""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=""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=""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=""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=""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54459</xdr:colOff>
      <xdr:row>0</xdr:row>
      <xdr:rowOff>226219</xdr:rowOff>
    </xdr:from>
    <xdr:to>
      <xdr:col>15</xdr:col>
      <xdr:colOff>547688</xdr:colOff>
      <xdr:row>4</xdr:row>
      <xdr:rowOff>85150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4389584" y="226219"/>
          <a:ext cx="1100448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1402EFA8-85CE-45D3-8C15-3676CD07BB40}"/>
            </a:ext>
          </a:extLst>
        </xdr:cNvPr>
        <xdr:cNvGrpSpPr/>
      </xdr:nvGrpSpPr>
      <xdr:grpSpPr>
        <a:xfrm>
          <a:off x="2663144" y="0"/>
          <a:ext cx="990765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="" xmlns:a16="http://schemas.microsoft.com/office/drawing/2014/main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="" xmlns:a16="http://schemas.microsoft.com/office/drawing/2014/main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E1016635-BB96-46F1-A681-93DCF655190B}"/>
            </a:ext>
          </a:extLst>
        </xdr:cNvPr>
        <xdr:cNvGrpSpPr/>
      </xdr:nvGrpSpPr>
      <xdr:grpSpPr>
        <a:xfrm>
          <a:off x="0" y="0"/>
          <a:ext cx="2754156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="" xmlns:a16="http://schemas.microsoft.com/office/drawing/2014/main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="" xmlns:a16="http://schemas.microsoft.com/office/drawing/2014/main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04C12645-610A-4A9A-9220-D034C85428C6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="" xmlns:a16="http://schemas.microsoft.com/office/drawing/2014/main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="" xmlns:a16="http://schemas.microsoft.com/office/drawing/2014/main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418B227B-2C84-48F2-8990-BA59418C14F3}"/>
            </a:ext>
          </a:extLst>
        </xdr:cNvPr>
        <xdr:cNvGrpSpPr/>
      </xdr:nvGrpSpPr>
      <xdr:grpSpPr>
        <a:xfrm rot="10800000"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="" xmlns:a16="http://schemas.microsoft.com/office/drawing/2014/main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="" xmlns:a16="http://schemas.microsoft.com/office/drawing/2014/main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20D8CC24-BAF3-4BB9-9FFE-0DD604D21D7A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="" xmlns:a16="http://schemas.microsoft.com/office/drawing/2014/main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="" xmlns:a16="http://schemas.microsoft.com/office/drawing/2014/main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C50CC162-7430-409F-8EF6-B1F218D3723A}"/>
            </a:ext>
          </a:extLst>
        </xdr:cNvPr>
        <xdr:cNvGrpSpPr/>
      </xdr:nvGrpSpPr>
      <xdr:grpSpPr>
        <a:xfrm>
          <a:off x="0" y="65034584"/>
          <a:ext cx="10890250" cy="1791608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="" xmlns:a16="http://schemas.microsoft.com/office/drawing/2014/main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="" xmlns:a16="http://schemas.microsoft.com/office/drawing/2014/main" id="{50BEA116-C3CC-4AE0-BBE6-6C938183A79F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137582</xdr:rowOff>
    </xdr:to>
    <xdr:sp macro="" textlink="">
      <xdr:nvSpPr>
        <xdr:cNvPr id="5" name="waitYourTurn" hidden="1"/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=""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=""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=""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name="ExternalData_4" connectionId="22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66" adjustColumnWidth="0" connectionId="39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65" adjustColumnWidth="0" connectionId="38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64" adjustColumnWidth="0" connectionId="37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63" adjustColumnWidth="0" connectionId="36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62" adjustColumnWidth="0" connectionId="35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61" adjustColumnWidth="0" connectionId="34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60" adjustColumnWidth="0" connectionId="33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59" adjustColumnWidth="0" connectionId="2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55" adjustColumnWidth="0" connectionId="15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43" adjustColumnWidth="0" connectionId="6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56" adjustColumnWidth="0" connectionId="16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0" adjustColumnWidth="0" connectionId="42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8" adjustColumnWidth="0" connectionId="40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4" adjustColumnWidth="0" connectionId="11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6" adjustColumnWidth="0" connectionId="23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22" adjustColumnWidth="0" connectionId="44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6" adjustColumnWidth="0" connectionId="20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54" adjustColumnWidth="0" connectionId="13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41" adjustColumnWidth="0" connectionId="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49" adjustColumnWidth="0" connectionId="7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52" adjustColumnWidth="0" connectionId="19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35" adjustColumnWidth="0" connectionId="21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9" adjustColumnWidth="0" connectionId="4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3" adjustColumnWidth="0" connectionId="45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51" adjustColumnWidth="0" connectionId="26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37" adjustColumnWidth="0" connectionId="12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45" adjustColumnWidth="0" connectionId="25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50" adjustColumnWidth="0" connectionId="32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33" adjustColumnWidth="0" connectionId="17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25" adjustColumnWidth="0" connectionId="47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46" adjustColumnWidth="0" connectionId="3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58" adjustColumnWidth="0" connectionId="9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48" adjustColumnWidth="0" connectionId="5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39" adjustColumnWidth="0" connectionId="14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47" adjustColumnWidth="0" connectionId="4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40" adjustColumnWidth="0" connectionId="10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6" connectionId="28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42" adjustColumnWidth="0" connectionId="2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30" adjustColumnWidth="0" connectionId="31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24" adjustColumnWidth="0" connectionId="46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57" adjustColumnWidth="0" connectionId="27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27" adjustColumnWidth="0" connectionId="30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21" adjustColumnWidth="0" connectionId="43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53" adjustColumnWidth="0" connectionId="18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44" adjustColumnWidth="0" connectionId="8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38" adjustColumnWidth="0" connectionId="24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Page"/>
  <dimension ref="A1:JO326"/>
  <sheetViews>
    <sheetView tabSelected="1"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29" t="s">
        <v>1735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30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31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3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34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6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34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6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34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6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34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6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34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6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34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6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34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6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34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6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34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6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34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6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34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6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34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6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34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6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34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  <c r="U33" s="135"/>
      <c r="V33" s="135"/>
      <c r="W33" s="136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34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  <c r="U34" s="135"/>
      <c r="V34" s="135"/>
      <c r="W34" s="136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34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6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34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6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34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6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34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6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34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6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37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9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1"/>
      <c r="B80" s="61"/>
      <c r="C80" s="61"/>
      <c r="D80" s="61"/>
      <c r="E80" s="61"/>
      <c r="F80" s="61"/>
      <c r="G80" s="128" t="s">
        <v>1833</v>
      </c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61"/>
      <c r="U80" s="61"/>
      <c r="V80" s="61"/>
      <c r="W80" s="61"/>
      <c r="X80" s="6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1"/>
      <c r="B81" s="61"/>
      <c r="C81" s="61"/>
      <c r="D81" s="61"/>
      <c r="E81" s="61"/>
      <c r="F81" s="61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61"/>
      <c r="U81" s="61"/>
      <c r="V81" s="61"/>
      <c r="W81" s="61"/>
      <c r="X81" s="6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1"/>
      <c r="B84" s="61" t="s">
        <v>1834</v>
      </c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40" t="s">
        <v>1737</v>
      </c>
      <c r="DG101" s="140"/>
      <c r="DH101" s="140"/>
      <c r="DI101" s="140"/>
      <c r="DJ101" s="140"/>
      <c r="DK101" s="140"/>
      <c r="DL101" s="140"/>
      <c r="DM101" s="140"/>
      <c r="DN101" s="140"/>
      <c r="DO101" s="140"/>
      <c r="DP101" s="140"/>
      <c r="DQ101" s="140"/>
      <c r="DR101" s="140"/>
      <c r="DS101" s="140"/>
      <c r="DT101" s="140"/>
      <c r="DU101" s="140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40"/>
      <c r="DG102" s="140"/>
      <c r="DH102" s="140"/>
      <c r="DI102" s="140"/>
      <c r="DJ102" s="140"/>
      <c r="DK102" s="140"/>
      <c r="DL102" s="140"/>
      <c r="DM102" s="140"/>
      <c r="DN102" s="140"/>
      <c r="DO102" s="140"/>
      <c r="DP102" s="140"/>
      <c r="DQ102" s="140"/>
      <c r="DR102" s="140"/>
      <c r="DS102" s="140"/>
      <c r="DT102" s="140"/>
      <c r="DU102" s="140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40"/>
      <c r="DG103" s="140"/>
      <c r="DH103" s="140"/>
      <c r="DI103" s="140"/>
      <c r="DJ103" s="140"/>
      <c r="DK103" s="140"/>
      <c r="DL103" s="140"/>
      <c r="DM103" s="140"/>
      <c r="DN103" s="140"/>
      <c r="DO103" s="140"/>
      <c r="DP103" s="140"/>
      <c r="DQ103" s="140"/>
      <c r="DR103" s="140"/>
      <c r="DS103" s="140"/>
      <c r="DT103" s="140"/>
      <c r="DU103" s="140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40"/>
      <c r="DG104" s="140"/>
      <c r="DH104" s="140"/>
      <c r="DI104" s="140"/>
      <c r="DJ104" s="140"/>
      <c r="DK104" s="140"/>
      <c r="DL104" s="140"/>
      <c r="DM104" s="140"/>
      <c r="DN104" s="140"/>
      <c r="DO104" s="140"/>
      <c r="DP104" s="140"/>
      <c r="DQ104" s="140"/>
      <c r="DR104" s="140"/>
      <c r="DS104" s="140"/>
      <c r="DT104" s="140"/>
      <c r="DU104" s="140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40"/>
      <c r="DG105" s="140"/>
      <c r="DH105" s="140"/>
      <c r="DI105" s="140"/>
      <c r="DJ105" s="140"/>
      <c r="DK105" s="140"/>
      <c r="DL105" s="140"/>
      <c r="DM105" s="140"/>
      <c r="DN105" s="140"/>
      <c r="DO105" s="140"/>
      <c r="DP105" s="140"/>
      <c r="DQ105" s="140"/>
      <c r="DR105" s="140"/>
      <c r="DS105" s="140"/>
      <c r="DT105" s="140"/>
      <c r="DU105" s="140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40"/>
      <c r="DG106" s="140"/>
      <c r="DH106" s="140"/>
      <c r="DI106" s="140"/>
      <c r="DJ106" s="140"/>
      <c r="DK106" s="140"/>
      <c r="DL106" s="140"/>
      <c r="DM106" s="140"/>
      <c r="DN106" s="140"/>
      <c r="DO106" s="140"/>
      <c r="DP106" s="140"/>
      <c r="DQ106" s="140"/>
      <c r="DR106" s="140"/>
      <c r="DS106" s="140"/>
      <c r="DT106" s="140"/>
      <c r="DU106" s="140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40"/>
      <c r="DG107" s="140"/>
      <c r="DH107" s="140"/>
      <c r="DI107" s="140"/>
      <c r="DJ107" s="140"/>
      <c r="DK107" s="140"/>
      <c r="DL107" s="140"/>
      <c r="DM107" s="140"/>
      <c r="DN107" s="140"/>
      <c r="DO107" s="140"/>
      <c r="DP107" s="140"/>
      <c r="DQ107" s="140"/>
      <c r="DR107" s="140"/>
      <c r="DS107" s="140"/>
      <c r="DT107" s="140"/>
      <c r="DU107" s="140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40"/>
      <c r="DG108" s="140"/>
      <c r="DH108" s="140"/>
      <c r="DI108" s="140"/>
      <c r="DJ108" s="140"/>
      <c r="DK108" s="140"/>
      <c r="DL108" s="140"/>
      <c r="DM108" s="140"/>
      <c r="DN108" s="140"/>
      <c r="DO108" s="140"/>
      <c r="DP108" s="140"/>
      <c r="DQ108" s="140"/>
      <c r="DR108" s="140"/>
      <c r="DS108" s="140"/>
      <c r="DT108" s="140"/>
      <c r="DU108" s="140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40"/>
      <c r="DG109" s="140"/>
      <c r="DH109" s="140"/>
      <c r="DI109" s="140"/>
      <c r="DJ109" s="140"/>
      <c r="DK109" s="140"/>
      <c r="DL109" s="140"/>
      <c r="DM109" s="140"/>
      <c r="DN109" s="140"/>
      <c r="DO109" s="140"/>
      <c r="DP109" s="140"/>
      <c r="DQ109" s="140"/>
      <c r="DR109" s="140"/>
      <c r="DS109" s="140"/>
      <c r="DT109" s="140"/>
      <c r="DU109" s="140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40"/>
      <c r="DG110" s="140"/>
      <c r="DH110" s="140"/>
      <c r="DI110" s="140"/>
      <c r="DJ110" s="140"/>
      <c r="DK110" s="140"/>
      <c r="DL110" s="140"/>
      <c r="DM110" s="140"/>
      <c r="DN110" s="140"/>
      <c r="DO110" s="140"/>
      <c r="DP110" s="140"/>
      <c r="DQ110" s="140"/>
      <c r="DR110" s="140"/>
      <c r="DS110" s="140"/>
      <c r="DT110" s="140"/>
      <c r="DU110" s="140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40"/>
      <c r="DG111" s="140"/>
      <c r="DH111" s="140"/>
      <c r="DI111" s="140"/>
      <c r="DJ111" s="140"/>
      <c r="DK111" s="140"/>
      <c r="DL111" s="140"/>
      <c r="DM111" s="140"/>
      <c r="DN111" s="140"/>
      <c r="DO111" s="140"/>
      <c r="DP111" s="140"/>
      <c r="DQ111" s="140"/>
      <c r="DR111" s="140"/>
      <c r="DS111" s="140"/>
      <c r="DT111" s="140"/>
      <c r="DU111" s="140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41" t="s">
        <v>1738</v>
      </c>
      <c r="DH113" s="141"/>
      <c r="DI113" s="141"/>
      <c r="DJ113" s="141"/>
      <c r="DK113" s="141"/>
      <c r="DL113" s="141"/>
      <c r="DM113" s="141"/>
      <c r="DN113" s="141"/>
      <c r="DO113" s="141"/>
      <c r="DP113" s="141"/>
      <c r="DQ113" s="141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41"/>
      <c r="DH114" s="141"/>
      <c r="DI114" s="141"/>
      <c r="DJ114" s="141"/>
      <c r="DK114" s="141"/>
      <c r="DL114" s="141"/>
      <c r="DM114" s="141"/>
      <c r="DN114" s="141"/>
      <c r="DO114" s="141"/>
      <c r="DP114" s="141"/>
      <c r="DQ114" s="141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41"/>
      <c r="DH115" s="141"/>
      <c r="DI115" s="141"/>
      <c r="DJ115" s="141"/>
      <c r="DK115" s="141"/>
      <c r="DL115" s="141"/>
      <c r="DM115" s="141"/>
      <c r="DN115" s="141"/>
      <c r="DO115" s="141"/>
      <c r="DP115" s="141"/>
      <c r="DQ115" s="141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41"/>
      <c r="DH116" s="141"/>
      <c r="DI116" s="141"/>
      <c r="DJ116" s="141"/>
      <c r="DK116" s="141"/>
      <c r="DL116" s="141"/>
      <c r="DM116" s="141"/>
      <c r="DN116" s="141"/>
      <c r="DO116" s="141"/>
      <c r="DP116" s="141"/>
      <c r="DQ116" s="141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41"/>
      <c r="DH117" s="141"/>
      <c r="DI117" s="141"/>
      <c r="DJ117" s="141"/>
      <c r="DK117" s="141"/>
      <c r="DL117" s="141"/>
      <c r="DM117" s="141"/>
      <c r="DN117" s="141"/>
      <c r="DO117" s="141"/>
      <c r="DP117" s="141"/>
      <c r="DQ117" s="141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26" t="s">
        <v>1739</v>
      </c>
      <c r="DH118" s="126"/>
      <c r="DI118" s="126"/>
      <c r="DJ118" s="126"/>
      <c r="DK118" s="126"/>
      <c r="DL118" s="126"/>
      <c r="DM118" s="126"/>
      <c r="DN118" s="126"/>
      <c r="DO118" s="126"/>
      <c r="DP118" s="126" t="s">
        <v>1740</v>
      </c>
      <c r="DQ118" s="126"/>
      <c r="DR118" s="5"/>
      <c r="DS118" s="5"/>
      <c r="DT118" s="127" t="s">
        <v>1741</v>
      </c>
      <c r="DU118" s="127"/>
      <c r="DV118" s="127"/>
      <c r="DW118" s="127"/>
      <c r="DX118" s="127"/>
      <c r="DY118" s="127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13" t="s">
        <v>1742</v>
      </c>
      <c r="DH119" s="113"/>
      <c r="DI119" s="113"/>
      <c r="DJ119" s="113"/>
      <c r="DK119" s="113"/>
      <c r="DL119" s="113"/>
      <c r="DM119" s="113"/>
      <c r="DN119" s="113"/>
      <c r="DO119" s="113"/>
      <c r="DP119" s="113" t="s">
        <v>178</v>
      </c>
      <c r="DQ119" s="113"/>
      <c r="DR119" s="23" t="s">
        <v>1743</v>
      </c>
      <c r="DS119" s="5"/>
      <c r="DT119" s="127"/>
      <c r="DU119" s="127"/>
      <c r="DV119" s="127"/>
      <c r="DW119" s="127"/>
      <c r="DX119" s="127"/>
      <c r="DY119" s="127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13" t="s">
        <v>1744</v>
      </c>
      <c r="DH120" s="113"/>
      <c r="DI120" s="113"/>
      <c r="DJ120" s="113"/>
      <c r="DK120" s="113"/>
      <c r="DL120" s="113"/>
      <c r="DM120" s="113"/>
      <c r="DN120" s="113"/>
      <c r="DO120" s="113"/>
      <c r="DP120" s="113" t="s">
        <v>13</v>
      </c>
      <c r="DQ120" s="113"/>
      <c r="DR120" s="23" t="s">
        <v>1745</v>
      </c>
      <c r="DS120" s="5"/>
      <c r="DT120" s="127"/>
      <c r="DU120" s="127"/>
      <c r="DV120" s="127"/>
      <c r="DW120" s="127"/>
      <c r="DX120" s="127"/>
      <c r="DY120" s="127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13" t="s">
        <v>1746</v>
      </c>
      <c r="DH121" s="113"/>
      <c r="DI121" s="113"/>
      <c r="DJ121" s="113"/>
      <c r="DK121" s="113"/>
      <c r="DL121" s="113"/>
      <c r="DM121" s="113"/>
      <c r="DN121" s="113"/>
      <c r="DO121" s="113"/>
      <c r="DP121" s="113" t="s">
        <v>28</v>
      </c>
      <c r="DQ121" s="113"/>
      <c r="DR121" s="23" t="s">
        <v>1747</v>
      </c>
      <c r="DS121" s="5"/>
      <c r="DT121" s="127"/>
      <c r="DU121" s="127"/>
      <c r="DV121" s="127"/>
      <c r="DW121" s="127"/>
      <c r="DX121" s="127"/>
      <c r="DY121" s="127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13" t="s">
        <v>1748</v>
      </c>
      <c r="DH122" s="113"/>
      <c r="DI122" s="113"/>
      <c r="DJ122" s="113"/>
      <c r="DK122" s="113"/>
      <c r="DL122" s="113"/>
      <c r="DM122" s="113"/>
      <c r="DN122" s="113"/>
      <c r="DO122" s="113"/>
      <c r="DP122" s="113" t="s">
        <v>21</v>
      </c>
      <c r="DQ122" s="113"/>
      <c r="DR122" s="23" t="s">
        <v>1733</v>
      </c>
      <c r="DS122" s="5"/>
      <c r="DT122" s="127"/>
      <c r="DU122" s="127"/>
      <c r="DV122" s="127"/>
      <c r="DW122" s="127"/>
      <c r="DX122" s="127"/>
      <c r="DY122" s="127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13" t="s">
        <v>1749</v>
      </c>
      <c r="DH123" s="113"/>
      <c r="DI123" s="113"/>
      <c r="DJ123" s="113"/>
      <c r="DK123" s="113"/>
      <c r="DL123" s="113"/>
      <c r="DM123" s="113"/>
      <c r="DN123" s="113"/>
      <c r="DO123" s="113"/>
      <c r="DP123" s="113" t="s">
        <v>46</v>
      </c>
      <c r="DQ123" s="113"/>
      <c r="DR123" s="23" t="s">
        <v>1750</v>
      </c>
      <c r="DS123" s="5"/>
      <c r="DT123" s="127"/>
      <c r="DU123" s="127"/>
      <c r="DV123" s="127"/>
      <c r="DW123" s="127"/>
      <c r="DX123" s="127"/>
      <c r="DY123" s="127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13" t="s">
        <v>1751</v>
      </c>
      <c r="DH124" s="113"/>
      <c r="DI124" s="113"/>
      <c r="DJ124" s="113"/>
      <c r="DK124" s="113"/>
      <c r="DL124" s="113"/>
      <c r="DM124" s="113"/>
      <c r="DN124" s="113"/>
      <c r="DO124" s="113"/>
      <c r="DP124" s="113" t="s">
        <v>1790</v>
      </c>
      <c r="DQ124" s="113"/>
      <c r="DR124" s="23" t="s">
        <v>1743</v>
      </c>
      <c r="DS124" s="5"/>
      <c r="DT124" s="127"/>
      <c r="DU124" s="127"/>
      <c r="DV124" s="127"/>
      <c r="DW124" s="127"/>
      <c r="DX124" s="127"/>
      <c r="DY124" s="127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09"/>
      <c r="DI125" s="109"/>
      <c r="DJ125" s="109"/>
      <c r="DK125" s="109"/>
      <c r="DL125" s="109"/>
      <c r="DM125" s="109"/>
      <c r="DN125" s="109"/>
      <c r="DO125" s="109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10" t="s">
        <v>1752</v>
      </c>
      <c r="DB131" s="111"/>
      <c r="DC131" s="111"/>
      <c r="DD131" s="111"/>
      <c r="DE131" s="111"/>
      <c r="DF131" s="111"/>
      <c r="DG131" s="111"/>
      <c r="DH131" s="111"/>
      <c r="DI131" s="111"/>
      <c r="DJ131" s="111"/>
      <c r="DK131" s="111"/>
      <c r="DL131" s="111"/>
      <c r="DM131" s="111"/>
      <c r="DN131" s="111"/>
      <c r="DO131" s="111"/>
      <c r="DP131" s="111"/>
      <c r="DQ131" s="111"/>
      <c r="DR131" s="111"/>
      <c r="DS131" s="111"/>
      <c r="DT131" s="111"/>
      <c r="DU131" s="111"/>
      <c r="DV131" s="111"/>
      <c r="DW131" s="111"/>
      <c r="DX131" s="111"/>
      <c r="DY131" s="111"/>
      <c r="DZ131" s="112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10"/>
      <c r="DB132" s="111"/>
      <c r="DC132" s="111"/>
      <c r="DD132" s="111"/>
      <c r="DE132" s="111"/>
      <c r="DF132" s="111"/>
      <c r="DG132" s="111"/>
      <c r="DH132" s="111"/>
      <c r="DI132" s="111"/>
      <c r="DJ132" s="111"/>
      <c r="DK132" s="111"/>
      <c r="DL132" s="111"/>
      <c r="DM132" s="111"/>
      <c r="DN132" s="111"/>
      <c r="DO132" s="111"/>
      <c r="DP132" s="111"/>
      <c r="DQ132" s="111"/>
      <c r="DR132" s="111"/>
      <c r="DS132" s="111"/>
      <c r="DT132" s="111"/>
      <c r="DU132" s="111"/>
      <c r="DV132" s="111"/>
      <c r="DW132" s="111"/>
      <c r="DX132" s="111"/>
      <c r="DY132" s="111"/>
      <c r="DZ132" s="112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10"/>
      <c r="DB133" s="111"/>
      <c r="DC133" s="111"/>
      <c r="DD133" s="111"/>
      <c r="DE133" s="111"/>
      <c r="DF133" s="111"/>
      <c r="DG133" s="111"/>
      <c r="DH133" s="111"/>
      <c r="DI133" s="111"/>
      <c r="DJ133" s="111"/>
      <c r="DK133" s="111"/>
      <c r="DL133" s="111"/>
      <c r="DM133" s="111"/>
      <c r="DN133" s="111"/>
      <c r="DO133" s="111"/>
      <c r="DP133" s="111"/>
      <c r="DQ133" s="111"/>
      <c r="DR133" s="111"/>
      <c r="DS133" s="111"/>
      <c r="DT133" s="111"/>
      <c r="DU133" s="111"/>
      <c r="DV133" s="111"/>
      <c r="DW133" s="111"/>
      <c r="DX133" s="111"/>
      <c r="DY133" s="111"/>
      <c r="DZ133" s="112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10"/>
      <c r="DB134" s="111"/>
      <c r="DC134" s="111"/>
      <c r="DD134" s="111"/>
      <c r="DE134" s="111"/>
      <c r="DF134" s="111"/>
      <c r="DG134" s="111"/>
      <c r="DH134" s="111"/>
      <c r="DI134" s="111"/>
      <c r="DJ134" s="111"/>
      <c r="DK134" s="111"/>
      <c r="DL134" s="111"/>
      <c r="DM134" s="111"/>
      <c r="DN134" s="111"/>
      <c r="DO134" s="111"/>
      <c r="DP134" s="111"/>
      <c r="DQ134" s="111"/>
      <c r="DR134" s="111"/>
      <c r="DS134" s="111"/>
      <c r="DT134" s="111"/>
      <c r="DU134" s="111"/>
      <c r="DV134" s="111"/>
      <c r="DW134" s="111"/>
      <c r="DX134" s="111"/>
      <c r="DY134" s="111"/>
      <c r="DZ134" s="112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10"/>
      <c r="DB135" s="111"/>
      <c r="DC135" s="111"/>
      <c r="DD135" s="111"/>
      <c r="DE135" s="111"/>
      <c r="DF135" s="111"/>
      <c r="DG135" s="111"/>
      <c r="DH135" s="111"/>
      <c r="DI135" s="111"/>
      <c r="DJ135" s="111"/>
      <c r="DK135" s="111"/>
      <c r="DL135" s="111"/>
      <c r="DM135" s="111"/>
      <c r="DN135" s="111"/>
      <c r="DO135" s="111"/>
      <c r="DP135" s="111"/>
      <c r="DQ135" s="111"/>
      <c r="DR135" s="111"/>
      <c r="DS135" s="111"/>
      <c r="DT135" s="111"/>
      <c r="DU135" s="111"/>
      <c r="DV135" s="111"/>
      <c r="DW135" s="111"/>
      <c r="DX135" s="111"/>
      <c r="DY135" s="111"/>
      <c r="DZ135" s="112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10"/>
      <c r="DB136" s="111"/>
      <c r="DC136" s="111"/>
      <c r="DD136" s="111"/>
      <c r="DE136" s="111"/>
      <c r="DF136" s="111"/>
      <c r="DG136" s="111"/>
      <c r="DH136" s="111"/>
      <c r="DI136" s="111"/>
      <c r="DJ136" s="111"/>
      <c r="DK136" s="111"/>
      <c r="DL136" s="111"/>
      <c r="DM136" s="111"/>
      <c r="DN136" s="111"/>
      <c r="DO136" s="111"/>
      <c r="DP136" s="111"/>
      <c r="DQ136" s="111"/>
      <c r="DR136" s="111"/>
      <c r="DS136" s="111"/>
      <c r="DT136" s="111"/>
      <c r="DU136" s="111"/>
      <c r="DV136" s="111"/>
      <c r="DW136" s="111"/>
      <c r="DX136" s="111"/>
      <c r="DY136" s="111"/>
      <c r="DZ136" s="112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14"/>
      <c r="DB137" s="115"/>
      <c r="DC137" s="115"/>
      <c r="DD137" s="115"/>
      <c r="DE137" s="115"/>
      <c r="DF137" s="116"/>
      <c r="DG137" s="120" t="s">
        <v>1753</v>
      </c>
      <c r="DH137" s="121"/>
      <c r="DI137" s="121"/>
      <c r="DJ137" s="121"/>
      <c r="DK137" s="121"/>
      <c r="DL137" s="121"/>
      <c r="DM137" s="120" t="s">
        <v>1754</v>
      </c>
      <c r="DN137" s="121"/>
      <c r="DO137" s="121"/>
      <c r="DP137" s="121"/>
      <c r="DQ137" s="121"/>
      <c r="DR137" s="121"/>
      <c r="DS137" s="121"/>
      <c r="DT137" s="121"/>
      <c r="DU137" s="121"/>
      <c r="DV137" s="121"/>
      <c r="DW137" s="121"/>
      <c r="DX137" s="121"/>
      <c r="DY137" s="121"/>
      <c r="DZ137" s="124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17"/>
      <c r="DB138" s="118"/>
      <c r="DC138" s="118"/>
      <c r="DD138" s="118"/>
      <c r="DE138" s="118"/>
      <c r="DF138" s="119"/>
      <c r="DG138" s="122"/>
      <c r="DH138" s="123"/>
      <c r="DI138" s="123"/>
      <c r="DJ138" s="123"/>
      <c r="DK138" s="123"/>
      <c r="DL138" s="123"/>
      <c r="DM138" s="122"/>
      <c r="DN138" s="123"/>
      <c r="DO138" s="123"/>
      <c r="DP138" s="123"/>
      <c r="DQ138" s="123"/>
      <c r="DR138" s="123"/>
      <c r="DS138" s="123"/>
      <c r="DT138" s="123"/>
      <c r="DU138" s="123"/>
      <c r="DV138" s="123"/>
      <c r="DW138" s="123"/>
      <c r="DX138" s="123"/>
      <c r="DY138" s="123"/>
      <c r="DZ138" s="125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76" t="s">
        <v>1755</v>
      </c>
      <c r="DB139" s="77"/>
      <c r="DC139" s="77"/>
      <c r="DD139" s="77"/>
      <c r="DE139" s="77"/>
      <c r="DF139" s="78"/>
      <c r="DG139" s="79" t="s">
        <v>46</v>
      </c>
      <c r="DH139" s="80"/>
      <c r="DI139" s="80"/>
      <c r="DJ139" s="80"/>
      <c r="DK139" s="80"/>
      <c r="DL139" s="24" t="str">
        <f>IF($DG$139=$DP$119,$DR$119,IF($DG$139=$DP$120,$DR$120,IF($DG$139=$DP$121,$DR$121,IF($DG$139=$DP$122,$DR$122,IF($DG$139=$DP$123,$DR$123,$DR$124)))))</f>
        <v>MKM_PT</v>
      </c>
      <c r="DM139" s="81" t="s">
        <v>1756</v>
      </c>
      <c r="DN139" s="82"/>
      <c r="DO139" s="82"/>
      <c r="DP139" s="82"/>
      <c r="DQ139" s="82"/>
      <c r="DR139" s="82"/>
      <c r="DS139" s="82"/>
      <c r="DT139" s="82"/>
      <c r="DU139" s="82"/>
      <c r="DV139" s="82"/>
      <c r="DW139" s="82"/>
      <c r="DX139" s="82"/>
      <c r="DY139" s="82"/>
      <c r="DZ139" s="8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84" t="s">
        <v>1757</v>
      </c>
      <c r="DB140" s="85"/>
      <c r="DC140" s="85"/>
      <c r="DD140" s="85"/>
      <c r="DE140" s="85"/>
      <c r="DF140" s="86"/>
      <c r="DG140" s="93" t="s">
        <v>1731</v>
      </c>
      <c r="DH140" s="93"/>
      <c r="DI140" s="93"/>
      <c r="DJ140" s="93"/>
      <c r="DK140" s="93"/>
      <c r="DL140" s="94"/>
      <c r="DM140" s="99" t="s">
        <v>1758</v>
      </c>
      <c r="DN140" s="99"/>
      <c r="DO140" s="99"/>
      <c r="DP140" s="99"/>
      <c r="DQ140" s="99"/>
      <c r="DR140" s="99"/>
      <c r="DS140" s="99"/>
      <c r="DT140" s="99"/>
      <c r="DU140" s="99"/>
      <c r="DV140" s="99"/>
      <c r="DW140" s="99"/>
      <c r="DX140" s="99"/>
      <c r="DY140" s="99"/>
      <c r="DZ140" s="100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87"/>
      <c r="DB141" s="88"/>
      <c r="DC141" s="88"/>
      <c r="DD141" s="88"/>
      <c r="DE141" s="88"/>
      <c r="DF141" s="89"/>
      <c r="DG141" s="95"/>
      <c r="DH141" s="95"/>
      <c r="DI141" s="95"/>
      <c r="DJ141" s="95"/>
      <c r="DK141" s="95"/>
      <c r="DL141" s="96"/>
      <c r="DM141" s="99"/>
      <c r="DN141" s="99"/>
      <c r="DO141" s="99"/>
      <c r="DP141" s="99"/>
      <c r="DQ141" s="99"/>
      <c r="DR141" s="99"/>
      <c r="DS141" s="99"/>
      <c r="DT141" s="99"/>
      <c r="DU141" s="99"/>
      <c r="DV141" s="99"/>
      <c r="DW141" s="99"/>
      <c r="DX141" s="99"/>
      <c r="DY141" s="99"/>
      <c r="DZ141" s="100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87"/>
      <c r="DB142" s="88"/>
      <c r="DC142" s="88"/>
      <c r="DD142" s="88"/>
      <c r="DE142" s="88"/>
      <c r="DF142" s="89"/>
      <c r="DG142" s="95"/>
      <c r="DH142" s="95"/>
      <c r="DI142" s="95"/>
      <c r="DJ142" s="95"/>
      <c r="DK142" s="95"/>
      <c r="DL142" s="96"/>
      <c r="DM142" s="99"/>
      <c r="DN142" s="99"/>
      <c r="DO142" s="99"/>
      <c r="DP142" s="99"/>
      <c r="DQ142" s="99"/>
      <c r="DR142" s="99"/>
      <c r="DS142" s="99"/>
      <c r="DT142" s="99"/>
      <c r="DU142" s="99"/>
      <c r="DV142" s="99"/>
      <c r="DW142" s="99"/>
      <c r="DX142" s="99"/>
      <c r="DY142" s="99"/>
      <c r="DZ142" s="100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87"/>
      <c r="DB143" s="88"/>
      <c r="DC143" s="88"/>
      <c r="DD143" s="88"/>
      <c r="DE143" s="88"/>
      <c r="DF143" s="89"/>
      <c r="DG143" s="97"/>
      <c r="DH143" s="97"/>
      <c r="DI143" s="97"/>
      <c r="DJ143" s="97"/>
      <c r="DK143" s="97"/>
      <c r="DL143" s="98"/>
      <c r="DM143" s="101"/>
      <c r="DN143" s="101"/>
      <c r="DO143" s="101"/>
      <c r="DP143" s="101"/>
      <c r="DQ143" s="101"/>
      <c r="DR143" s="101"/>
      <c r="DS143" s="101"/>
      <c r="DT143" s="101"/>
      <c r="DU143" s="101"/>
      <c r="DV143" s="101"/>
      <c r="DW143" s="101"/>
      <c r="DX143" s="101"/>
      <c r="DY143" s="101"/>
      <c r="DZ143" s="102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87"/>
      <c r="DB144" s="88"/>
      <c r="DC144" s="88"/>
      <c r="DD144" s="88"/>
      <c r="DE144" s="88"/>
      <c r="DF144" s="89"/>
      <c r="DG144" s="103" t="s">
        <v>1759</v>
      </c>
      <c r="DH144" s="103"/>
      <c r="DI144" s="103"/>
      <c r="DJ144" s="103"/>
      <c r="DK144" s="103"/>
      <c r="DL144" s="104"/>
      <c r="DM144" s="99" t="s">
        <v>1760</v>
      </c>
      <c r="DN144" s="99"/>
      <c r="DO144" s="99"/>
      <c r="DP144" s="99"/>
      <c r="DQ144" s="99"/>
      <c r="DR144" s="99"/>
      <c r="DS144" s="99"/>
      <c r="DT144" s="99"/>
      <c r="DU144" s="99"/>
      <c r="DV144" s="99"/>
      <c r="DW144" s="99"/>
      <c r="DX144" s="99"/>
      <c r="DY144" s="99"/>
      <c r="DZ144" s="100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87"/>
      <c r="DB145" s="88"/>
      <c r="DC145" s="88"/>
      <c r="DD145" s="88"/>
      <c r="DE145" s="88"/>
      <c r="DF145" s="89"/>
      <c r="DG145" s="105"/>
      <c r="DH145" s="105"/>
      <c r="DI145" s="105"/>
      <c r="DJ145" s="105"/>
      <c r="DK145" s="105"/>
      <c r="DL145" s="106"/>
      <c r="DM145" s="99"/>
      <c r="DN145" s="99"/>
      <c r="DO145" s="99"/>
      <c r="DP145" s="99"/>
      <c r="DQ145" s="99"/>
      <c r="DR145" s="99"/>
      <c r="DS145" s="99"/>
      <c r="DT145" s="99"/>
      <c r="DU145" s="99"/>
      <c r="DV145" s="99"/>
      <c r="DW145" s="99"/>
      <c r="DX145" s="99"/>
      <c r="DY145" s="99"/>
      <c r="DZ145" s="100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87"/>
      <c r="DB146" s="88"/>
      <c r="DC146" s="88"/>
      <c r="DD146" s="88"/>
      <c r="DE146" s="88"/>
      <c r="DF146" s="89"/>
      <c r="DG146" s="105"/>
      <c r="DH146" s="105"/>
      <c r="DI146" s="105"/>
      <c r="DJ146" s="105"/>
      <c r="DK146" s="105"/>
      <c r="DL146" s="106"/>
      <c r="DM146" s="99"/>
      <c r="DN146" s="99"/>
      <c r="DO146" s="99"/>
      <c r="DP146" s="99"/>
      <c r="DQ146" s="99"/>
      <c r="DR146" s="99"/>
      <c r="DS146" s="99"/>
      <c r="DT146" s="99"/>
      <c r="DU146" s="99"/>
      <c r="DV146" s="99"/>
      <c r="DW146" s="99"/>
      <c r="DX146" s="99"/>
      <c r="DY146" s="99"/>
      <c r="DZ146" s="100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87"/>
      <c r="DB147" s="88"/>
      <c r="DC147" s="88"/>
      <c r="DD147" s="88"/>
      <c r="DE147" s="88"/>
      <c r="DF147" s="89"/>
      <c r="DG147" s="107"/>
      <c r="DH147" s="107"/>
      <c r="DI147" s="107"/>
      <c r="DJ147" s="107"/>
      <c r="DK147" s="107"/>
      <c r="DL147" s="108"/>
      <c r="DM147" s="101"/>
      <c r="DN147" s="101"/>
      <c r="DO147" s="101"/>
      <c r="DP147" s="101"/>
      <c r="DQ147" s="101"/>
      <c r="DR147" s="101"/>
      <c r="DS147" s="101"/>
      <c r="DT147" s="101"/>
      <c r="DU147" s="101"/>
      <c r="DV147" s="101"/>
      <c r="DW147" s="101"/>
      <c r="DX147" s="101"/>
      <c r="DY147" s="101"/>
      <c r="DZ147" s="102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87"/>
      <c r="DB148" s="88"/>
      <c r="DC148" s="88"/>
      <c r="DD148" s="88"/>
      <c r="DE148" s="88"/>
      <c r="DF148" s="89"/>
      <c r="DG148" s="103" t="s">
        <v>1761</v>
      </c>
      <c r="DH148" s="103"/>
      <c r="DI148" s="103"/>
      <c r="DJ148" s="103"/>
      <c r="DK148" s="103"/>
      <c r="DL148" s="104"/>
      <c r="DM148" s="99" t="s">
        <v>1762</v>
      </c>
      <c r="DN148" s="99"/>
      <c r="DO148" s="99"/>
      <c r="DP148" s="99"/>
      <c r="DQ148" s="99"/>
      <c r="DR148" s="99"/>
      <c r="DS148" s="99"/>
      <c r="DT148" s="99"/>
      <c r="DU148" s="99"/>
      <c r="DV148" s="99"/>
      <c r="DW148" s="99"/>
      <c r="DX148" s="99"/>
      <c r="DY148" s="99"/>
      <c r="DZ148" s="100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87"/>
      <c r="DB149" s="88"/>
      <c r="DC149" s="88"/>
      <c r="DD149" s="88"/>
      <c r="DE149" s="88"/>
      <c r="DF149" s="89"/>
      <c r="DG149" s="105"/>
      <c r="DH149" s="105"/>
      <c r="DI149" s="105"/>
      <c r="DJ149" s="105"/>
      <c r="DK149" s="105"/>
      <c r="DL149" s="106"/>
      <c r="DM149" s="99"/>
      <c r="DN149" s="99"/>
      <c r="DO149" s="99"/>
      <c r="DP149" s="99"/>
      <c r="DQ149" s="99"/>
      <c r="DR149" s="99"/>
      <c r="DS149" s="99"/>
      <c r="DT149" s="99"/>
      <c r="DU149" s="99"/>
      <c r="DV149" s="99"/>
      <c r="DW149" s="99"/>
      <c r="DX149" s="99"/>
      <c r="DY149" s="99"/>
      <c r="DZ149" s="100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87"/>
      <c r="DB150" s="88"/>
      <c r="DC150" s="88"/>
      <c r="DD150" s="88"/>
      <c r="DE150" s="88"/>
      <c r="DF150" s="89"/>
      <c r="DG150" s="105"/>
      <c r="DH150" s="105"/>
      <c r="DI150" s="105"/>
      <c r="DJ150" s="105"/>
      <c r="DK150" s="105"/>
      <c r="DL150" s="106"/>
      <c r="DM150" s="99"/>
      <c r="DN150" s="99"/>
      <c r="DO150" s="99"/>
      <c r="DP150" s="99"/>
      <c r="DQ150" s="99"/>
      <c r="DR150" s="99"/>
      <c r="DS150" s="99"/>
      <c r="DT150" s="99"/>
      <c r="DU150" s="99"/>
      <c r="DV150" s="99"/>
      <c r="DW150" s="99"/>
      <c r="DX150" s="99"/>
      <c r="DY150" s="99"/>
      <c r="DZ150" s="100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90"/>
      <c r="DB151" s="91"/>
      <c r="DC151" s="91"/>
      <c r="DD151" s="91"/>
      <c r="DE151" s="91"/>
      <c r="DF151" s="92"/>
      <c r="DG151" s="107"/>
      <c r="DH151" s="107"/>
      <c r="DI151" s="107"/>
      <c r="DJ151" s="107"/>
      <c r="DK151" s="107"/>
      <c r="DL151" s="108"/>
      <c r="DM151" s="101"/>
      <c r="DN151" s="101"/>
      <c r="DO151" s="101"/>
      <c r="DP151" s="101"/>
      <c r="DQ151" s="101"/>
      <c r="DR151" s="101"/>
      <c r="DS151" s="101"/>
      <c r="DT151" s="101"/>
      <c r="DU151" s="101"/>
      <c r="DV151" s="101"/>
      <c r="DW151" s="101"/>
      <c r="DX151" s="101"/>
      <c r="DY151" s="101"/>
      <c r="DZ151" s="102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G80:S81"/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DH125:DO125"/>
    <mergeCell ref="DA131:DZ136"/>
    <mergeCell ref="DG123:DO123"/>
    <mergeCell ref="DP123:DQ123"/>
    <mergeCell ref="DA137:DF138"/>
    <mergeCell ref="DG137:DL138"/>
    <mergeCell ref="DM137:DZ138"/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</mergeCells>
  <dataValidations count="1">
    <dataValidation type="list" allowBlank="1" showInputMessage="1" showErrorMessage="1" sqref="X16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 filterMode="1"/>
  <dimension ref="A1:BQ7969"/>
  <sheetViews>
    <sheetView zoomScale="85" zoomScaleNormal="85" workbookViewId="0">
      <pane ySplit="8" topLeftCell="A9" activePane="bottomLeft" state="frozen"/>
      <selection activeCell="AI31" sqref="AI31"/>
      <selection pane="bottomLeft" activeCell="B498" sqref="B498"/>
    </sheetView>
  </sheetViews>
  <sheetFormatPr defaultRowHeight="15" x14ac:dyDescent="0.25"/>
  <cols>
    <col min="1" max="1" width="10.140625" customWidth="1"/>
    <col min="2" max="2" width="19.140625" customWidth="1"/>
    <col min="3" max="4" width="13.5703125" customWidth="1"/>
    <col min="5" max="6" width="13.42578125" customWidth="1"/>
    <col min="7" max="7" width="18.85546875" customWidth="1"/>
    <col min="8" max="8" width="10.85546875" customWidth="1"/>
    <col min="9" max="9" width="16.28515625" customWidth="1"/>
    <col min="10" max="11" width="11.140625" customWidth="1"/>
    <col min="12" max="12" width="12.28515625" customWidth="1"/>
    <col min="13" max="13" width="15" customWidth="1"/>
    <col min="14" max="14" width="19" customWidth="1"/>
    <col min="15" max="15" width="9.140625" style="13"/>
    <col min="26" max="26" width="10.140625" customWidth="1"/>
    <col min="41" max="41" width="9.140625" customWidth="1"/>
    <col min="51" max="51" width="17.28515625" customWidth="1"/>
  </cols>
  <sheetData>
    <row r="1" spans="1:69" ht="20.25" thickTop="1" thickBot="1" x14ac:dyDescent="0.3">
      <c r="A1" s="34" t="str">
        <f>Users!$DG$139</f>
        <v>DM</v>
      </c>
      <c r="B1" s="1"/>
      <c r="C1" s="149" t="s">
        <v>1827</v>
      </c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50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42" t="s">
        <v>1819</v>
      </c>
      <c r="AM1" s="143"/>
      <c r="AN1" s="144"/>
      <c r="AO1" s="145" t="str">
        <f>"T:\desp_2_0\" &amp; AR2 &amp; "38D.PRN"</f>
        <v>T:\desp_2_0\MKM_38D.PRN</v>
      </c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3"/>
      <c r="BA1" s="13"/>
      <c r="BB1" s="142" t="s">
        <v>1891</v>
      </c>
      <c r="BC1" s="143"/>
      <c r="BD1" s="144"/>
      <c r="BE1" s="145" t="s">
        <v>1892</v>
      </c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3"/>
      <c r="BQ1" s="13"/>
    </row>
    <row r="2" spans="1:69" ht="20.25" thickTop="1" thickBot="1" x14ac:dyDescent="0.3">
      <c r="A2" s="1"/>
      <c r="B2" s="1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50"/>
      <c r="O2" s="25"/>
      <c r="P2" s="25"/>
      <c r="Q2" s="25"/>
      <c r="R2" s="25"/>
      <c r="S2" s="146" t="s">
        <v>968</v>
      </c>
      <c r="T2" s="147"/>
      <c r="U2" s="148"/>
      <c r="V2" s="25"/>
      <c r="W2" s="25"/>
      <c r="X2" s="25"/>
      <c r="Y2" s="25"/>
      <c r="Z2" s="25"/>
      <c r="AA2" s="146" t="s">
        <v>966</v>
      </c>
      <c r="AB2" s="147"/>
      <c r="AC2" s="148"/>
      <c r="AD2" s="25"/>
      <c r="AE2" s="25"/>
      <c r="AF2" s="25"/>
      <c r="AG2" s="13"/>
      <c r="AH2" s="13"/>
      <c r="AI2" s="13"/>
      <c r="AJ2" s="13"/>
      <c r="AK2" s="13"/>
      <c r="AL2" s="142" t="s">
        <v>1820</v>
      </c>
      <c r="AM2" s="143"/>
      <c r="AN2" s="144"/>
      <c r="AO2" s="158" t="str">
        <f>Users!$DL$139</f>
        <v>MKM_PT</v>
      </c>
      <c r="AP2" s="158"/>
      <c r="AQ2" s="158"/>
      <c r="AR2" s="57" t="str">
        <f>LEFT(AO2,LEN(AO2)-2)</f>
        <v>MKM_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1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50"/>
      <c r="O3" s="25"/>
      <c r="P3" s="25"/>
      <c r="Q3" s="25"/>
      <c r="R3" s="25"/>
      <c r="S3" s="159" t="s">
        <v>1886</v>
      </c>
      <c r="T3" s="160"/>
      <c r="U3" s="161"/>
      <c r="V3" s="25"/>
      <c r="W3" s="25"/>
      <c r="X3" s="25"/>
      <c r="Y3" s="25"/>
      <c r="Z3" s="25"/>
      <c r="AA3" s="162">
        <f>COUNTIF(A9:A7969,"*") + 8</f>
        <v>543</v>
      </c>
      <c r="AB3" s="163"/>
      <c r="AC3" s="164"/>
      <c r="AD3" s="25"/>
      <c r="AE3" s="25"/>
      <c r="AF3" s="25"/>
      <c r="AG3" s="13"/>
      <c r="AH3" s="13"/>
      <c r="AI3" s="13"/>
      <c r="AJ3" s="13"/>
      <c r="AK3" s="13"/>
      <c r="AL3" s="142" t="s">
        <v>1821</v>
      </c>
      <c r="AM3" s="143"/>
      <c r="AN3" s="144"/>
      <c r="AO3" s="145" t="str">
        <f>IF(S6="",S3,S6)&amp;".csv"</f>
        <v>test13.csv</v>
      </c>
      <c r="AP3" s="145"/>
      <c r="AQ3" s="145"/>
      <c r="AR3" s="145"/>
      <c r="AS3" s="145"/>
      <c r="AT3" s="145"/>
      <c r="AU3" s="145"/>
      <c r="AV3" s="145"/>
      <c r="AW3" s="145"/>
      <c r="AX3" s="145"/>
      <c r="AY3" s="145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1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50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42" t="s">
        <v>1822</v>
      </c>
      <c r="AM4" s="143"/>
      <c r="AN4" s="144"/>
      <c r="AO4" s="145" t="s">
        <v>1808</v>
      </c>
      <c r="AP4" s="145"/>
      <c r="AQ4" s="145"/>
      <c r="AR4" s="145"/>
      <c r="AS4" s="145"/>
      <c r="AT4" s="145"/>
      <c r="AU4" s="145"/>
      <c r="AV4" s="145"/>
      <c r="AW4" s="145"/>
      <c r="AX4" s="145"/>
      <c r="AY4" s="145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thickTop="1" thickBot="1" x14ac:dyDescent="0.45">
      <c r="A5" s="1"/>
      <c r="B5" s="1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50"/>
      <c r="O5" s="25"/>
      <c r="P5" s="25"/>
      <c r="Q5" s="25"/>
      <c r="R5" s="25"/>
      <c r="S5" s="152" t="s">
        <v>1439</v>
      </c>
      <c r="T5" s="153"/>
      <c r="U5" s="154"/>
      <c r="V5" s="25"/>
      <c r="W5" s="25"/>
      <c r="X5" s="168" t="s">
        <v>967</v>
      </c>
      <c r="Y5" s="169"/>
      <c r="Z5" s="169"/>
      <c r="AA5" s="169"/>
      <c r="AB5" s="169"/>
      <c r="AC5" s="169"/>
      <c r="AD5" s="169"/>
      <c r="AE5" s="169"/>
      <c r="AF5" s="169"/>
      <c r="AG5" s="169"/>
      <c r="AH5" s="169"/>
      <c r="AI5" s="169"/>
      <c r="AJ5" s="170"/>
      <c r="AK5" s="13"/>
      <c r="AL5" s="142" t="s">
        <v>1823</v>
      </c>
      <c r="AM5" s="143"/>
      <c r="AN5" s="144"/>
      <c r="AO5" s="145" t="str">
        <f>"T:\Shared\ACTOM DESP and MOTOR Proto Programme\CC Proto Motor Output Files\" &amp; AO2 &amp; ".PRN"</f>
        <v>T:\Shared\ACTOM DESP and MOTOR Proto Programme\CC Proto Motor Output Files\MKM_PT.PRN</v>
      </c>
      <c r="AP5" s="145"/>
      <c r="AQ5" s="145"/>
      <c r="AR5" s="145"/>
      <c r="AS5" s="145"/>
      <c r="AT5" s="145"/>
      <c r="AU5" s="145"/>
      <c r="AV5" s="145"/>
      <c r="AW5" s="145"/>
      <c r="AX5" s="145"/>
      <c r="AY5" s="145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1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50"/>
      <c r="O6" s="25"/>
      <c r="P6" s="25"/>
      <c r="Q6" s="25"/>
      <c r="R6" s="25"/>
      <c r="S6" s="155" t="s">
        <v>1896</v>
      </c>
      <c r="T6" s="156"/>
      <c r="U6" s="157"/>
      <c r="V6" s="25"/>
      <c r="W6" s="25"/>
      <c r="X6" s="179" t="s">
        <v>1816</v>
      </c>
      <c r="Y6" s="180"/>
      <c r="Z6" s="181"/>
      <c r="AA6" s="171" t="s">
        <v>1732</v>
      </c>
      <c r="AB6" s="172"/>
      <c r="AC6" s="172"/>
      <c r="AD6" s="172"/>
      <c r="AE6" s="172"/>
      <c r="AF6" s="172"/>
      <c r="AG6" s="172"/>
      <c r="AH6" s="172"/>
      <c r="AI6" s="172"/>
      <c r="AJ6" s="173"/>
      <c r="AK6" s="13"/>
      <c r="AL6" s="142" t="s">
        <v>1824</v>
      </c>
      <c r="AM6" s="143"/>
      <c r="AN6" s="144"/>
      <c r="AO6" s="145" t="s">
        <v>1731</v>
      </c>
      <c r="AP6" s="145"/>
      <c r="AQ6" s="145"/>
      <c r="AR6" s="145"/>
      <c r="AS6" s="145"/>
      <c r="AT6" s="145"/>
      <c r="AU6" s="145"/>
      <c r="AV6" s="145"/>
      <c r="AW6" s="145"/>
      <c r="AX6" s="145"/>
      <c r="AY6" s="145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0"/>
      <c r="O7" s="25"/>
      <c r="P7" s="25"/>
      <c r="Q7" s="25"/>
      <c r="R7" s="25"/>
      <c r="S7" s="25"/>
      <c r="T7" s="25"/>
      <c r="U7" s="25"/>
      <c r="V7" s="25"/>
      <c r="W7" s="25"/>
      <c r="X7" s="179" t="s">
        <v>1817</v>
      </c>
      <c r="Y7" s="180"/>
      <c r="Z7" s="181"/>
      <c r="AA7" s="174" t="str">
        <f xml:space="preserve"> AA6 &amp; "\" &amp; S3 &amp; ".csv"</f>
        <v>T:\Shared\ACTOM DESP and MOTOR Proto Programme\AA  Proto Input Files\test108.csv</v>
      </c>
      <c r="AB7" s="175"/>
      <c r="AC7" s="175"/>
      <c r="AD7" s="175"/>
      <c r="AE7" s="175"/>
      <c r="AF7" s="175"/>
      <c r="AG7" s="175"/>
      <c r="AH7" s="175"/>
      <c r="AI7" s="175"/>
      <c r="AJ7" s="175"/>
      <c r="AK7" s="13"/>
      <c r="AL7" s="142" t="s">
        <v>1825</v>
      </c>
      <c r="AM7" s="143"/>
      <c r="AN7" s="144"/>
      <c r="AO7" s="145" t="s">
        <v>1809</v>
      </c>
      <c r="AP7" s="145"/>
      <c r="AQ7" s="145"/>
      <c r="AR7" s="145"/>
      <c r="AS7" s="145"/>
      <c r="AT7" s="145"/>
      <c r="AU7" s="145"/>
      <c r="AV7" s="145"/>
      <c r="AW7" s="145"/>
      <c r="AX7" s="145"/>
      <c r="AY7" s="145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ht="20.25" thickTop="1" thickBot="1" x14ac:dyDescent="0.3">
      <c r="A8" s="60" t="s">
        <v>0</v>
      </c>
      <c r="B8" s="60" t="s">
        <v>1</v>
      </c>
      <c r="C8" s="60" t="s">
        <v>2</v>
      </c>
      <c r="D8" s="60" t="s">
        <v>3</v>
      </c>
      <c r="E8" s="60" t="s">
        <v>4</v>
      </c>
      <c r="F8" s="60" t="s">
        <v>5</v>
      </c>
      <c r="G8" s="60" t="s">
        <v>6</v>
      </c>
      <c r="H8" s="60" t="s">
        <v>7</v>
      </c>
      <c r="I8" s="60" t="s">
        <v>8</v>
      </c>
      <c r="J8" s="60" t="s">
        <v>9</v>
      </c>
      <c r="K8" s="60" t="s">
        <v>10</v>
      </c>
      <c r="L8" s="60" t="s">
        <v>11</v>
      </c>
      <c r="M8" s="60" t="s">
        <v>12</v>
      </c>
      <c r="N8" s="60" t="s">
        <v>1763</v>
      </c>
      <c r="O8" s="25"/>
      <c r="P8" s="25"/>
      <c r="Q8" s="25"/>
      <c r="R8" s="25"/>
      <c r="S8" s="25"/>
      <c r="T8" s="25"/>
      <c r="U8" s="25"/>
      <c r="V8" s="25"/>
      <c r="W8" s="25"/>
      <c r="X8" s="165" t="s">
        <v>1818</v>
      </c>
      <c r="Y8" s="166"/>
      <c r="Z8" s="167"/>
      <c r="AA8" s="176" t="str">
        <f xml:space="preserve"> AA6 &amp; "\" &amp; $S$6 &amp; ".csv"</f>
        <v>T:\Shared\ACTOM DESP and MOTOR Proto Programme\AA  Proto Input Files\test13.csv</v>
      </c>
      <c r="AB8" s="177"/>
      <c r="AC8" s="177"/>
      <c r="AD8" s="177"/>
      <c r="AE8" s="177"/>
      <c r="AF8" s="177"/>
      <c r="AG8" s="177"/>
      <c r="AH8" s="177"/>
      <c r="AI8" s="177"/>
      <c r="AJ8" s="178"/>
      <c r="AK8" s="13"/>
      <c r="AL8" s="142" t="s">
        <v>1826</v>
      </c>
      <c r="AM8" s="143"/>
      <c r="AN8" s="144"/>
      <c r="AO8" s="145" t="str">
        <f>AA6&amp;"\"&amp;IF(S6="",S3,S6)&amp;".csv"</f>
        <v>T:\Shared\ACTOM DESP and MOTOR Proto Programme\AA  Proto Input Files\test13.csv</v>
      </c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</row>
    <row r="9" spans="1:69" hidden="1" x14ac:dyDescent="0.25">
      <c r="A9" s="59" t="str">
        <f>Inputs!A2</f>
        <v>PMV</v>
      </c>
      <c r="B9" s="59" t="str">
        <f>Inputs!B2</f>
        <v>AOO2375</v>
      </c>
      <c r="C9" s="59" t="str">
        <f>Inputs!C2</f>
        <v>MS4 454</v>
      </c>
      <c r="D9" s="59">
        <f>Inputs!D2</f>
        <v>650</v>
      </c>
      <c r="E9" s="59">
        <f>Inputs!E2</f>
        <v>4</v>
      </c>
      <c r="F9" s="59">
        <f>Inputs!F2</f>
        <v>6600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1.79</v>
      </c>
      <c r="N9" s="59" t="str">
        <f>Inputs!N2</f>
        <v xml:space="preserve">  [  ]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hidden="1" x14ac:dyDescent="0.25">
      <c r="A10" s="59" t="str">
        <f>Inputs!A3</f>
        <v>PMV</v>
      </c>
      <c r="B10" s="59" t="str">
        <f>Inputs!B3</f>
        <v>TRA180009</v>
      </c>
      <c r="C10" s="59" t="str">
        <f>Inputs!C3</f>
        <v>MS4 404</v>
      </c>
      <c r="D10" s="59">
        <f>Inputs!D3</f>
        <v>575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38</v>
      </c>
      <c r="L10" s="59">
        <f>Inputs!L3</f>
        <v>0</v>
      </c>
      <c r="M10" s="59">
        <f>Inputs!M3</f>
        <v>1.79</v>
      </c>
      <c r="N10" s="59" t="str">
        <f>Inputs!N3</f>
        <v xml:space="preserve">  [ 180009 ]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hidden="1" x14ac:dyDescent="0.25">
      <c r="A11" s="59" t="str">
        <f>Inputs!A4</f>
        <v>PMV</v>
      </c>
      <c r="B11" s="59" t="str">
        <f>Inputs!B4</f>
        <v>AOO2013</v>
      </c>
      <c r="C11" s="59" t="str">
        <f>Inputs!C4</f>
        <v>MS4 400</v>
      </c>
      <c r="D11" s="59">
        <f>Inputs!D4</f>
        <v>400</v>
      </c>
      <c r="E11" s="59">
        <f>Inputs!E4</f>
        <v>4</v>
      </c>
      <c r="F11" s="59">
        <f>Inputs!F4</f>
        <v>3300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36</v>
      </c>
      <c r="L11" s="59">
        <f>Inputs!L4</f>
        <v>1.3169999999999999</v>
      </c>
      <c r="M11" s="59">
        <f>Inputs!M4</f>
        <v>1.79</v>
      </c>
      <c r="N11" s="59" t="str">
        <f>Inputs!N4</f>
        <v xml:space="preserve">  [ 2013 ]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hidden="1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1.79</v>
      </c>
      <c r="N12" s="59" t="str">
        <f>Inputs!N5</f>
        <v xml:space="preserve">  [ 2017 ]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hidden="1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1.79</v>
      </c>
      <c r="N13" s="59" t="str">
        <f>Inputs!N6</f>
        <v xml:space="preserve">  [ 2018 ]</v>
      </c>
      <c r="O13" s="2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hidden="1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1.79</v>
      </c>
      <c r="N14" s="59" t="str">
        <f>Inputs!N7</f>
        <v xml:space="preserve">  [ 2021 ]</v>
      </c>
      <c r="O14" s="2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hidden="1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1.79</v>
      </c>
      <c r="N15" s="59" t="str">
        <f>Inputs!N8</f>
        <v xml:space="preserve">  [ 2033 ]</v>
      </c>
      <c r="O15" s="2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hidden="1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1.79</v>
      </c>
      <c r="N16" s="59" t="str">
        <f>Inputs!N9</f>
        <v xml:space="preserve">  [ 2043 ]</v>
      </c>
      <c r="O16" s="2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idden="1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1.79</v>
      </c>
      <c r="N17" s="59" t="str">
        <f>Inputs!N10</f>
        <v xml:space="preserve">  [ 2047 ]</v>
      </c>
      <c r="O17" s="2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idden="1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1.79</v>
      </c>
      <c r="N18" s="59" t="str">
        <f>Inputs!N11</f>
        <v xml:space="preserve">  [ 2064 ]</v>
      </c>
      <c r="O18" s="2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idden="1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1.79</v>
      </c>
      <c r="N19" s="59" t="str">
        <f>Inputs!N12</f>
        <v xml:space="preserve">  [ 2070 ]</v>
      </c>
      <c r="O19" s="2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idden="1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1.79</v>
      </c>
      <c r="N20" s="59" t="str">
        <f>Inputs!N13</f>
        <v xml:space="preserve">  [ 2070cu ]</v>
      </c>
      <c r="O20" s="2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idden="1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1.79</v>
      </c>
      <c r="N21" s="59" t="str">
        <f>Inputs!N14</f>
        <v xml:space="preserve">  [ 2076 ]</v>
      </c>
      <c r="O21" s="2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idden="1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1.79</v>
      </c>
      <c r="N22" s="59" t="str">
        <f>Inputs!N15</f>
        <v xml:space="preserve">  [ 2089 ]</v>
      </c>
      <c r="O22" s="2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idden="1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1.79</v>
      </c>
      <c r="N23" s="59" t="str">
        <f>Inputs!N16</f>
        <v xml:space="preserve">  [ 2095 ]</v>
      </c>
      <c r="O23" s="2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idden="1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1.79</v>
      </c>
      <c r="N24" s="59" t="str">
        <f>Inputs!N17</f>
        <v xml:space="preserve">  [ 2110 ]</v>
      </c>
      <c r="O24" s="2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idden="1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1.79</v>
      </c>
      <c r="N25" s="59" t="str">
        <f>Inputs!N18</f>
        <v xml:space="preserve">  [ 2142 ]</v>
      </c>
      <c r="O25" s="2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idden="1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1.79</v>
      </c>
      <c r="N26" s="59" t="str">
        <f>Inputs!N19</f>
        <v xml:space="preserve">  [ 2152 ]</v>
      </c>
      <c r="O26" s="2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idden="1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1.79</v>
      </c>
      <c r="N27" s="59" t="str">
        <f>Inputs!N20</f>
        <v xml:space="preserve">  [ 2161 ]</v>
      </c>
      <c r="O27" s="2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idden="1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1.79</v>
      </c>
      <c r="N28" s="59" t="str">
        <f>Inputs!N21</f>
        <v xml:space="preserve">  [ 2162 ]</v>
      </c>
      <c r="O28" s="2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idden="1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1.79</v>
      </c>
      <c r="N29" s="59" t="str">
        <f>Inputs!N22</f>
        <v xml:space="preserve">  [ 2191 ]</v>
      </c>
      <c r="O29" s="2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idden="1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1.79</v>
      </c>
      <c r="N30" s="59" t="str">
        <f>Inputs!N23</f>
        <v xml:space="preserve">  [ 2195 ]</v>
      </c>
      <c r="O30" s="2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idden="1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1.79</v>
      </c>
      <c r="N31" s="59" t="str">
        <f>Inputs!N24</f>
        <v xml:space="preserve">  [ 2202 ]</v>
      </c>
      <c r="O31" s="2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idden="1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1.79</v>
      </c>
      <c r="N32" s="59" t="str">
        <f>Inputs!N25</f>
        <v xml:space="preserve">  [ 2204 ]</v>
      </c>
      <c r="O32" s="2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idden="1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1.79</v>
      </c>
      <c r="N33" s="59" t="str">
        <f>Inputs!N26</f>
        <v xml:space="preserve">  [ 2231 ]</v>
      </c>
      <c r="O33" s="2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idden="1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1.79</v>
      </c>
      <c r="N34" s="59" t="str">
        <f>Inputs!N27</f>
        <v xml:space="preserve">  [ 2239 ]</v>
      </c>
      <c r="O34" s="2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idden="1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1.79</v>
      </c>
      <c r="N35" s="59" t="str">
        <f>Inputs!N28</f>
        <v xml:space="preserve">  [ 2245 ]</v>
      </c>
      <c r="O35" s="2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idden="1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1.79</v>
      </c>
      <c r="N36" s="59" t="str">
        <f>Inputs!N29</f>
        <v xml:space="preserve">  [ 2246 ]</v>
      </c>
      <c r="O36" s="2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idden="1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12.5</v>
      </c>
      <c r="N37" s="59" t="str">
        <f>Inputs!N30</f>
        <v xml:space="preserve">  [ 2248 ]</v>
      </c>
      <c r="O37" s="2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idden="1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1.79</v>
      </c>
      <c r="N38" s="59" t="str">
        <f>Inputs!N31</f>
        <v xml:space="preserve">  [ 2273 ]</v>
      </c>
      <c r="O38" s="2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idden="1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1.79</v>
      </c>
      <c r="N39" s="59" t="str">
        <f>Inputs!N32</f>
        <v xml:space="preserve">  [ 2274 ]</v>
      </c>
      <c r="O39" s="2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idden="1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1.79</v>
      </c>
      <c r="N40" s="59" t="str">
        <f>Inputs!N33</f>
        <v xml:space="preserve">  [ 2275 ]</v>
      </c>
      <c r="O40" s="2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idden="1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1.79</v>
      </c>
      <c r="N41" s="59" t="str">
        <f>Inputs!N34</f>
        <v xml:space="preserve">  [ 2279 ]</v>
      </c>
      <c r="O41" s="2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idden="1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1.79</v>
      </c>
      <c r="N42" s="59" t="str">
        <f>Inputs!N35</f>
        <v xml:space="preserve">  [ 2280 ]</v>
      </c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idden="1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1.79</v>
      </c>
      <c r="N43" s="59" t="str">
        <f>Inputs!N36</f>
        <v xml:space="preserve">  [ 2280Ba6 ]</v>
      </c>
      <c r="O43" s="2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idden="1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1.79</v>
      </c>
      <c r="N44" s="59" t="str">
        <f>Inputs!N37</f>
        <v xml:space="preserve">  [ 2281 ]</v>
      </c>
      <c r="O44" s="2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idden="1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1.79</v>
      </c>
      <c r="N45" s="59" t="str">
        <f>Inputs!N38</f>
        <v xml:space="preserve">  [ 2284 ]</v>
      </c>
      <c r="O45" s="2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idden="1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1.79</v>
      </c>
      <c r="N46" s="59" t="str">
        <f>Inputs!N39</f>
        <v xml:space="preserve">  [ 2288 ]</v>
      </c>
      <c r="O46" s="2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idden="1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1.79</v>
      </c>
      <c r="N47" s="59" t="str">
        <f>Inputs!N40</f>
        <v xml:space="preserve">  [ 2290 ]</v>
      </c>
      <c r="O47" s="2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idden="1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1.79</v>
      </c>
      <c r="N48" s="59" t="str">
        <f>Inputs!N41</f>
        <v xml:space="preserve">  [ 2299 ]</v>
      </c>
      <c r="O48" s="2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idden="1" x14ac:dyDescent="0.25">
      <c r="A49" s="59" t="str">
        <f>Inputs!A42</f>
        <v>PMV</v>
      </c>
      <c r="B49" s="59" t="str">
        <f>Inputs!B42</f>
        <v>AOO2312</v>
      </c>
      <c r="C49" s="59" t="str">
        <f>Inputs!C42</f>
        <v>MS4 359-4</v>
      </c>
      <c r="D49" s="59">
        <f>Inputs!D42</f>
        <v>450</v>
      </c>
      <c r="E49" s="59">
        <f>Inputs!E42</f>
        <v>4</v>
      </c>
      <c r="F49" s="59">
        <f>Inputs!F42</f>
        <v>3300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1.79</v>
      </c>
      <c r="N49" s="59" t="str">
        <f>Inputs!N42</f>
        <v xml:space="preserve">  [ 2312 ]</v>
      </c>
      <c r="O49" s="2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idden="1" x14ac:dyDescent="0.25">
      <c r="A50" s="59" t="str">
        <f>Inputs!A43</f>
        <v>PMV</v>
      </c>
      <c r="B50" s="59" t="str">
        <f>Inputs!B43</f>
        <v>AOO2330</v>
      </c>
      <c r="C50" s="59" t="str">
        <f>Inputs!C43</f>
        <v>MS4 352-2</v>
      </c>
      <c r="D50" s="59">
        <f>Inputs!D43</f>
        <v>265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1.79</v>
      </c>
      <c r="N50" s="59" t="str">
        <f>Inputs!N43</f>
        <v xml:space="preserve">  [ 2330 ]</v>
      </c>
      <c r="O50" s="2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idden="1" x14ac:dyDescent="0.25">
      <c r="A51" s="59" t="str">
        <f>Inputs!A44</f>
        <v>PMV</v>
      </c>
      <c r="B51" s="59" t="str">
        <f>Inputs!B44</f>
        <v>AOO2336</v>
      </c>
      <c r="C51" s="59" t="str">
        <f>Inputs!C44</f>
        <v>MS4 454-2</v>
      </c>
      <c r="D51" s="59">
        <f>Inputs!D44</f>
        <v>690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1.79</v>
      </c>
      <c r="N51" s="59" t="str">
        <f>Inputs!N44</f>
        <v xml:space="preserve">  [ 2336 ]</v>
      </c>
      <c r="O51" s="2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idden="1" x14ac:dyDescent="0.25">
      <c r="A52" s="59" t="str">
        <f>Inputs!A45</f>
        <v>PMV</v>
      </c>
      <c r="B52" s="59" t="str">
        <f>Inputs!B45</f>
        <v>AOO2341</v>
      </c>
      <c r="C52" s="59" t="str">
        <f>Inputs!C45</f>
        <v>MS4 452-6</v>
      </c>
      <c r="D52" s="59">
        <f>Inputs!D45</f>
        <v>320</v>
      </c>
      <c r="E52" s="59">
        <f>Inputs!E45</f>
        <v>6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54</v>
      </c>
      <c r="K52" s="59">
        <f>Inputs!K45</f>
        <v>40</v>
      </c>
      <c r="L52" s="59">
        <f>Inputs!L45</f>
        <v>0</v>
      </c>
      <c r="M52" s="59">
        <f>Inputs!M45</f>
        <v>12.7</v>
      </c>
      <c r="N52" s="59" t="str">
        <f>Inputs!N45</f>
        <v xml:space="preserve">  [ 2341dev ]</v>
      </c>
      <c r="O52" s="2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idden="1" x14ac:dyDescent="0.25">
      <c r="A53" s="59" t="str">
        <f>Inputs!A46</f>
        <v>PMV</v>
      </c>
      <c r="B53" s="59" t="str">
        <f>Inputs!B46</f>
        <v>AOO2344</v>
      </c>
      <c r="C53" s="59" t="str">
        <f>Inputs!C46</f>
        <v>MS4 566</v>
      </c>
      <c r="D53" s="59">
        <f>Inputs!D46</f>
        <v>1100</v>
      </c>
      <c r="E53" s="59">
        <f>Inputs!E46</f>
        <v>4</v>
      </c>
      <c r="F53" s="59">
        <f>Inputs!F46</f>
        <v>11000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60</v>
      </c>
      <c r="K53" s="59">
        <f>Inputs!K46</f>
        <v>50</v>
      </c>
      <c r="L53" s="59">
        <f>Inputs!L46</f>
        <v>0</v>
      </c>
      <c r="M53" s="59">
        <f>Inputs!M46</f>
        <v>1.79</v>
      </c>
      <c r="N53" s="59" t="str">
        <f>Inputs!N46</f>
        <v xml:space="preserve">  [ 2344 ]</v>
      </c>
      <c r="O53" s="2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idden="1" x14ac:dyDescent="0.25">
      <c r="A54" s="59" t="str">
        <f>Inputs!A47</f>
        <v>PR</v>
      </c>
      <c r="B54" s="59" t="str">
        <f>Inputs!B47</f>
        <v>AOO2355</v>
      </c>
      <c r="C54" s="59" t="str">
        <f>Inputs!C47</f>
        <v>MS4 452</v>
      </c>
      <c r="D54" s="59">
        <f>Inputs!D47</f>
        <v>600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1.79</v>
      </c>
      <c r="N54" s="59" t="str">
        <f>Inputs!N47</f>
        <v xml:space="preserve">  [ 2355 ]</v>
      </c>
      <c r="O54" s="2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idden="1" x14ac:dyDescent="0.25">
      <c r="A55" s="59" t="str">
        <f>Inputs!A48</f>
        <v>PMV</v>
      </c>
      <c r="B55" s="59" t="str">
        <f>Inputs!B48</f>
        <v>AOO2370</v>
      </c>
      <c r="C55" s="59" t="str">
        <f>Inputs!C48</f>
        <v>MS4 404</v>
      </c>
      <c r="D55" s="59">
        <f>Inputs!D48</f>
        <v>550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1.79</v>
      </c>
      <c r="N55" s="59" t="str">
        <f>Inputs!N48</f>
        <v xml:space="preserve">  [ 2370 ]</v>
      </c>
      <c r="O55" s="2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idden="1" x14ac:dyDescent="0.25">
      <c r="A56" s="59" t="str">
        <f>Inputs!A49</f>
        <v>PMV</v>
      </c>
      <c r="B56" s="59" t="str">
        <f>Inputs!B49</f>
        <v>AOO2371</v>
      </c>
      <c r="C56" s="59" t="str">
        <f>Inputs!C49</f>
        <v>MS4X 454</v>
      </c>
      <c r="D56" s="59">
        <f>Inputs!D49</f>
        <v>675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1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1.79</v>
      </c>
      <c r="N56" s="59" t="str">
        <f>Inputs!N49</f>
        <v xml:space="preserve">  [ 2371 ]</v>
      </c>
      <c r="O56" s="2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idden="1" x14ac:dyDescent="0.25">
      <c r="A57" s="59" t="str">
        <f>Inputs!A50</f>
        <v>PMV</v>
      </c>
      <c r="B57" s="59" t="str">
        <f>Inputs!B50</f>
        <v>AOO2372</v>
      </c>
      <c r="C57" s="59" t="str">
        <f>Inputs!C50</f>
        <v>MS4 354-4</v>
      </c>
      <c r="D57" s="59">
        <f>Inputs!D50</f>
        <v>355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0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1.79</v>
      </c>
      <c r="N57" s="59" t="str">
        <f>Inputs!N50</f>
        <v xml:space="preserve">  [ 2372 ]</v>
      </c>
      <c r="O57" s="2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idden="1" x14ac:dyDescent="0.25">
      <c r="A58" s="59" t="str">
        <f>Inputs!A51</f>
        <v>PMV</v>
      </c>
      <c r="B58" s="59" t="str">
        <f>Inputs!B51</f>
        <v>AOO2373</v>
      </c>
      <c r="C58" s="59" t="str">
        <f>Inputs!C51</f>
        <v>MS4 502</v>
      </c>
      <c r="D58" s="59">
        <f>Inputs!D51</f>
        <v>800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1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1.79</v>
      </c>
      <c r="N58" s="59" t="str">
        <f>Inputs!N51</f>
        <v xml:space="preserve">  [ 2373 ]</v>
      </c>
      <c r="O58" s="2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idden="1" x14ac:dyDescent="0.25">
      <c r="A59" s="59" t="str">
        <f>Inputs!A52</f>
        <v>PMV</v>
      </c>
      <c r="B59" s="59" t="str">
        <f>Inputs!B52</f>
        <v>AOO2375</v>
      </c>
      <c r="C59" s="59" t="str">
        <f>Inputs!C52</f>
        <v>MS4 454</v>
      </c>
      <c r="D59" s="59">
        <f>Inputs!D52</f>
        <v>650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0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1.79</v>
      </c>
      <c r="N59" s="59" t="str">
        <f>Inputs!N52</f>
        <v xml:space="preserve">  [ 2375 ]</v>
      </c>
      <c r="O59" s="2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idden="1" x14ac:dyDescent="0.25">
      <c r="A60" s="59" t="str">
        <f>Inputs!A53</f>
        <v>PMV</v>
      </c>
      <c r="B60" s="59" t="str">
        <f>Inputs!B53</f>
        <v>AOX2376</v>
      </c>
      <c r="C60" s="59" t="str">
        <f>Inputs!C53</f>
        <v>MS4 505</v>
      </c>
      <c r="D60" s="59">
        <f>Inputs!D53</f>
        <v>1150</v>
      </c>
      <c r="E60" s="59">
        <f>Inputs!E53</f>
        <v>4</v>
      </c>
      <c r="F60" s="59">
        <f>Inputs!F53</f>
        <v>690</v>
      </c>
      <c r="G60" s="59">
        <f>Inputs!G53</f>
        <v>50</v>
      </c>
      <c r="H60" s="59">
        <f>Inputs!H53</f>
        <v>1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1.79</v>
      </c>
      <c r="N60" s="59" t="str">
        <f>Inputs!N53</f>
        <v xml:space="preserve">  [ 2376 ]</v>
      </c>
      <c r="O60" s="2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idden="1" x14ac:dyDescent="0.25">
      <c r="A61" s="59" t="str">
        <f>Inputs!A54</f>
        <v>PR</v>
      </c>
      <c r="B61" s="59" t="str">
        <f>Inputs!B54</f>
        <v>AOO2380</v>
      </c>
      <c r="C61" s="59" t="str">
        <f>Inputs!C54</f>
        <v>MS4 350-2</v>
      </c>
      <c r="D61" s="59">
        <f>Inputs!D54</f>
        <v>150</v>
      </c>
      <c r="E61" s="59">
        <f>Inputs!E54</f>
        <v>2</v>
      </c>
      <c r="F61" s="59">
        <f>Inputs!F54</f>
        <v>6600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40</v>
      </c>
      <c r="L61" s="59">
        <f>Inputs!L54</f>
        <v>0</v>
      </c>
      <c r="M61" s="59">
        <f>Inputs!M54</f>
        <v>1.79</v>
      </c>
      <c r="N61" s="59" t="str">
        <f>Inputs!N54</f>
        <v xml:space="preserve">  [ 2380 ]</v>
      </c>
      <c r="O61" s="2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idden="1" x14ac:dyDescent="0.25">
      <c r="A62" s="59" t="str">
        <f>Inputs!A55</f>
        <v>PMV</v>
      </c>
      <c r="B62" s="59" t="str">
        <f>Inputs!B55</f>
        <v>AOO2387</v>
      </c>
      <c r="C62" s="59" t="str">
        <f>Inputs!C55</f>
        <v>MS4 402</v>
      </c>
      <c r="D62" s="59">
        <f>Inputs!D55</f>
        <v>450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36</v>
      </c>
      <c r="L62" s="59">
        <f>Inputs!L55</f>
        <v>1.3169999999999999</v>
      </c>
      <c r="M62" s="59">
        <f>Inputs!M55</f>
        <v>1.79</v>
      </c>
      <c r="N62" s="59" t="str">
        <f>Inputs!N55</f>
        <v xml:space="preserve">  [ 2387 ]</v>
      </c>
      <c r="O62" s="2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idden="1" x14ac:dyDescent="0.25">
      <c r="A63" s="59" t="str">
        <f>Inputs!A56</f>
        <v>PMV</v>
      </c>
      <c r="B63" s="59" t="str">
        <f>Inputs!B56</f>
        <v>AOO2393</v>
      </c>
      <c r="C63" s="59" t="str">
        <f>Inputs!C56</f>
        <v>MS4 359-4</v>
      </c>
      <c r="D63" s="59">
        <f>Inputs!D56</f>
        <v>160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1.79</v>
      </c>
      <c r="N63" s="59" t="str">
        <f>Inputs!N56</f>
        <v xml:space="preserve">  [ 2393 ]</v>
      </c>
      <c r="O63" s="2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idden="1" x14ac:dyDescent="0.25">
      <c r="A64" s="59" t="str">
        <f>Inputs!A57</f>
        <v>PMV</v>
      </c>
      <c r="B64" s="59" t="str">
        <f>Inputs!B57</f>
        <v>AOO2394</v>
      </c>
      <c r="C64" s="59" t="str">
        <f>Inputs!C57</f>
        <v>MS4 352-4</v>
      </c>
      <c r="D64" s="59">
        <f>Inputs!D57</f>
        <v>300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38</v>
      </c>
      <c r="L64" s="59">
        <f>Inputs!L57</f>
        <v>0</v>
      </c>
      <c r="M64" s="59">
        <f>Inputs!M57</f>
        <v>1.79</v>
      </c>
      <c r="N64" s="59" t="str">
        <f>Inputs!N57</f>
        <v xml:space="preserve">  [ 2394 ]</v>
      </c>
      <c r="O64" s="2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idden="1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1.06</v>
      </c>
      <c r="M65" s="59">
        <f>Inputs!M58</f>
        <v>1.79</v>
      </c>
      <c r="N65" s="59" t="str">
        <f>Inputs!N58</f>
        <v xml:space="preserve">  [ 2396 ]</v>
      </c>
      <c r="O65" s="2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idden="1" x14ac:dyDescent="0.25">
      <c r="A66" s="59" t="str">
        <f>Inputs!A59</f>
        <v>PMV</v>
      </c>
      <c r="B66" s="59" t="str">
        <f>Inputs!B59</f>
        <v>AOO2396</v>
      </c>
      <c r="C66" s="59" t="str">
        <f>Inputs!C59</f>
        <v>MS4 354-4</v>
      </c>
      <c r="D66" s="59">
        <f>Inputs!D59</f>
        <v>420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36</v>
      </c>
      <c r="L66" s="59">
        <f>Inputs!L59</f>
        <v>0</v>
      </c>
      <c r="M66" s="59">
        <f>Inputs!M59</f>
        <v>1.79</v>
      </c>
      <c r="N66" s="59" t="str">
        <f>Inputs!N59</f>
        <v xml:space="preserve">  [ 2396t ]</v>
      </c>
      <c r="O66" s="2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idden="1" x14ac:dyDescent="0.25">
      <c r="A67" s="59" t="str">
        <f>Inputs!A60</f>
        <v>PMV</v>
      </c>
      <c r="B67" s="59" t="str">
        <f>Inputs!B60</f>
        <v>AOX2397</v>
      </c>
      <c r="C67" s="59" t="str">
        <f>Inputs!C60</f>
        <v>MS4 562</v>
      </c>
      <c r="D67" s="59">
        <f>Inputs!D60</f>
        <v>850</v>
      </c>
      <c r="E67" s="59">
        <f>Inputs!E60</f>
        <v>6</v>
      </c>
      <c r="F67" s="59">
        <f>Inputs!F60</f>
        <v>11000</v>
      </c>
      <c r="G67" s="59">
        <f>Inputs!G60</f>
        <v>50</v>
      </c>
      <c r="H67" s="59">
        <f>Inputs!H60</f>
        <v>1</v>
      </c>
      <c r="I67" s="59" t="str">
        <f>Inputs!I60</f>
        <v>F</v>
      </c>
      <c r="J67" s="59">
        <f>Inputs!J60</f>
        <v>72</v>
      </c>
      <c r="K67" s="59">
        <f>Inputs!K60</f>
        <v>58</v>
      </c>
      <c r="L67" s="59">
        <f>Inputs!L60</f>
        <v>0</v>
      </c>
      <c r="M67" s="59">
        <f>Inputs!M60</f>
        <v>1.79</v>
      </c>
      <c r="N67" s="59" t="str">
        <f>Inputs!N60</f>
        <v xml:space="preserve">  [ 2397 ]</v>
      </c>
      <c r="O67" s="2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idden="1" x14ac:dyDescent="0.25">
      <c r="A68" s="59" t="str">
        <f>Inputs!A61</f>
        <v>PMV</v>
      </c>
      <c r="B68" s="59" t="str">
        <f>Inputs!B61</f>
        <v>AOO2399</v>
      </c>
      <c r="C68" s="59" t="str">
        <f>Inputs!C61</f>
        <v>MS4 454</v>
      </c>
      <c r="D68" s="59">
        <f>Inputs!D61</f>
        <v>650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1.79</v>
      </c>
      <c r="N68" s="59" t="str">
        <f>Inputs!N61</f>
        <v xml:space="preserve">  [ 2399 ]</v>
      </c>
      <c r="O68" s="2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idden="1" x14ac:dyDescent="0.25">
      <c r="A69" s="59" t="str">
        <f>Inputs!A62</f>
        <v>DM</v>
      </c>
      <c r="B69" s="59" t="str">
        <f>Inputs!B62</f>
        <v>AOO2400</v>
      </c>
      <c r="C69" s="59" t="str">
        <f>Inputs!C62</f>
        <v>MS4 352-4</v>
      </c>
      <c r="D69" s="59">
        <f>Inputs!D62</f>
        <v>250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48</v>
      </c>
      <c r="K69" s="59">
        <f>Inputs!K62</f>
        <v>38</v>
      </c>
      <c r="L69" s="59">
        <f>Inputs!L62</f>
        <v>0</v>
      </c>
      <c r="M69" s="59">
        <f>Inputs!M62</f>
        <v>1.79</v>
      </c>
      <c r="N69" s="59" t="str">
        <f>Inputs!N62</f>
        <v xml:space="preserve">  [ 2400 ]</v>
      </c>
      <c r="O69" s="2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idden="1" x14ac:dyDescent="0.25">
      <c r="A70" s="59" t="str">
        <f>Inputs!A63</f>
        <v>PMV</v>
      </c>
      <c r="B70" s="59" t="str">
        <f>Inputs!B63</f>
        <v>AOO2406</v>
      </c>
      <c r="C70" s="59" t="str">
        <f>Inputs!C63</f>
        <v>MS4 564</v>
      </c>
      <c r="D70" s="59">
        <f>Inputs!D63</f>
        <v>1420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60</v>
      </c>
      <c r="K70" s="59">
        <f>Inputs!K63</f>
        <v>50</v>
      </c>
      <c r="L70" s="59">
        <f>Inputs!L63</f>
        <v>0</v>
      </c>
      <c r="M70" s="59">
        <f>Inputs!M63</f>
        <v>3.125</v>
      </c>
      <c r="N70" s="59" t="str">
        <f>Inputs!N63</f>
        <v xml:space="preserve">  [ 2406 ]</v>
      </c>
      <c r="O70" s="2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idden="1" x14ac:dyDescent="0.25">
      <c r="A71" s="59" t="str">
        <f>Inputs!A64</f>
        <v>PMV</v>
      </c>
      <c r="B71" s="59" t="str">
        <f>Inputs!B64</f>
        <v>AOO2414</v>
      </c>
      <c r="C71" s="59" t="str">
        <f>Inputs!C64</f>
        <v>MS4 404-2</v>
      </c>
      <c r="D71" s="59">
        <f>Inputs!D64</f>
        <v>407</v>
      </c>
      <c r="E71" s="59">
        <f>Inputs!E64</f>
        <v>2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40</v>
      </c>
      <c r="L71" s="59">
        <f>Inputs!L64</f>
        <v>0</v>
      </c>
      <c r="M71" s="59">
        <f>Inputs!M64</f>
        <v>1.79</v>
      </c>
      <c r="N71" s="59" t="str">
        <f>Inputs!N64</f>
        <v xml:space="preserve">  [ 2414 ]</v>
      </c>
      <c r="O71" s="2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idden="1" x14ac:dyDescent="0.25">
      <c r="A72" s="59" t="str">
        <f>Inputs!A65</f>
        <v>PMV</v>
      </c>
      <c r="B72" s="59" t="str">
        <f>Inputs!B65</f>
        <v>AOO2422</v>
      </c>
      <c r="C72" s="59" t="str">
        <f>Inputs!C65</f>
        <v>MS4X 315</v>
      </c>
      <c r="D72" s="59">
        <f>Inputs!D65</f>
        <v>330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1.79</v>
      </c>
      <c r="N72" s="59" t="str">
        <f>Inputs!N65</f>
        <v xml:space="preserve">  [ 2422 ]</v>
      </c>
      <c r="O72" s="2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idden="1" x14ac:dyDescent="0.25">
      <c r="A73" s="59" t="str">
        <f>Inputs!A66</f>
        <v>PMV</v>
      </c>
      <c r="B73" s="59" t="str">
        <f>Inputs!B66</f>
        <v>AOO2423</v>
      </c>
      <c r="C73" s="59" t="str">
        <f>Inputs!C66</f>
        <v>MS4 452</v>
      </c>
      <c r="D73" s="59">
        <f>Inputs!D66</f>
        <v>600</v>
      </c>
      <c r="E73" s="59">
        <f>Inputs!E66</f>
        <v>4</v>
      </c>
      <c r="F73" s="59">
        <f>Inputs!F66</f>
        <v>3300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1.79</v>
      </c>
      <c r="N73" s="59" t="str">
        <f>Inputs!N66</f>
        <v xml:space="preserve">  [ 2423 ]</v>
      </c>
      <c r="O73" s="2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idden="1" x14ac:dyDescent="0.25">
      <c r="A74" s="59" t="str">
        <f>Inputs!A67</f>
        <v>PMV</v>
      </c>
      <c r="B74" s="59" t="str">
        <f>Inputs!B67</f>
        <v>AOO2428</v>
      </c>
      <c r="C74" s="59" t="str">
        <f>Inputs!C67</f>
        <v>MS4 352-4</v>
      </c>
      <c r="D74" s="59">
        <f>Inputs!D67</f>
        <v>250</v>
      </c>
      <c r="E74" s="59">
        <f>Inputs!E67</f>
        <v>4</v>
      </c>
      <c r="F74" s="59">
        <f>Inputs!F67</f>
        <v>6600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1.79</v>
      </c>
      <c r="N74" s="59" t="str">
        <f>Inputs!N67</f>
        <v xml:space="preserve">  [ 2428 ]</v>
      </c>
      <c r="O74" s="2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idden="1" x14ac:dyDescent="0.25">
      <c r="A75" s="59" t="str">
        <f>Inputs!A68</f>
        <v>PMV</v>
      </c>
      <c r="B75" s="59" t="str">
        <f>Inputs!B68</f>
        <v>AOO2431</v>
      </c>
      <c r="C75" s="59" t="str">
        <f>Inputs!C68</f>
        <v>MS4 404</v>
      </c>
      <c r="D75" s="59">
        <f>Inputs!D68</f>
        <v>400</v>
      </c>
      <c r="E75" s="59">
        <f>Inputs!E68</f>
        <v>6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54</v>
      </c>
      <c r="K75" s="59">
        <f>Inputs!K68</f>
        <v>42</v>
      </c>
      <c r="L75" s="59">
        <f>Inputs!L68</f>
        <v>1</v>
      </c>
      <c r="M75" s="59">
        <f>Inputs!M68</f>
        <v>1.79</v>
      </c>
      <c r="N75" s="59" t="str">
        <f>Inputs!N68</f>
        <v xml:space="preserve">  [ 2431 ]</v>
      </c>
      <c r="O75" s="2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idden="1" x14ac:dyDescent="0.25">
      <c r="A76" s="59" t="str">
        <f>Inputs!A69</f>
        <v>PMV</v>
      </c>
      <c r="B76" s="59" t="str">
        <f>Inputs!B69</f>
        <v>AOO2432</v>
      </c>
      <c r="C76" s="59" t="str">
        <f>Inputs!C69</f>
        <v>MS4 352-4</v>
      </c>
      <c r="D76" s="59">
        <f>Inputs!D69</f>
        <v>300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1.79</v>
      </c>
      <c r="N76" s="59" t="str">
        <f>Inputs!N69</f>
        <v xml:space="preserve">  [ 2432 ]</v>
      </c>
      <c r="O76" s="2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idden="1" x14ac:dyDescent="0.25">
      <c r="A77" s="59" t="str">
        <f>Inputs!A70</f>
        <v>DW</v>
      </c>
      <c r="B77" s="59" t="str">
        <f>Inputs!B70</f>
        <v>AOO2438</v>
      </c>
      <c r="C77" s="59" t="str">
        <f>Inputs!C70</f>
        <v>MS4 454</v>
      </c>
      <c r="D77" s="59">
        <f>Inputs!D70</f>
        <v>710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1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1.79</v>
      </c>
      <c r="N77" s="59" t="str">
        <f>Inputs!N70</f>
        <v xml:space="preserve">  [ 2438 ]</v>
      </c>
      <c r="O77" s="2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idden="1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1.79</v>
      </c>
      <c r="N78" s="59" t="str">
        <f>Inputs!N71</f>
        <v xml:space="preserve">  [ 2438.ddcsv ]</v>
      </c>
      <c r="O78" s="2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idden="1" x14ac:dyDescent="0.25">
      <c r="A79" s="59" t="str">
        <f>Inputs!A72</f>
        <v>PMV</v>
      </c>
      <c r="B79" s="59" t="str">
        <f>Inputs!B72</f>
        <v>AOO2423</v>
      </c>
      <c r="C79" s="59" t="str">
        <f>Inputs!C72</f>
        <v>MS4 452</v>
      </c>
      <c r="D79" s="59">
        <f>Inputs!D72</f>
        <v>600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1.79</v>
      </c>
      <c r="N79" s="59" t="str">
        <f>Inputs!N72</f>
        <v xml:space="preserve">  [ 2438dd ]</v>
      </c>
      <c r="O79" s="2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idden="1" x14ac:dyDescent="0.25">
      <c r="A80" s="59" t="str">
        <f>Inputs!A73</f>
        <v>PMV</v>
      </c>
      <c r="B80" s="59" t="str">
        <f>Inputs!B73</f>
        <v>AOO2444</v>
      </c>
      <c r="C80" s="59" t="str">
        <f>Inputs!C73</f>
        <v>MS4 350-4</v>
      </c>
      <c r="D80" s="59">
        <f>Inputs!D73</f>
        <v>250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1.79</v>
      </c>
      <c r="N80" s="59" t="str">
        <f>Inputs!N73</f>
        <v xml:space="preserve">  [ 2444 ]</v>
      </c>
      <c r="O80" s="2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idden="1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12.5</v>
      </c>
      <c r="N81" s="59" t="str">
        <f>Inputs!N74</f>
        <v xml:space="preserve">  [ 2447 ]</v>
      </c>
      <c r="O81" s="2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idden="1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1.79</v>
      </c>
      <c r="N82" s="59" t="str">
        <f>Inputs!N75</f>
        <v xml:space="preserve">  [ 2447i1 ]</v>
      </c>
      <c r="O82" s="2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idden="1" x14ac:dyDescent="0.25">
      <c r="A83" s="59" t="str">
        <f>Inputs!A76</f>
        <v>PMV</v>
      </c>
      <c r="B83" s="59" t="str">
        <f>Inputs!B76</f>
        <v>AOO2447</v>
      </c>
      <c r="C83" s="59" t="str">
        <f>Inputs!C76</f>
        <v>MS4 404</v>
      </c>
      <c r="D83" s="59">
        <f>Inputs!D76</f>
        <v>235</v>
      </c>
      <c r="E83" s="59">
        <f>Inputs!E76</f>
        <v>4</v>
      </c>
      <c r="F83" s="59">
        <f>Inputs!F76</f>
        <v>6600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12.5</v>
      </c>
      <c r="N83" s="59" t="str">
        <f>Inputs!N76</f>
        <v xml:space="preserve">  [ 2447o1 ]</v>
      </c>
      <c r="O83" s="2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idden="1" x14ac:dyDescent="0.25">
      <c r="A84" s="59" t="str">
        <f>Inputs!A77</f>
        <v>PMV</v>
      </c>
      <c r="B84" s="59" t="str">
        <f>Inputs!B77</f>
        <v>AOO2451</v>
      </c>
      <c r="C84" s="59" t="str">
        <f>Inputs!C77</f>
        <v>MS4 350-4</v>
      </c>
      <c r="D84" s="59">
        <f>Inputs!D77</f>
        <v>225</v>
      </c>
      <c r="E84" s="59">
        <f>Inputs!E77</f>
        <v>4</v>
      </c>
      <c r="F84" s="59">
        <f>Inputs!F77</f>
        <v>3300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1.79</v>
      </c>
      <c r="N84" s="59" t="str">
        <f>Inputs!N77</f>
        <v xml:space="preserve">  [ 2451 ]</v>
      </c>
      <c r="O84" s="2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idden="1" x14ac:dyDescent="0.25">
      <c r="A85" s="59" t="str">
        <f>Inputs!A78</f>
        <v>DM</v>
      </c>
      <c r="B85" s="59" t="str">
        <f>Inputs!B78</f>
        <v>AOO2453</v>
      </c>
      <c r="C85" s="59" t="str">
        <f>Inputs!C78</f>
        <v>MS4 354-2</v>
      </c>
      <c r="D85" s="59">
        <f>Inputs!D78</f>
        <v>330</v>
      </c>
      <c r="E85" s="59">
        <f>Inputs!E78</f>
        <v>2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40</v>
      </c>
      <c r="L85" s="59">
        <f>Inputs!L78</f>
        <v>0</v>
      </c>
      <c r="M85" s="59">
        <f>Inputs!M78</f>
        <v>1.79</v>
      </c>
      <c r="N85" s="59" t="str">
        <f>Inputs!N78</f>
        <v xml:space="preserve">  [ 2453 ]</v>
      </c>
      <c r="O85" s="2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idden="1" x14ac:dyDescent="0.25">
      <c r="A86" s="59" t="str">
        <f>Inputs!A79</f>
        <v>PMV</v>
      </c>
      <c r="B86" s="59" t="str">
        <f>Inputs!B79</f>
        <v>AOO2455</v>
      </c>
      <c r="C86" s="59" t="str">
        <f>Inputs!C79</f>
        <v>MS4 404</v>
      </c>
      <c r="D86" s="59">
        <f>Inputs!D79</f>
        <v>500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36</v>
      </c>
      <c r="L86" s="59">
        <f>Inputs!L79</f>
        <v>1.3169999999999999</v>
      </c>
      <c r="M86" s="59">
        <f>Inputs!M79</f>
        <v>1.79</v>
      </c>
      <c r="N86" s="59" t="str">
        <f>Inputs!N79</f>
        <v xml:space="preserve">  [ 2455 ]</v>
      </c>
      <c r="O86" s="2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idden="1" x14ac:dyDescent="0.25">
      <c r="A87" s="59" t="str">
        <f>Inputs!A80</f>
        <v>PMV</v>
      </c>
      <c r="B87" s="59" t="str">
        <f>Inputs!B80</f>
        <v>AOO2458</v>
      </c>
      <c r="C87" s="59" t="str">
        <f>Inputs!C80</f>
        <v>MS4 404-2</v>
      </c>
      <c r="D87" s="59">
        <f>Inputs!D80</f>
        <v>510</v>
      </c>
      <c r="E87" s="59">
        <f>Inputs!E80</f>
        <v>2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40</v>
      </c>
      <c r="L87" s="59">
        <f>Inputs!L80</f>
        <v>0</v>
      </c>
      <c r="M87" s="59">
        <f>Inputs!M80</f>
        <v>1.79</v>
      </c>
      <c r="N87" s="59" t="str">
        <f>Inputs!N80</f>
        <v xml:space="preserve">  [ 2458 ]</v>
      </c>
      <c r="O87" s="2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idden="1" x14ac:dyDescent="0.25">
      <c r="A88" s="59" t="str">
        <f>Inputs!A81</f>
        <v>PMV</v>
      </c>
      <c r="B88" s="59" t="str">
        <f>Inputs!B81</f>
        <v>AOO2459</v>
      </c>
      <c r="C88" s="59" t="str">
        <f>Inputs!C81</f>
        <v>MS4 402</v>
      </c>
      <c r="D88" s="59">
        <f>Inputs!D81</f>
        <v>450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1.79</v>
      </c>
      <c r="N88" s="59" t="str">
        <f>Inputs!N81</f>
        <v xml:space="preserve">  [ 2459 ]</v>
      </c>
      <c r="O88" s="2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idden="1" x14ac:dyDescent="0.25">
      <c r="A89" s="59" t="str">
        <f>Inputs!A82</f>
        <v>PMV</v>
      </c>
      <c r="B89" s="59" t="str">
        <f>Inputs!B82</f>
        <v>AOO2462</v>
      </c>
      <c r="C89" s="59" t="str">
        <f>Inputs!C82</f>
        <v>MS4 354-4</v>
      </c>
      <c r="D89" s="59">
        <f>Inputs!D82</f>
        <v>373</v>
      </c>
      <c r="E89" s="59">
        <f>Inputs!E82</f>
        <v>4</v>
      </c>
      <c r="F89" s="59">
        <f>Inputs!F82</f>
        <v>3300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1.79</v>
      </c>
      <c r="N89" s="59" t="str">
        <f>Inputs!N82</f>
        <v xml:space="preserve">  [ 2462 ]</v>
      </c>
      <c r="O89" s="2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idden="1" x14ac:dyDescent="0.25">
      <c r="A90" s="59" t="str">
        <f>Inputs!A83</f>
        <v>PMV</v>
      </c>
      <c r="B90" s="59" t="str">
        <f>Inputs!B83</f>
        <v>AOO2465</v>
      </c>
      <c r="C90" s="59" t="str">
        <f>Inputs!C83</f>
        <v>MS4 352-4</v>
      </c>
      <c r="D90" s="59">
        <f>Inputs!D83</f>
        <v>170</v>
      </c>
      <c r="E90" s="59">
        <f>Inputs!E83</f>
        <v>4</v>
      </c>
      <c r="F90" s="59">
        <f>Inputs!F83</f>
        <v>6600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38</v>
      </c>
      <c r="L90" s="59">
        <f>Inputs!L83</f>
        <v>0</v>
      </c>
      <c r="M90" s="59">
        <f>Inputs!M83</f>
        <v>1.79</v>
      </c>
      <c r="N90" s="59" t="str">
        <f>Inputs!N83</f>
        <v xml:space="preserve">  [ 2465 ]</v>
      </c>
      <c r="O90" s="2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idden="1" x14ac:dyDescent="0.25">
      <c r="A91" s="59" t="str">
        <f>Inputs!A84</f>
        <v>PMV</v>
      </c>
      <c r="B91" s="59" t="str">
        <f>Inputs!B84</f>
        <v>AOO2471</v>
      </c>
      <c r="C91" s="59" t="str">
        <f>Inputs!C84</f>
        <v>MS4 404-2</v>
      </c>
      <c r="D91" s="59">
        <f>Inputs!D84</f>
        <v>450</v>
      </c>
      <c r="E91" s="59">
        <f>Inputs!E84</f>
        <v>2</v>
      </c>
      <c r="F91" s="59">
        <f>Inputs!F84</f>
        <v>6600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40</v>
      </c>
      <c r="L91" s="59">
        <f>Inputs!L84</f>
        <v>0</v>
      </c>
      <c r="M91" s="59">
        <f>Inputs!M84</f>
        <v>1.79</v>
      </c>
      <c r="N91" s="59" t="str">
        <f>Inputs!N84</f>
        <v xml:space="preserve">  [ 2471 ]</v>
      </c>
      <c r="O91" s="2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idden="1" x14ac:dyDescent="0.25">
      <c r="A92" s="59" t="str">
        <f>Inputs!A85</f>
        <v>PMV</v>
      </c>
      <c r="B92" s="59" t="str">
        <f>Inputs!B85</f>
        <v>AOO2474</v>
      </c>
      <c r="C92" s="59" t="str">
        <f>Inputs!C85</f>
        <v>MS4X 359-4</v>
      </c>
      <c r="D92" s="59">
        <f>Inputs!D85</f>
        <v>185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1.79</v>
      </c>
      <c r="N92" s="59" t="str">
        <f>Inputs!N85</f>
        <v xml:space="preserve">  [ 2474 ]</v>
      </c>
      <c r="O92" s="2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idden="1" x14ac:dyDescent="0.25">
      <c r="A93" s="59" t="str">
        <f>Inputs!A86</f>
        <v>PMV</v>
      </c>
      <c r="B93" s="59" t="str">
        <f>Inputs!B86</f>
        <v>AOO2476</v>
      </c>
      <c r="C93" s="59" t="str">
        <f>Inputs!C86</f>
        <v>MS4 350-4</v>
      </c>
      <c r="D93" s="59">
        <f>Inputs!D86</f>
        <v>260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38</v>
      </c>
      <c r="L93" s="59">
        <f>Inputs!L86</f>
        <v>0</v>
      </c>
      <c r="M93" s="59">
        <f>Inputs!M86</f>
        <v>1.79</v>
      </c>
      <c r="N93" s="59" t="str">
        <f>Inputs!N86</f>
        <v xml:space="preserve">  [ 2476 ]</v>
      </c>
      <c r="O93" s="2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idden="1" x14ac:dyDescent="0.25">
      <c r="A94" s="59" t="str">
        <f>Inputs!A87</f>
        <v>PMV</v>
      </c>
      <c r="B94" s="59" t="str">
        <f>Inputs!B87</f>
        <v>AOO2477</v>
      </c>
      <c r="C94" s="59" t="str">
        <f>Inputs!C87</f>
        <v>MS4 400-6</v>
      </c>
      <c r="D94" s="59">
        <f>Inputs!D87</f>
        <v>330</v>
      </c>
      <c r="E94" s="59">
        <f>Inputs!E87</f>
        <v>6</v>
      </c>
      <c r="F94" s="59">
        <f>Inputs!F87</f>
        <v>6600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54</v>
      </c>
      <c r="K94" s="59">
        <f>Inputs!K87</f>
        <v>40</v>
      </c>
      <c r="L94" s="59">
        <f>Inputs!L87</f>
        <v>0</v>
      </c>
      <c r="M94" s="59">
        <f>Inputs!M87</f>
        <v>1.79</v>
      </c>
      <c r="N94" s="59" t="str">
        <f>Inputs!N87</f>
        <v xml:space="preserve">  [ 2477 ]</v>
      </c>
      <c r="O94" s="2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idden="1" x14ac:dyDescent="0.25">
      <c r="A95" s="59" t="str">
        <f>Inputs!A88</f>
        <v>PR</v>
      </c>
      <c r="B95" s="59" t="str">
        <f>Inputs!B88</f>
        <v>AOO2479</v>
      </c>
      <c r="C95" s="59" t="str">
        <f>Inputs!C88</f>
        <v>MS4 402</v>
      </c>
      <c r="D95" s="59">
        <f>Inputs!D88</f>
        <v>450</v>
      </c>
      <c r="E95" s="59">
        <f>Inputs!E88</f>
        <v>4</v>
      </c>
      <c r="F95" s="59">
        <f>Inputs!F88</f>
        <v>3300</v>
      </c>
      <c r="G95" s="59">
        <f>Inputs!G88</f>
        <v>50</v>
      </c>
      <c r="H95" s="59">
        <f>Inputs!H88</f>
        <v>0</v>
      </c>
      <c r="I95" s="59" t="str">
        <f>Inputs!I88</f>
        <v>H</v>
      </c>
      <c r="J95" s="59">
        <f>Inputs!J88</f>
        <v>48</v>
      </c>
      <c r="K95" s="59">
        <f>Inputs!K88</f>
        <v>38</v>
      </c>
      <c r="L95" s="59">
        <f>Inputs!L88</f>
        <v>0</v>
      </c>
      <c r="M95" s="59">
        <f>Inputs!M88</f>
        <v>1.79</v>
      </c>
      <c r="N95" s="59" t="str">
        <f>Inputs!N88</f>
        <v xml:space="preserve">  [ 2479 ]</v>
      </c>
      <c r="O95" s="2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idden="1" x14ac:dyDescent="0.25">
      <c r="A96" s="59" t="str">
        <f>Inputs!A89</f>
        <v>PMV</v>
      </c>
      <c r="B96" s="59" t="str">
        <f>Inputs!B89</f>
        <v>AOO2482</v>
      </c>
      <c r="C96" s="59" t="str">
        <f>Inputs!C89</f>
        <v>MS4 352-4</v>
      </c>
      <c r="D96" s="59">
        <f>Inputs!D89</f>
        <v>280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1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1.79</v>
      </c>
      <c r="N96" s="59" t="str">
        <f>Inputs!N89</f>
        <v xml:space="preserve">  [ 2482 ]</v>
      </c>
      <c r="O96" s="2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idden="1" x14ac:dyDescent="0.25">
      <c r="A97" s="59" t="str">
        <f>Inputs!A90</f>
        <v>PMV</v>
      </c>
      <c r="B97" s="59" t="str">
        <f>Inputs!B90</f>
        <v>AOO2483</v>
      </c>
      <c r="C97" s="59" t="str">
        <f>Inputs!C90</f>
        <v>MS4 350-4</v>
      </c>
      <c r="D97" s="59">
        <f>Inputs!D90</f>
        <v>200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1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1.79</v>
      </c>
      <c r="N97" s="59" t="str">
        <f>Inputs!N90</f>
        <v xml:space="preserve">  [ 2483 ]</v>
      </c>
      <c r="O97" s="2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idden="1" x14ac:dyDescent="0.25">
      <c r="A98" s="59" t="str">
        <f>Inputs!A91</f>
        <v>PMV</v>
      </c>
      <c r="B98" s="59" t="str">
        <f>Inputs!B91</f>
        <v>AOO2488</v>
      </c>
      <c r="C98" s="59" t="str">
        <f>Inputs!C91</f>
        <v>MS4 354-4</v>
      </c>
      <c r="D98" s="59">
        <f>Inputs!D91</f>
        <v>355</v>
      </c>
      <c r="E98" s="59">
        <f>Inputs!E91</f>
        <v>4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48</v>
      </c>
      <c r="K98" s="59">
        <f>Inputs!K91</f>
        <v>36</v>
      </c>
      <c r="L98" s="59">
        <f>Inputs!L91</f>
        <v>1.0601849999999999</v>
      </c>
      <c r="M98" s="59">
        <f>Inputs!M91</f>
        <v>1.79</v>
      </c>
      <c r="N98" s="59" t="str">
        <f>Inputs!N91</f>
        <v xml:space="preserve">  [ 2488 ]</v>
      </c>
      <c r="O98" s="2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idden="1" x14ac:dyDescent="0.25">
      <c r="A99" s="59" t="str">
        <f>Inputs!A92</f>
        <v>GM</v>
      </c>
      <c r="B99" s="59" t="str">
        <f>Inputs!B92</f>
        <v>AOO2489</v>
      </c>
      <c r="C99" s="59" t="str">
        <f>Inputs!C92</f>
        <v>MS4 504-2</v>
      </c>
      <c r="D99" s="59">
        <f>Inputs!D92</f>
        <v>930</v>
      </c>
      <c r="E99" s="59">
        <f>Inputs!E92</f>
        <v>2</v>
      </c>
      <c r="F99" s="59">
        <f>Inputs!F92</f>
        <v>6600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40</v>
      </c>
      <c r="L99" s="59">
        <f>Inputs!L92</f>
        <v>0</v>
      </c>
      <c r="M99" s="59">
        <f>Inputs!M92</f>
        <v>1.79</v>
      </c>
      <c r="N99" s="59" t="str">
        <f>Inputs!N92</f>
        <v xml:space="preserve">  [ 2489 ]</v>
      </c>
      <c r="O99" s="2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idden="1" x14ac:dyDescent="0.25">
      <c r="A100" s="59" t="str">
        <f>Inputs!A93</f>
        <v>PMV</v>
      </c>
      <c r="B100" s="59" t="str">
        <f>Inputs!B93</f>
        <v>AOO2490</v>
      </c>
      <c r="C100" s="59" t="str">
        <f>Inputs!C93</f>
        <v>MS4 450</v>
      </c>
      <c r="D100" s="59">
        <f>Inputs!D93</f>
        <v>560</v>
      </c>
      <c r="E100" s="59">
        <f>Inputs!E93</f>
        <v>4</v>
      </c>
      <c r="F100" s="59">
        <f>Inputs!F93</f>
        <v>3300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38</v>
      </c>
      <c r="L100" s="59">
        <f>Inputs!L93</f>
        <v>0</v>
      </c>
      <c r="M100" s="59">
        <f>Inputs!M93</f>
        <v>1.79</v>
      </c>
      <c r="N100" s="59" t="str">
        <f>Inputs!N93</f>
        <v xml:space="preserve">  [ 2490 ]</v>
      </c>
      <c r="O100" s="2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idden="1" x14ac:dyDescent="0.25">
      <c r="A101" s="59" t="str">
        <f>Inputs!A94</f>
        <v>PR</v>
      </c>
      <c r="B101" s="59" t="str">
        <f>Inputs!B94</f>
        <v>AOO2492</v>
      </c>
      <c r="C101" s="59" t="str">
        <f>Inputs!C94</f>
        <v>MS4 354-4</v>
      </c>
      <c r="D101" s="59">
        <f>Inputs!D94</f>
        <v>300</v>
      </c>
      <c r="E101" s="59">
        <f>Inputs!E94</f>
        <v>4</v>
      </c>
      <c r="F101" s="59">
        <f>Inputs!F94</f>
        <v>6600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36</v>
      </c>
      <c r="L101" s="59">
        <f>Inputs!L94</f>
        <v>1.0601849999999999</v>
      </c>
      <c r="M101" s="59">
        <f>Inputs!M94</f>
        <v>1.79</v>
      </c>
      <c r="N101" s="59" t="str">
        <f>Inputs!N94</f>
        <v xml:space="preserve">  [ 2492 ]</v>
      </c>
      <c r="O101" s="2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idden="1" x14ac:dyDescent="0.25">
      <c r="A102" s="59" t="str">
        <f>Inputs!A95</f>
        <v>PMV</v>
      </c>
      <c r="B102" s="59" t="str">
        <f>Inputs!B95</f>
        <v>AOO2496</v>
      </c>
      <c r="C102" s="59" t="str">
        <f>Inputs!C95</f>
        <v>MS4X 359-4</v>
      </c>
      <c r="D102" s="59">
        <f>Inputs!D95</f>
        <v>220</v>
      </c>
      <c r="E102" s="59">
        <f>Inputs!E95</f>
        <v>4</v>
      </c>
      <c r="F102" s="59">
        <f>Inputs!F95</f>
        <v>3300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38</v>
      </c>
      <c r="L102" s="59">
        <f>Inputs!L95</f>
        <v>0</v>
      </c>
      <c r="M102" s="59">
        <f>Inputs!M95</f>
        <v>1.79</v>
      </c>
      <c r="N102" s="59" t="str">
        <f>Inputs!N95</f>
        <v xml:space="preserve">  [ 2496 ]</v>
      </c>
      <c r="O102" s="2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idden="1" x14ac:dyDescent="0.25">
      <c r="A103" s="59" t="str">
        <f>Inputs!A96</f>
        <v>PMV</v>
      </c>
      <c r="B103" s="59" t="str">
        <f>Inputs!B96</f>
        <v>AOO2497</v>
      </c>
      <c r="C103" s="59" t="str">
        <f>Inputs!C96</f>
        <v>MS4 354-4</v>
      </c>
      <c r="D103" s="59">
        <f>Inputs!D96</f>
        <v>336</v>
      </c>
      <c r="E103" s="59">
        <f>Inputs!E96</f>
        <v>4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36</v>
      </c>
      <c r="L103" s="59">
        <f>Inputs!L96</f>
        <v>0</v>
      </c>
      <c r="M103" s="59">
        <f>Inputs!M96</f>
        <v>1.79</v>
      </c>
      <c r="N103" s="59" t="str">
        <f>Inputs!N96</f>
        <v xml:space="preserve">  [ 2497 ]</v>
      </c>
      <c r="O103" s="2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idden="1" x14ac:dyDescent="0.25">
      <c r="A104" s="59" t="str">
        <f>Inputs!A97</f>
        <v>PMV</v>
      </c>
      <c r="B104" s="59" t="str">
        <f>Inputs!B97</f>
        <v>AOO2498</v>
      </c>
      <c r="C104" s="59" t="str">
        <f>Inputs!C97</f>
        <v>MS4 402-6</v>
      </c>
      <c r="D104" s="59">
        <f>Inputs!D97</f>
        <v>365</v>
      </c>
      <c r="E104" s="59">
        <f>Inputs!E97</f>
        <v>6</v>
      </c>
      <c r="F104" s="59">
        <f>Inputs!F97</f>
        <v>6600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54</v>
      </c>
      <c r="K104" s="59">
        <f>Inputs!K97</f>
        <v>42</v>
      </c>
      <c r="L104" s="59">
        <f>Inputs!L97</f>
        <v>0.99877000000000005</v>
      </c>
      <c r="M104" s="59">
        <f>Inputs!M97</f>
        <v>1.79</v>
      </c>
      <c r="N104" s="59" t="str">
        <f>Inputs!N97</f>
        <v xml:space="preserve">  [ 2498 ]</v>
      </c>
      <c r="O104" s="2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idden="1" x14ac:dyDescent="0.25">
      <c r="A105" s="59" t="str">
        <f>Inputs!A98</f>
        <v>PMV</v>
      </c>
      <c r="B105" s="59" t="str">
        <f>Inputs!B98</f>
        <v>AOO2500</v>
      </c>
      <c r="C105" s="59" t="str">
        <f>Inputs!C98</f>
        <v>MS4X 359-4</v>
      </c>
      <c r="D105" s="59">
        <f>Inputs!D98</f>
        <v>220</v>
      </c>
      <c r="E105" s="59">
        <f>Inputs!E98</f>
        <v>4</v>
      </c>
      <c r="F105" s="59">
        <f>Inputs!F98</f>
        <v>3300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38</v>
      </c>
      <c r="L105" s="59">
        <f>Inputs!L98</f>
        <v>0</v>
      </c>
      <c r="M105" s="59">
        <f>Inputs!M98</f>
        <v>1.79</v>
      </c>
      <c r="N105" s="59" t="str">
        <f>Inputs!N98</f>
        <v xml:space="preserve">  [ 2500 ]</v>
      </c>
      <c r="O105" s="2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idden="1" x14ac:dyDescent="0.25">
      <c r="A106" s="59" t="str">
        <f>Inputs!A99</f>
        <v>PMV</v>
      </c>
      <c r="B106" s="59" t="str">
        <f>Inputs!B99</f>
        <v>AOO2506</v>
      </c>
      <c r="C106" s="59" t="str">
        <f>Inputs!C99</f>
        <v>MS4 359</v>
      </c>
      <c r="D106" s="59">
        <f>Inputs!D99</f>
        <v>240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1.79</v>
      </c>
      <c r="N106" s="59" t="str">
        <f>Inputs!N99</f>
        <v xml:space="preserve">  [ 2506 ]</v>
      </c>
      <c r="O106" s="2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idden="1" x14ac:dyDescent="0.25">
      <c r="A107" s="59" t="str">
        <f>Inputs!A100</f>
        <v>PMV</v>
      </c>
      <c r="B107" s="59" t="str">
        <f>Inputs!B100</f>
        <v>AOO2509</v>
      </c>
      <c r="C107" s="59" t="str">
        <f>Inputs!C100</f>
        <v>MS4 354</v>
      </c>
      <c r="D107" s="59">
        <f>Inputs!D100</f>
        <v>250</v>
      </c>
      <c r="E107" s="59">
        <f>Inputs!E100</f>
        <v>6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54</v>
      </c>
      <c r="K107" s="59">
        <f>Inputs!K100</f>
        <v>42</v>
      </c>
      <c r="L107" s="59">
        <f>Inputs!L100</f>
        <v>0</v>
      </c>
      <c r="M107" s="59">
        <f>Inputs!M100</f>
        <v>1.79</v>
      </c>
      <c r="N107" s="59" t="str">
        <f>Inputs!N100</f>
        <v xml:space="preserve">  [ 2509 ]</v>
      </c>
      <c r="O107" s="2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idden="1" x14ac:dyDescent="0.25">
      <c r="A108" s="59" t="str">
        <f>Inputs!A101</f>
        <v>PMV</v>
      </c>
      <c r="B108" s="59" t="str">
        <f>Inputs!B101</f>
        <v>AOO2513</v>
      </c>
      <c r="C108" s="59" t="str">
        <f>Inputs!C101</f>
        <v>MS4 400-6</v>
      </c>
      <c r="D108" s="59">
        <f>Inputs!D101</f>
        <v>315</v>
      </c>
      <c r="E108" s="59">
        <f>Inputs!E101</f>
        <v>6</v>
      </c>
      <c r="F108" s="59">
        <f>Inputs!F101</f>
        <v>3300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40</v>
      </c>
      <c r="L108" s="59">
        <f>Inputs!L101</f>
        <v>0</v>
      </c>
      <c r="M108" s="59">
        <f>Inputs!M101</f>
        <v>1.79</v>
      </c>
      <c r="N108" s="59" t="str">
        <f>Inputs!N101</f>
        <v xml:space="preserve">  [ 2513 ]</v>
      </c>
      <c r="O108" s="2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idden="1" x14ac:dyDescent="0.25">
      <c r="A109" s="59" t="str">
        <f>Inputs!A102</f>
        <v>PMV</v>
      </c>
      <c r="B109" s="59" t="str">
        <f>Inputs!B102</f>
        <v>AOO2514</v>
      </c>
      <c r="C109" s="59" t="str">
        <f>Inputs!C102</f>
        <v>MS4 354-4</v>
      </c>
      <c r="D109" s="59">
        <f>Inputs!D102</f>
        <v>335</v>
      </c>
      <c r="E109" s="59">
        <f>Inputs!E102</f>
        <v>4</v>
      </c>
      <c r="F109" s="59">
        <f>Inputs!F102</f>
        <v>6600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36</v>
      </c>
      <c r="L109" s="59">
        <f>Inputs!L102</f>
        <v>1.0601849999999999</v>
      </c>
      <c r="M109" s="59">
        <f>Inputs!M102</f>
        <v>1.79</v>
      </c>
      <c r="N109" s="59" t="str">
        <f>Inputs!N102</f>
        <v xml:space="preserve">  [ 2514 ]</v>
      </c>
      <c r="O109" s="2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idden="1" x14ac:dyDescent="0.25">
      <c r="A110" s="59" t="str">
        <f>Inputs!A103</f>
        <v>PMV</v>
      </c>
      <c r="B110" s="59" t="str">
        <f>Inputs!B103</f>
        <v>AOO2516</v>
      </c>
      <c r="C110" s="59" t="str">
        <f>Inputs!C103</f>
        <v>MS4 359-4</v>
      </c>
      <c r="D110" s="59">
        <f>Inputs!D103</f>
        <v>185</v>
      </c>
      <c r="E110" s="59">
        <f>Inputs!E103</f>
        <v>4</v>
      </c>
      <c r="F110" s="59">
        <f>Inputs!F103</f>
        <v>3300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1.79</v>
      </c>
      <c r="N110" s="59" t="str">
        <f>Inputs!N103</f>
        <v xml:space="preserve">  [ 2516 ]</v>
      </c>
      <c r="O110" s="2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idden="1" x14ac:dyDescent="0.25">
      <c r="A111" s="59" t="str">
        <f>Inputs!A104</f>
        <v>PMV</v>
      </c>
      <c r="B111" s="59" t="str">
        <f>Inputs!B104</f>
        <v>AOO2517</v>
      </c>
      <c r="C111" s="59" t="str">
        <f>Inputs!C104</f>
        <v>MS4 454</v>
      </c>
      <c r="D111" s="59">
        <f>Inputs!D104</f>
        <v>750</v>
      </c>
      <c r="E111" s="59">
        <f>Inputs!E104</f>
        <v>4</v>
      </c>
      <c r="F111" s="59">
        <f>Inputs!F104</f>
        <v>660</v>
      </c>
      <c r="G111" s="59">
        <f>Inputs!G104</f>
        <v>50</v>
      </c>
      <c r="H111" s="59">
        <f>Inputs!H104</f>
        <v>1</v>
      </c>
      <c r="I111" s="59" t="str">
        <f>Inputs!I104</f>
        <v>F</v>
      </c>
      <c r="J111" s="59">
        <f>Inputs!J104</f>
        <v>48</v>
      </c>
      <c r="K111" s="59">
        <f>Inputs!K104</f>
        <v>38</v>
      </c>
      <c r="L111" s="59">
        <f>Inputs!L104</f>
        <v>0</v>
      </c>
      <c r="M111" s="59">
        <f>Inputs!M104</f>
        <v>1.79</v>
      </c>
      <c r="N111" s="59" t="str">
        <f>Inputs!N104</f>
        <v xml:space="preserve">  [ 2517 ]</v>
      </c>
      <c r="O111" s="2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idden="1" x14ac:dyDescent="0.25">
      <c r="A112" s="59" t="str">
        <f>Inputs!A105</f>
        <v>PMV</v>
      </c>
      <c r="B112" s="59" t="str">
        <f>Inputs!B105</f>
        <v>AOO2522</v>
      </c>
      <c r="C112" s="59" t="str">
        <f>Inputs!C105</f>
        <v>MS4 354-2</v>
      </c>
      <c r="D112" s="59">
        <f>Inputs!D105</f>
        <v>365</v>
      </c>
      <c r="E112" s="59">
        <f>Inputs!E105</f>
        <v>2</v>
      </c>
      <c r="F112" s="59">
        <f>Inputs!F105</f>
        <v>2200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48</v>
      </c>
      <c r="K112" s="59">
        <f>Inputs!K105</f>
        <v>40</v>
      </c>
      <c r="L112" s="59">
        <f>Inputs!L105</f>
        <v>0</v>
      </c>
      <c r="M112" s="59">
        <f>Inputs!M105</f>
        <v>1.79</v>
      </c>
      <c r="N112" s="59" t="str">
        <f>Inputs!N105</f>
        <v xml:space="preserve">  [ 2522 ]</v>
      </c>
      <c r="O112" s="2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idden="1" x14ac:dyDescent="0.25">
      <c r="A113" s="59" t="str">
        <f>Inputs!A106</f>
        <v>PMV</v>
      </c>
      <c r="B113" s="59" t="str">
        <f>Inputs!B106</f>
        <v>AOX2524</v>
      </c>
      <c r="C113" s="59" t="str">
        <f>Inputs!C106</f>
        <v>MS4 404</v>
      </c>
      <c r="D113" s="59">
        <f>Inputs!D106</f>
        <v>525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38</v>
      </c>
      <c r="L113" s="59">
        <f>Inputs!L106</f>
        <v>0</v>
      </c>
      <c r="M113" s="59">
        <f>Inputs!M106</f>
        <v>1.79</v>
      </c>
      <c r="N113" s="59" t="str">
        <f>Inputs!N106</f>
        <v xml:space="preserve">  [ 2524 ]</v>
      </c>
      <c r="O113" s="2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idden="1" x14ac:dyDescent="0.25">
      <c r="A114" s="59" t="str">
        <f>Inputs!A107</f>
        <v>PMV</v>
      </c>
      <c r="B114" s="59" t="str">
        <f>Inputs!B107</f>
        <v>AOX2524 (Rewind)</v>
      </c>
      <c r="C114" s="59" t="str">
        <f>Inputs!C107</f>
        <v>MS4 404</v>
      </c>
      <c r="D114" s="59">
        <f>Inputs!D107</f>
        <v>450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1.79</v>
      </c>
      <c r="N114" s="59" t="str">
        <f>Inputs!N107</f>
        <v xml:space="preserve">  [ 2524b ]</v>
      </c>
      <c r="O114" s="2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idden="1" x14ac:dyDescent="0.25">
      <c r="A115" s="59" t="str">
        <f>Inputs!A108</f>
        <v>PMV</v>
      </c>
      <c r="B115" s="59" t="str">
        <f>Inputs!B108</f>
        <v>AOX2524 (RW A. Bars)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3.17</v>
      </c>
      <c r="N115" s="59" t="str">
        <f>Inputs!N108</f>
        <v xml:space="preserve">  [ 2524c ]</v>
      </c>
      <c r="O115" s="2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idden="1" x14ac:dyDescent="0.25">
      <c r="A116" s="59" t="str">
        <f>Inputs!A109</f>
        <v>PMV</v>
      </c>
      <c r="B116" s="59" t="str">
        <f>Inputs!B109</f>
        <v>AOX2524</v>
      </c>
      <c r="C116" s="59" t="str">
        <f>Inputs!C109</f>
        <v>MS4 404</v>
      </c>
      <c r="D116" s="59">
        <f>Inputs!D109</f>
        <v>450</v>
      </c>
      <c r="E116" s="59">
        <f>Inputs!E109</f>
        <v>4</v>
      </c>
      <c r="F116" s="59">
        <f>Inputs!F109</f>
        <v>6600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3.17</v>
      </c>
      <c r="N116" s="59" t="str">
        <f>Inputs!N109</f>
        <v xml:space="preserve">  [ 2524d ]</v>
      </c>
      <c r="O116" s="2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idden="1" x14ac:dyDescent="0.25">
      <c r="A117" s="59" t="str">
        <f>Inputs!A110</f>
        <v>PMV</v>
      </c>
      <c r="B117" s="59" t="str">
        <f>Inputs!B110</f>
        <v>AOX2525</v>
      </c>
      <c r="C117" s="59" t="str">
        <f>Inputs!C110</f>
        <v>MS4 352-4</v>
      </c>
      <c r="D117" s="59">
        <f>Inputs!D110</f>
        <v>250</v>
      </c>
      <c r="E117" s="59">
        <f>Inputs!E110</f>
        <v>4</v>
      </c>
      <c r="F117" s="59">
        <f>Inputs!F110</f>
        <v>3300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1.79</v>
      </c>
      <c r="N117" s="59" t="str">
        <f>Inputs!N110</f>
        <v xml:space="preserve">  [ 2525 ]</v>
      </c>
      <c r="O117" s="2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idden="1" x14ac:dyDescent="0.25">
      <c r="A118" s="59" t="str">
        <f>Inputs!A111</f>
        <v>PMV</v>
      </c>
      <c r="B118" s="59" t="str">
        <f>Inputs!B111</f>
        <v>AOX2526</v>
      </c>
      <c r="C118" s="59" t="str">
        <f>Inputs!C111</f>
        <v>MS4 404</v>
      </c>
      <c r="D118" s="59">
        <f>Inputs!D111</f>
        <v>450</v>
      </c>
      <c r="E118" s="59">
        <f>Inputs!E111</f>
        <v>4</v>
      </c>
      <c r="F118" s="59">
        <f>Inputs!F111</f>
        <v>6600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36</v>
      </c>
      <c r="L118" s="59">
        <f>Inputs!L111</f>
        <v>0</v>
      </c>
      <c r="M118" s="59">
        <f>Inputs!M111</f>
        <v>3.17</v>
      </c>
      <c r="N118" s="59" t="str">
        <f>Inputs!N111</f>
        <v xml:space="preserve">  [ 2526 ]</v>
      </c>
      <c r="O118" s="2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idden="1" x14ac:dyDescent="0.25">
      <c r="A119" s="59" t="str">
        <f>Inputs!A112</f>
        <v>PMV</v>
      </c>
      <c r="B119" s="59" t="str">
        <f>Inputs!B112</f>
        <v>AOO2528</v>
      </c>
      <c r="C119" s="59" t="str">
        <f>Inputs!C112</f>
        <v>MS4 400</v>
      </c>
      <c r="D119" s="59">
        <f>Inputs!D112</f>
        <v>400</v>
      </c>
      <c r="E119" s="59">
        <f>Inputs!E112</f>
        <v>4</v>
      </c>
      <c r="F119" s="59">
        <f>Inputs!F112</f>
        <v>3300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2.33</v>
      </c>
      <c r="N119" s="59" t="str">
        <f>Inputs!N112</f>
        <v xml:space="preserve">  [ 2528 ]</v>
      </c>
      <c r="O119" s="2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idden="1" x14ac:dyDescent="0.25">
      <c r="A120" s="59" t="str">
        <f>Inputs!A113</f>
        <v>PMV</v>
      </c>
      <c r="B120" s="59" t="str">
        <f>Inputs!B113</f>
        <v>AOO2529</v>
      </c>
      <c r="C120" s="59" t="str">
        <f>Inputs!C113</f>
        <v>MS4 359-4</v>
      </c>
      <c r="D120" s="59">
        <f>Inputs!D113</f>
        <v>160</v>
      </c>
      <c r="E120" s="59">
        <f>Inputs!E113</f>
        <v>4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1.79</v>
      </c>
      <c r="N120" s="59" t="str">
        <f>Inputs!N113</f>
        <v xml:space="preserve">  [ 2529 ]</v>
      </c>
      <c r="O120" s="2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idden="1" x14ac:dyDescent="0.25">
      <c r="A121" s="59" t="str">
        <f>Inputs!A114</f>
        <v>PMV</v>
      </c>
      <c r="B121" s="59" t="str">
        <f>Inputs!B114</f>
        <v>AOO2530</v>
      </c>
      <c r="C121" s="59" t="str">
        <f>Inputs!C114</f>
        <v>MS4 354</v>
      </c>
      <c r="D121" s="59">
        <f>Inputs!D114</f>
        <v>250</v>
      </c>
      <c r="E121" s="59">
        <f>Inputs!E114</f>
        <v>6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54</v>
      </c>
      <c r="K121" s="59">
        <f>Inputs!K114</f>
        <v>42</v>
      </c>
      <c r="L121" s="59">
        <f>Inputs!L114</f>
        <v>0</v>
      </c>
      <c r="M121" s="59">
        <f>Inputs!M114</f>
        <v>1.79</v>
      </c>
      <c r="N121" s="59" t="str">
        <f>Inputs!N114</f>
        <v xml:space="preserve">  [ 2530 ]</v>
      </c>
      <c r="O121" s="2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idden="1" x14ac:dyDescent="0.25">
      <c r="A122" s="59" t="str">
        <f>Inputs!A115</f>
        <v>PMV</v>
      </c>
      <c r="B122" s="59" t="str">
        <f>Inputs!B115</f>
        <v>AOO2532</v>
      </c>
      <c r="C122" s="59" t="str">
        <f>Inputs!C115</f>
        <v>MS4X 352</v>
      </c>
      <c r="D122" s="59">
        <f>Inputs!D115</f>
        <v>230</v>
      </c>
      <c r="E122" s="59">
        <f>Inputs!E115</f>
        <v>6</v>
      </c>
      <c r="F122" s="59">
        <f>Inputs!F115</f>
        <v>3300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54</v>
      </c>
      <c r="K122" s="59">
        <f>Inputs!K115</f>
        <v>42</v>
      </c>
      <c r="L122" s="59">
        <f>Inputs!L115</f>
        <v>0</v>
      </c>
      <c r="M122" s="59">
        <f>Inputs!M115</f>
        <v>1.79</v>
      </c>
      <c r="N122" s="59" t="str">
        <f>Inputs!N115</f>
        <v xml:space="preserve">  [ 2532 ]</v>
      </c>
      <c r="O122" s="2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idden="1" x14ac:dyDescent="0.25">
      <c r="A123" s="59" t="str">
        <f>Inputs!A116</f>
        <v>PMV</v>
      </c>
      <c r="B123" s="59" t="str">
        <f>Inputs!B116</f>
        <v>AOO2533</v>
      </c>
      <c r="C123" s="59" t="str">
        <f>Inputs!C116</f>
        <v>MS4 404</v>
      </c>
      <c r="D123" s="59">
        <f>Inputs!D116</f>
        <v>275</v>
      </c>
      <c r="E123" s="59">
        <f>Inputs!E116</f>
        <v>8</v>
      </c>
      <c r="F123" s="59">
        <f>Inputs!F116</f>
        <v>6600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72</v>
      </c>
      <c r="K123" s="59">
        <f>Inputs!K116</f>
        <v>56</v>
      </c>
      <c r="L123" s="59">
        <f>Inputs!L116</f>
        <v>0</v>
      </c>
      <c r="M123" s="59">
        <f>Inputs!M116</f>
        <v>1.79</v>
      </c>
      <c r="N123" s="59" t="str">
        <f>Inputs!N116</f>
        <v xml:space="preserve">  [ 2533 ]</v>
      </c>
      <c r="O123" s="2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idden="1" x14ac:dyDescent="0.25">
      <c r="A124" s="59" t="str">
        <f>Inputs!A117</f>
        <v>PMV</v>
      </c>
      <c r="B124" s="59" t="str">
        <f>Inputs!B117</f>
        <v>AOO2534</v>
      </c>
      <c r="C124" s="59" t="str">
        <f>Inputs!C117</f>
        <v>MS4 352-4</v>
      </c>
      <c r="D124" s="59">
        <f>Inputs!D117</f>
        <v>250</v>
      </c>
      <c r="E124" s="59">
        <f>Inputs!E117</f>
        <v>4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1.79</v>
      </c>
      <c r="N124" s="59" t="str">
        <f>Inputs!N117</f>
        <v xml:space="preserve">  [ 2534 ]</v>
      </c>
      <c r="O124" s="2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idden="1" x14ac:dyDescent="0.25">
      <c r="A125" s="59" t="str">
        <f>Inputs!A118</f>
        <v>PMV</v>
      </c>
      <c r="B125" s="59" t="str">
        <f>Inputs!B118</f>
        <v>AOO2538</v>
      </c>
      <c r="C125" s="59" t="str">
        <f>Inputs!C118</f>
        <v>MS4 350-4</v>
      </c>
      <c r="D125" s="59">
        <f>Inputs!D118</f>
        <v>200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1.79</v>
      </c>
      <c r="N125" s="59" t="str">
        <f>Inputs!N118</f>
        <v xml:space="preserve">  [ 2538 ]</v>
      </c>
      <c r="O125" s="2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idden="1" x14ac:dyDescent="0.25">
      <c r="A126" s="59" t="str">
        <f>Inputs!A119</f>
        <v>PMV</v>
      </c>
      <c r="B126" s="59" t="str">
        <f>Inputs!B119</f>
        <v>AOO2539</v>
      </c>
      <c r="C126" s="59" t="str">
        <f>Inputs!C119</f>
        <v>MS4 354-4</v>
      </c>
      <c r="D126" s="59">
        <f>Inputs!D119</f>
        <v>315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1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1.79</v>
      </c>
      <c r="N126" s="59" t="str">
        <f>Inputs!N119</f>
        <v xml:space="preserve">  [ 2539 ]</v>
      </c>
      <c r="O126" s="2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idden="1" x14ac:dyDescent="0.25">
      <c r="A127" s="59" t="str">
        <f>Inputs!A120</f>
        <v>PMV</v>
      </c>
      <c r="B127" s="59" t="str">
        <f>Inputs!B120</f>
        <v>AOO2540</v>
      </c>
      <c r="C127" s="59" t="str">
        <f>Inputs!C120</f>
        <v>MS4X 454</v>
      </c>
      <c r="D127" s="59">
        <f>Inputs!D120</f>
        <v>710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1.79</v>
      </c>
      <c r="N127" s="59" t="str">
        <f>Inputs!N120</f>
        <v xml:space="preserve">  [ 2540 ]</v>
      </c>
      <c r="O127" s="2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idden="1" x14ac:dyDescent="0.25">
      <c r="A128" s="59" t="str">
        <f>Inputs!A121</f>
        <v>PMV</v>
      </c>
      <c r="B128" s="59" t="str">
        <f>Inputs!B121</f>
        <v>AOO2541</v>
      </c>
      <c r="C128" s="59" t="str">
        <f>Inputs!C121</f>
        <v>MS4X 454</v>
      </c>
      <c r="D128" s="59">
        <f>Inputs!D121</f>
        <v>630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1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1.79</v>
      </c>
      <c r="N128" s="59" t="str">
        <f>Inputs!N121</f>
        <v xml:space="preserve">  [ 2541 ]</v>
      </c>
      <c r="O128" s="2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idden="1" x14ac:dyDescent="0.25">
      <c r="A129" s="59" t="str">
        <f>Inputs!A122</f>
        <v>PMV</v>
      </c>
      <c r="B129" s="59" t="str">
        <f>Inputs!B122</f>
        <v>AOO2544</v>
      </c>
      <c r="C129" s="59" t="str">
        <f>Inputs!C122</f>
        <v>MS4 359</v>
      </c>
      <c r="D129" s="59">
        <f>Inputs!D122</f>
        <v>240</v>
      </c>
      <c r="E129" s="59">
        <f>Inputs!E122</f>
        <v>4</v>
      </c>
      <c r="F129" s="59">
        <f>Inputs!F122</f>
        <v>3300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1.79</v>
      </c>
      <c r="N129" s="59" t="str">
        <f>Inputs!N122</f>
        <v xml:space="preserve">  [ 2544 ]</v>
      </c>
      <c r="O129" s="2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idden="1" x14ac:dyDescent="0.25">
      <c r="A130" s="59" t="str">
        <f>Inputs!A123</f>
        <v>DW</v>
      </c>
      <c r="B130" s="59" t="str">
        <f>Inputs!B123</f>
        <v>AOO2545</v>
      </c>
      <c r="C130" s="59" t="str">
        <f>Inputs!C123</f>
        <v>MS4 400</v>
      </c>
      <c r="D130" s="59">
        <f>Inputs!D123</f>
        <v>400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1.79</v>
      </c>
      <c r="N130" s="59" t="str">
        <f>Inputs!N123</f>
        <v xml:space="preserve">  [ 2545 ]</v>
      </c>
      <c r="O130" s="2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idden="1" x14ac:dyDescent="0.25">
      <c r="A131" s="59" t="str">
        <f>Inputs!A124</f>
        <v>PMV</v>
      </c>
      <c r="B131" s="59" t="str">
        <f>Inputs!B124</f>
        <v>AOO2546</v>
      </c>
      <c r="C131" s="59" t="str">
        <f>Inputs!C124</f>
        <v>MS4 352-4</v>
      </c>
      <c r="D131" s="59">
        <f>Inputs!D124</f>
        <v>275</v>
      </c>
      <c r="E131" s="59">
        <f>Inputs!E124</f>
        <v>4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1.79</v>
      </c>
      <c r="N131" s="59" t="str">
        <f>Inputs!N124</f>
        <v xml:space="preserve">  [ 2546 ]</v>
      </c>
      <c r="O131" s="2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idden="1" x14ac:dyDescent="0.25">
      <c r="A132" s="59" t="str">
        <f>Inputs!A125</f>
        <v>PMV</v>
      </c>
      <c r="B132" s="59" t="str">
        <f>Inputs!B125</f>
        <v>AOX2548</v>
      </c>
      <c r="C132" s="59" t="str">
        <f>Inputs!C125</f>
        <v>MS4 402-2</v>
      </c>
      <c r="D132" s="59">
        <f>Inputs!D125</f>
        <v>450</v>
      </c>
      <c r="E132" s="59">
        <f>Inputs!E125</f>
        <v>2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40</v>
      </c>
      <c r="L132" s="59">
        <f>Inputs!L125</f>
        <v>0</v>
      </c>
      <c r="M132" s="59">
        <f>Inputs!M125</f>
        <v>1.79</v>
      </c>
      <c r="N132" s="59" t="str">
        <f>Inputs!N125</f>
        <v xml:space="preserve">  [ 2548 ]</v>
      </c>
      <c r="O132" s="2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idden="1" x14ac:dyDescent="0.25">
      <c r="A133" s="59" t="str">
        <f>Inputs!A126</f>
        <v>PMV</v>
      </c>
      <c r="B133" s="59" t="str">
        <f>Inputs!B126</f>
        <v>AOO2554</v>
      </c>
      <c r="C133" s="59" t="str">
        <f>Inputs!C126</f>
        <v>MS4 454</v>
      </c>
      <c r="D133" s="59">
        <f>Inputs!D126</f>
        <v>750</v>
      </c>
      <c r="E133" s="59">
        <f>Inputs!E126</f>
        <v>4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1.79</v>
      </c>
      <c r="N133" s="59" t="str">
        <f>Inputs!N126</f>
        <v xml:space="preserve">  [ 2554 ]</v>
      </c>
      <c r="O133" s="2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idden="1" x14ac:dyDescent="0.25">
      <c r="A134" s="59" t="str">
        <f>Inputs!A127</f>
        <v>PMV</v>
      </c>
      <c r="B134" s="59" t="str">
        <f>Inputs!B127</f>
        <v>AOO2555</v>
      </c>
      <c r="C134" s="59" t="str">
        <f>Inputs!C127</f>
        <v>MS4 402</v>
      </c>
      <c r="D134" s="59">
        <f>Inputs!D127</f>
        <v>400</v>
      </c>
      <c r="E134" s="59">
        <f>Inputs!E127</f>
        <v>4</v>
      </c>
      <c r="F134" s="59">
        <f>Inputs!F127</f>
        <v>6600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1.79</v>
      </c>
      <c r="N134" s="59" t="str">
        <f>Inputs!N127</f>
        <v xml:space="preserve">  [ 2555 ]</v>
      </c>
      <c r="O134" s="2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idden="1" x14ac:dyDescent="0.25">
      <c r="A135" s="59" t="str">
        <f>Inputs!A128</f>
        <v>PMV</v>
      </c>
      <c r="B135" s="59" t="str">
        <f>Inputs!B128</f>
        <v>AOO2557</v>
      </c>
      <c r="C135" s="59" t="str">
        <f>Inputs!C128</f>
        <v>MS4 352-4</v>
      </c>
      <c r="D135" s="59">
        <f>Inputs!D128</f>
        <v>250</v>
      </c>
      <c r="E135" s="59">
        <f>Inputs!E128</f>
        <v>4</v>
      </c>
      <c r="F135" s="59">
        <f>Inputs!F128</f>
        <v>6600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1.79</v>
      </c>
      <c r="N135" s="59" t="str">
        <f>Inputs!N128</f>
        <v xml:space="preserve">  [ 2557 ]</v>
      </c>
      <c r="O135" s="2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idden="1" x14ac:dyDescent="0.25">
      <c r="A136" s="59" t="str">
        <f>Inputs!A129</f>
        <v>PMV</v>
      </c>
      <c r="B136" s="59" t="str">
        <f>Inputs!B129</f>
        <v>AOX2560</v>
      </c>
      <c r="C136" s="59" t="str">
        <f>Inputs!C129</f>
        <v>MS4 402-2</v>
      </c>
      <c r="D136" s="59">
        <f>Inputs!D129</f>
        <v>450</v>
      </c>
      <c r="E136" s="59">
        <f>Inputs!E129</f>
        <v>2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40</v>
      </c>
      <c r="L136" s="59">
        <f>Inputs!L129</f>
        <v>0</v>
      </c>
      <c r="M136" s="59">
        <f>Inputs!M129</f>
        <v>1.79</v>
      </c>
      <c r="N136" s="59" t="str">
        <f>Inputs!N129</f>
        <v xml:space="preserve">  [ 2560 ]</v>
      </c>
      <c r="O136" s="2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idden="1" x14ac:dyDescent="0.25">
      <c r="A137" s="59" t="str">
        <f>Inputs!A130</f>
        <v>PMV</v>
      </c>
      <c r="B137" s="59" t="str">
        <f>Inputs!B130</f>
        <v>QD33019-020</v>
      </c>
      <c r="C137" s="59" t="str">
        <f>Inputs!C130</f>
        <v>MS4X 359-4</v>
      </c>
      <c r="D137" s="59">
        <f>Inputs!D130</f>
        <v>220</v>
      </c>
      <c r="E137" s="59">
        <f>Inputs!E130</f>
        <v>4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1.79</v>
      </c>
      <c r="N137" s="59" t="str">
        <f>Inputs!N130</f>
        <v xml:space="preserve">  [ 33019020 ]</v>
      </c>
      <c r="O137" s="2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idden="1" x14ac:dyDescent="0.25">
      <c r="A138" s="59" t="str">
        <f>Inputs!A131</f>
        <v>PMV</v>
      </c>
      <c r="B138" s="59" t="str">
        <f>Inputs!B131</f>
        <v>33019-24</v>
      </c>
      <c r="C138" s="59" t="str">
        <f>Inputs!C131</f>
        <v>MS4 354-4</v>
      </c>
      <c r="D138" s="59">
        <f>Inputs!D131</f>
        <v>315</v>
      </c>
      <c r="E138" s="59">
        <f>Inputs!E131</f>
        <v>4</v>
      </c>
      <c r="F138" s="59">
        <f>Inputs!F131</f>
        <v>6600</v>
      </c>
      <c r="G138" s="59">
        <f>Inputs!G131</f>
        <v>50</v>
      </c>
      <c r="H138" s="59">
        <f>Inputs!H131</f>
        <v>1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1.79</v>
      </c>
      <c r="N138" s="59" t="str">
        <f>Inputs!N131</f>
        <v xml:space="preserve">  [ 3301924 ]</v>
      </c>
      <c r="O138" s="2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idden="1" x14ac:dyDescent="0.25">
      <c r="A139" s="59" t="str">
        <f>Inputs!A132</f>
        <v>PMV</v>
      </c>
      <c r="B139" s="59" t="str">
        <f>Inputs!B132</f>
        <v>QD34131B</v>
      </c>
      <c r="C139" s="59" t="str">
        <f>Inputs!C132</f>
        <v>MS4 455</v>
      </c>
      <c r="D139" s="59">
        <f>Inputs!D132</f>
        <v>760</v>
      </c>
      <c r="E139" s="59">
        <f>Inputs!E132</f>
        <v>4</v>
      </c>
      <c r="F139" s="59">
        <f>Inputs!F132</f>
        <v>690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2.63</v>
      </c>
      <c r="N139" s="59" t="str">
        <f>Inputs!N132</f>
        <v xml:space="preserve">  [ 34131Aa6 ]</v>
      </c>
      <c r="O139" s="2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idden="1" x14ac:dyDescent="0.25">
      <c r="A140" s="59" t="str">
        <f>Inputs!A133</f>
        <v>PMV</v>
      </c>
      <c r="B140" s="59" t="str">
        <f>Inputs!B133</f>
        <v>QD34131B</v>
      </c>
      <c r="C140" s="59" t="str">
        <f>Inputs!C133</f>
        <v>MS4 503</v>
      </c>
      <c r="D140" s="59">
        <f>Inputs!D133</f>
        <v>870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2.63</v>
      </c>
      <c r="N140" s="59" t="str">
        <f>Inputs!N133</f>
        <v xml:space="preserve">  [ 34131Ba6 ]</v>
      </c>
      <c r="O140" s="2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idden="1" x14ac:dyDescent="0.25">
      <c r="A141" s="59" t="str">
        <f>Inputs!A134</f>
        <v>PMV</v>
      </c>
      <c r="B141" s="59" t="str">
        <f>Inputs!B134</f>
        <v>QD34131C</v>
      </c>
      <c r="C141" s="59" t="str">
        <f>Inputs!C134</f>
        <v>MS4 455</v>
      </c>
      <c r="D141" s="59">
        <f>Inputs!D134</f>
        <v>800</v>
      </c>
      <c r="E141" s="59">
        <f>Inputs!E134</f>
        <v>4</v>
      </c>
      <c r="F141" s="59">
        <f>Inputs!F134</f>
        <v>690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2.3330000000000002</v>
      </c>
      <c r="N141" s="59" t="str">
        <f>Inputs!N134</f>
        <v xml:space="preserve">  [ 34131Ca6 ]</v>
      </c>
      <c r="O141" s="2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idden="1" x14ac:dyDescent="0.25">
      <c r="A142" s="59" t="str">
        <f>Inputs!A135</f>
        <v>PMV</v>
      </c>
      <c r="B142" s="59" t="str">
        <f>Inputs!B135</f>
        <v>ASO8584</v>
      </c>
      <c r="C142" s="59" t="str">
        <f>Inputs!C135</f>
        <v>MS4 503</v>
      </c>
      <c r="D142" s="59">
        <f>Inputs!D135</f>
        <v>900</v>
      </c>
      <c r="E142" s="59">
        <f>Inputs!E135</f>
        <v>4</v>
      </c>
      <c r="F142" s="59">
        <f>Inputs!F135</f>
        <v>660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48</v>
      </c>
      <c r="K142" s="59">
        <f>Inputs!K135</f>
        <v>38</v>
      </c>
      <c r="L142" s="59">
        <f>Inputs!L135</f>
        <v>0</v>
      </c>
      <c r="M142" s="59">
        <f>Inputs!M135</f>
        <v>1.79</v>
      </c>
      <c r="N142" s="59" t="str">
        <f>Inputs!N135</f>
        <v xml:space="preserve">  [ 34131Da6 WRONG ]</v>
      </c>
      <c r="O142" s="2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idden="1" x14ac:dyDescent="0.25">
      <c r="A143" s="59" t="str">
        <f>Inputs!A136</f>
        <v>PMV</v>
      </c>
      <c r="B143" s="59" t="str">
        <f>Inputs!B136</f>
        <v>COO4572</v>
      </c>
      <c r="C143" s="59" t="str">
        <f>Inputs!C136</f>
        <v>ULX560/180</v>
      </c>
      <c r="D143" s="59">
        <f>Inputs!D136</f>
        <v>2100</v>
      </c>
      <c r="E143" s="59">
        <f>Inputs!E136</f>
        <v>4</v>
      </c>
      <c r="F143" s="59">
        <f>Inputs!F136</f>
        <v>6600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60</v>
      </c>
      <c r="K143" s="59">
        <f>Inputs!K136</f>
        <v>50</v>
      </c>
      <c r="L143" s="59">
        <f>Inputs!L136</f>
        <v>0</v>
      </c>
      <c r="M143" s="59">
        <f>Inputs!M136</f>
        <v>1.78</v>
      </c>
      <c r="N143" s="59" t="str">
        <f>Inputs!N136</f>
        <v xml:space="preserve">  [ 4572 ]</v>
      </c>
      <c r="O143" s="2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idden="1" x14ac:dyDescent="0.25">
      <c r="A144" s="59" t="str">
        <f>Inputs!A137</f>
        <v>PMV</v>
      </c>
      <c r="B144" s="59" t="str">
        <f>Inputs!B137</f>
        <v>BOO4996</v>
      </c>
      <c r="C144" s="59" t="str">
        <f>Inputs!C137</f>
        <v>UD400/112</v>
      </c>
      <c r="D144" s="59">
        <f>Inputs!D137</f>
        <v>450</v>
      </c>
      <c r="E144" s="59">
        <f>Inputs!E137</f>
        <v>2</v>
      </c>
      <c r="F144" s="59">
        <f>Inputs!F137</f>
        <v>11000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48</v>
      </c>
      <c r="K144" s="59">
        <f>Inputs!K137</f>
        <v>38</v>
      </c>
      <c r="L144" s="59">
        <f>Inputs!L137</f>
        <v>0</v>
      </c>
      <c r="M144" s="59">
        <f>Inputs!M137</f>
        <v>1.78</v>
      </c>
      <c r="N144" s="59" t="str">
        <f>Inputs!N137</f>
        <v xml:space="preserve">  [ 4996 ]</v>
      </c>
      <c r="O144" s="2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idden="1" x14ac:dyDescent="0.25">
      <c r="A145" s="59" t="str">
        <f>Inputs!A138</f>
        <v>PMV</v>
      </c>
      <c r="B145" s="59" t="str">
        <f>Inputs!B138</f>
        <v>51692/A1</v>
      </c>
      <c r="C145" s="59" t="str">
        <f>Inputs!C138</f>
        <v>UC710/224</v>
      </c>
      <c r="D145" s="59">
        <f>Inputs!D138</f>
        <v>5400.4</v>
      </c>
      <c r="E145" s="59">
        <f>Inputs!E138</f>
        <v>4</v>
      </c>
      <c r="F145" s="59">
        <f>Inputs!F138</f>
        <v>11000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72</v>
      </c>
      <c r="K145" s="59">
        <f>Inputs!K138</f>
        <v>82</v>
      </c>
      <c r="L145" s="59">
        <f>Inputs!L138</f>
        <v>0</v>
      </c>
      <c r="M145" s="59">
        <f>Inputs!M138</f>
        <v>2.2999999999999998</v>
      </c>
      <c r="N145" s="59" t="str">
        <f>Inputs!N138</f>
        <v xml:space="preserve">  [ 51692a1 ]</v>
      </c>
      <c r="O145" s="2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idden="1" x14ac:dyDescent="0.25">
      <c r="A146" s="59" t="str">
        <f>Inputs!A139</f>
        <v>PMV</v>
      </c>
      <c r="B146" s="59" t="str">
        <f>Inputs!B139</f>
        <v>COO5455</v>
      </c>
      <c r="C146" s="59" t="str">
        <f>Inputs!C139</f>
        <v>UDX500/180</v>
      </c>
      <c r="D146" s="59">
        <f>Inputs!D139</f>
        <v>2465</v>
      </c>
      <c r="E146" s="59">
        <f>Inputs!E139</f>
        <v>2</v>
      </c>
      <c r="F146" s="59">
        <f>Inputs!F139</f>
        <v>6600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54</v>
      </c>
      <c r="K146" s="59">
        <f>Inputs!K139</f>
        <v>46</v>
      </c>
      <c r="L146" s="59">
        <f>Inputs!L139</f>
        <v>0</v>
      </c>
      <c r="M146" s="59">
        <f>Inputs!M139</f>
        <v>1.78</v>
      </c>
      <c r="N146" s="59" t="str">
        <f>Inputs!N139</f>
        <v xml:space="preserve">  [ 5455 ]</v>
      </c>
      <c r="O146" s="2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idden="1" x14ac:dyDescent="0.25">
      <c r="A147" s="59" t="str">
        <f>Inputs!A140</f>
        <v>PMV</v>
      </c>
      <c r="B147" s="59" t="str">
        <f>Inputs!B140</f>
        <v>BOO5458</v>
      </c>
      <c r="C147" s="59" t="str">
        <f>Inputs!C140</f>
        <v>UD355/112</v>
      </c>
      <c r="D147" s="59">
        <f>Inputs!D140</f>
        <v>840</v>
      </c>
      <c r="E147" s="59">
        <f>Inputs!E140</f>
        <v>2</v>
      </c>
      <c r="F147" s="59">
        <f>Inputs!F140</f>
        <v>3300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54</v>
      </c>
      <c r="K147" s="59">
        <f>Inputs!K140</f>
        <v>46</v>
      </c>
      <c r="L147" s="59">
        <f>Inputs!L140</f>
        <v>0</v>
      </c>
      <c r="M147" s="59">
        <f>Inputs!M140</f>
        <v>1.78</v>
      </c>
      <c r="N147" s="59" t="str">
        <f>Inputs!N140</f>
        <v xml:space="preserve">  [ 5458 ]</v>
      </c>
      <c r="O147" s="2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idden="1" x14ac:dyDescent="0.25">
      <c r="A148" s="59" t="str">
        <f>Inputs!A141</f>
        <v>PMV</v>
      </c>
      <c r="B148" s="59" t="str">
        <f>Inputs!B141</f>
        <v>COO5525</v>
      </c>
      <c r="C148" s="59" t="str">
        <f>Inputs!C141</f>
        <v>UCX710/215</v>
      </c>
      <c r="D148" s="59">
        <f>Inputs!D141</f>
        <v>4200</v>
      </c>
      <c r="E148" s="59">
        <f>Inputs!E141</f>
        <v>4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60</v>
      </c>
      <c r="K148" s="59">
        <f>Inputs!K141</f>
        <v>68</v>
      </c>
      <c r="L148" s="59">
        <f>Inputs!L141</f>
        <v>0</v>
      </c>
      <c r="M148" s="59">
        <f>Inputs!M141</f>
        <v>1.78</v>
      </c>
      <c r="N148" s="59" t="str">
        <f>Inputs!N141</f>
        <v xml:space="preserve">  [ 5525 ]</v>
      </c>
      <c r="O148" s="2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idden="1" x14ac:dyDescent="0.25">
      <c r="A149" s="59" t="str">
        <f>Inputs!A142</f>
        <v>PMV</v>
      </c>
      <c r="B149" s="59" t="str">
        <f>Inputs!B142</f>
        <v>COO5526</v>
      </c>
      <c r="C149" s="59" t="str">
        <f>Inputs!C142</f>
        <v>UDX560/160</v>
      </c>
      <c r="D149" s="59">
        <f>Inputs!D142</f>
        <v>683</v>
      </c>
      <c r="E149" s="59">
        <f>Inputs!E142</f>
        <v>6</v>
      </c>
      <c r="F149" s="59">
        <f>Inputs!F142</f>
        <v>3300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72</v>
      </c>
      <c r="K149" s="59">
        <f>Inputs!K142</f>
        <v>58</v>
      </c>
      <c r="L149" s="59">
        <f>Inputs!L142</f>
        <v>0</v>
      </c>
      <c r="M149" s="59">
        <f>Inputs!M142</f>
        <v>12.5</v>
      </c>
      <c r="N149" s="59" t="str">
        <f>Inputs!N142</f>
        <v xml:space="preserve">  [ 5526 ]</v>
      </c>
      <c r="O149" s="2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idden="1" x14ac:dyDescent="0.25">
      <c r="A150" s="59" t="str">
        <f>Inputs!A143</f>
        <v>PMV</v>
      </c>
      <c r="B150" s="59" t="str">
        <f>Inputs!B143</f>
        <v>BOO5615</v>
      </c>
      <c r="C150" s="59" t="str">
        <f>Inputs!C143</f>
        <v>UC355/100</v>
      </c>
      <c r="D150" s="59">
        <f>Inputs!D143</f>
        <v>335</v>
      </c>
      <c r="E150" s="59">
        <f>Inputs!E143</f>
        <v>4</v>
      </c>
      <c r="F150" s="59">
        <f>Inputs!F143</f>
        <v>6600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60</v>
      </c>
      <c r="K150" s="59">
        <f>Inputs!K143</f>
        <v>50</v>
      </c>
      <c r="L150" s="59">
        <f>Inputs!L143</f>
        <v>0</v>
      </c>
      <c r="M150" s="59">
        <f>Inputs!M143</f>
        <v>1.78</v>
      </c>
      <c r="N150" s="59" t="str">
        <f>Inputs!N143</f>
        <v xml:space="preserve">  [ 5615 ]</v>
      </c>
      <c r="O150" s="2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idden="1" x14ac:dyDescent="0.25">
      <c r="A151" s="59" t="str">
        <f>Inputs!A144</f>
        <v>PMV</v>
      </c>
      <c r="B151" s="59" t="str">
        <f>Inputs!B144</f>
        <v>AOO6479</v>
      </c>
      <c r="C151" s="59" t="str">
        <f>Inputs!C144</f>
        <v>MS4 404-2</v>
      </c>
      <c r="D151" s="59">
        <f>Inputs!D144</f>
        <v>510</v>
      </c>
      <c r="E151" s="59">
        <f>Inputs!E144</f>
        <v>2</v>
      </c>
      <c r="F151" s="59">
        <f>Inputs!F144</f>
        <v>3300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48</v>
      </c>
      <c r="K151" s="59">
        <f>Inputs!K144</f>
        <v>40</v>
      </c>
      <c r="L151" s="59">
        <f>Inputs!L144</f>
        <v>0</v>
      </c>
      <c r="M151" s="59">
        <f>Inputs!M144</f>
        <v>1.79</v>
      </c>
      <c r="N151" s="59" t="str">
        <f>Inputs!N144</f>
        <v xml:space="preserve">  [ 6479 ]</v>
      </c>
      <c r="O151" s="2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idden="1" x14ac:dyDescent="0.25">
      <c r="A152" s="59" t="str">
        <f>Inputs!A145</f>
        <v>PMV</v>
      </c>
      <c r="B152" s="59" t="str">
        <f>Inputs!B145</f>
        <v>AOO6484</v>
      </c>
      <c r="C152" s="59" t="str">
        <f>Inputs!C145</f>
        <v>MS4 404-2</v>
      </c>
      <c r="D152" s="59">
        <f>Inputs!D145</f>
        <v>450</v>
      </c>
      <c r="E152" s="59">
        <f>Inputs!E145</f>
        <v>2</v>
      </c>
      <c r="F152" s="59">
        <f>Inputs!F145</f>
        <v>6600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48</v>
      </c>
      <c r="K152" s="59">
        <f>Inputs!K145</f>
        <v>40</v>
      </c>
      <c r="L152" s="59">
        <f>Inputs!L145</f>
        <v>0</v>
      </c>
      <c r="M152" s="59">
        <f>Inputs!M145</f>
        <v>1.79</v>
      </c>
      <c r="N152" s="59" t="str">
        <f>Inputs!N145</f>
        <v xml:space="preserve">  [ 6484 ]</v>
      </c>
      <c r="O152" s="2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idden="1" x14ac:dyDescent="0.25">
      <c r="A153" s="59" t="str">
        <f>Inputs!A146</f>
        <v>PMV</v>
      </c>
      <c r="B153" s="59" t="str">
        <f>Inputs!B146</f>
        <v>AOO6496</v>
      </c>
      <c r="C153" s="59" t="str">
        <f>Inputs!C146</f>
        <v>MS4 509</v>
      </c>
      <c r="D153" s="59">
        <f>Inputs!D146</f>
        <v>550</v>
      </c>
      <c r="E153" s="59">
        <f>Inputs!E146</f>
        <v>8</v>
      </c>
      <c r="F153" s="59">
        <f>Inputs!F146</f>
        <v>525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96</v>
      </c>
      <c r="K153" s="59">
        <f>Inputs!K146</f>
        <v>74</v>
      </c>
      <c r="L153" s="59">
        <f>Inputs!L146</f>
        <v>0</v>
      </c>
      <c r="M153" s="59">
        <f>Inputs!M146</f>
        <v>1.79</v>
      </c>
      <c r="N153" s="59" t="str">
        <f>Inputs!N146</f>
        <v xml:space="preserve">  [ 6496 ]</v>
      </c>
      <c r="O153" s="2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idden="1" x14ac:dyDescent="0.25">
      <c r="A154" s="59" t="str">
        <f>Inputs!A147</f>
        <v>PMV</v>
      </c>
      <c r="B154" s="59" t="str">
        <f>Inputs!B147</f>
        <v>AOO6519</v>
      </c>
      <c r="C154" s="59" t="str">
        <f>Inputs!C147</f>
        <v>MS4 500</v>
      </c>
      <c r="D154" s="59">
        <f>Inputs!D147</f>
        <v>1020</v>
      </c>
      <c r="E154" s="59">
        <f>Inputs!E147</f>
        <v>4</v>
      </c>
      <c r="F154" s="59">
        <f>Inputs!F147</f>
        <v>3300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48</v>
      </c>
      <c r="K154" s="59">
        <f>Inputs!K147</f>
        <v>38</v>
      </c>
      <c r="L154" s="59">
        <f>Inputs!L147</f>
        <v>0</v>
      </c>
      <c r="M154" s="59">
        <f>Inputs!M147</f>
        <v>1.79</v>
      </c>
      <c r="N154" s="59" t="str">
        <f>Inputs!N147</f>
        <v xml:space="preserve">  [ 6519 ]</v>
      </c>
      <c r="O154" s="2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idden="1" x14ac:dyDescent="0.25">
      <c r="A155" s="59" t="str">
        <f>Inputs!A148</f>
        <v>PMV</v>
      </c>
      <c r="B155" s="59" t="str">
        <f>Inputs!B148</f>
        <v>AOO6559</v>
      </c>
      <c r="C155" s="59" t="str">
        <f>Inputs!C148</f>
        <v>MS4 400-2</v>
      </c>
      <c r="D155" s="59">
        <f>Inputs!D148</f>
        <v>350</v>
      </c>
      <c r="E155" s="59">
        <f>Inputs!E148</f>
        <v>2</v>
      </c>
      <c r="F155" s="59">
        <f>Inputs!F148</f>
        <v>6600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40</v>
      </c>
      <c r="L155" s="59">
        <f>Inputs!L148</f>
        <v>0</v>
      </c>
      <c r="M155" s="59">
        <f>Inputs!M148</f>
        <v>1.79</v>
      </c>
      <c r="N155" s="59" t="str">
        <f>Inputs!N148</f>
        <v xml:space="preserve">  [ 6559 ]</v>
      </c>
      <c r="O155" s="2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idden="1" x14ac:dyDescent="0.25">
      <c r="A156" s="59" t="str">
        <f>Inputs!A149</f>
        <v>PMV</v>
      </c>
      <c r="B156" s="59" t="str">
        <f>Inputs!B149</f>
        <v>AO6638</v>
      </c>
      <c r="C156" s="59" t="str">
        <f>Inputs!C149</f>
        <v>MS4 402-2</v>
      </c>
      <c r="D156" s="59">
        <f>Inputs!D149</f>
        <v>450</v>
      </c>
      <c r="E156" s="59">
        <f>Inputs!E149</f>
        <v>2</v>
      </c>
      <c r="F156" s="59">
        <f>Inputs!F149</f>
        <v>3300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48</v>
      </c>
      <c r="K156" s="59">
        <f>Inputs!K149</f>
        <v>40</v>
      </c>
      <c r="L156" s="59">
        <f>Inputs!L149</f>
        <v>0</v>
      </c>
      <c r="M156" s="59">
        <f>Inputs!M149</f>
        <v>1.79</v>
      </c>
      <c r="N156" s="59" t="str">
        <f>Inputs!N149</f>
        <v xml:space="preserve">  [ 6638 ]</v>
      </c>
      <c r="O156" s="2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idden="1" x14ac:dyDescent="0.25">
      <c r="A157" s="59" t="str">
        <f>Inputs!A150</f>
        <v>PMV</v>
      </c>
      <c r="B157" s="59" t="str">
        <f>Inputs!B150</f>
        <v>AOX6656</v>
      </c>
      <c r="C157" s="59" t="str">
        <f>Inputs!C150</f>
        <v>MS4 509</v>
      </c>
      <c r="D157" s="59">
        <f>Inputs!D150</f>
        <v>325</v>
      </c>
      <c r="E157" s="59">
        <f>Inputs!E150</f>
        <v>6</v>
      </c>
      <c r="F157" s="59">
        <f>Inputs!F150</f>
        <v>11000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72</v>
      </c>
      <c r="K157" s="59">
        <f>Inputs!K150</f>
        <v>54</v>
      </c>
      <c r="L157" s="59">
        <f>Inputs!L150</f>
        <v>1.2396</v>
      </c>
      <c r="M157" s="59">
        <f>Inputs!M150</f>
        <v>1.79</v>
      </c>
      <c r="N157" s="59" t="str">
        <f>Inputs!N150</f>
        <v xml:space="preserve">  [ 6656 ]</v>
      </c>
      <c r="O157" s="2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idden="1" x14ac:dyDescent="0.25">
      <c r="A158" s="59" t="str">
        <f>Inputs!A151</f>
        <v>PMV</v>
      </c>
      <c r="B158" s="59" t="str">
        <f>Inputs!B151</f>
        <v>AOO6671</v>
      </c>
      <c r="C158" s="59" t="str">
        <f>Inputs!C151</f>
        <v>MS4 452</v>
      </c>
      <c r="D158" s="59">
        <f>Inputs!D151</f>
        <v>560</v>
      </c>
      <c r="E158" s="59">
        <f>Inputs!E151</f>
        <v>6</v>
      </c>
      <c r="F158" s="59">
        <f>Inputs!F151</f>
        <v>3300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54</v>
      </c>
      <c r="K158" s="59">
        <f>Inputs!K151</f>
        <v>42</v>
      </c>
      <c r="L158" s="59">
        <f>Inputs!L151</f>
        <v>1.26</v>
      </c>
      <c r="M158" s="59">
        <f>Inputs!M151</f>
        <v>1.79</v>
      </c>
      <c r="N158" s="59" t="str">
        <f>Inputs!N151</f>
        <v xml:space="preserve">  [ 6671 ]</v>
      </c>
      <c r="O158" s="2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idden="1" x14ac:dyDescent="0.25">
      <c r="A159" s="59" t="str">
        <f>Inputs!A152</f>
        <v>PMV</v>
      </c>
      <c r="B159" s="59" t="str">
        <f>Inputs!B152</f>
        <v>AOX6682</v>
      </c>
      <c r="C159" s="59" t="str">
        <f>Inputs!C152</f>
        <v>MS4 459-2</v>
      </c>
      <c r="D159" s="59">
        <f>Inputs!D152</f>
        <v>480</v>
      </c>
      <c r="E159" s="59">
        <f>Inputs!E152</f>
        <v>2</v>
      </c>
      <c r="F159" s="59">
        <f>Inputs!F152</f>
        <v>690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60</v>
      </c>
      <c r="K159" s="59">
        <f>Inputs!K152</f>
        <v>48</v>
      </c>
      <c r="L159" s="59">
        <f>Inputs!L152</f>
        <v>0</v>
      </c>
      <c r="M159" s="59">
        <f>Inputs!M152</f>
        <v>1.79</v>
      </c>
      <c r="N159" s="59" t="str">
        <f>Inputs!N152</f>
        <v xml:space="preserve">  [ 6682 ]</v>
      </c>
      <c r="O159" s="2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idden="1" x14ac:dyDescent="0.25">
      <c r="A160" s="59" t="str">
        <f>Inputs!A153</f>
        <v>PMV</v>
      </c>
      <c r="B160" s="59" t="str">
        <f>Inputs!B153</f>
        <v>AOX6721</v>
      </c>
      <c r="C160" s="59" t="str">
        <f>Inputs!C153</f>
        <v>MS4 352-4</v>
      </c>
      <c r="D160" s="59">
        <f>Inputs!D153</f>
        <v>320</v>
      </c>
      <c r="E160" s="59">
        <f>Inputs!E153</f>
        <v>4</v>
      </c>
      <c r="F160" s="59">
        <f>Inputs!F153</f>
        <v>6600</v>
      </c>
      <c r="G160" s="59">
        <f>Inputs!G153</f>
        <v>60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36</v>
      </c>
      <c r="L160" s="59">
        <f>Inputs!L153</f>
        <v>1.0601</v>
      </c>
      <c r="M160" s="59">
        <f>Inputs!M153</f>
        <v>1.79</v>
      </c>
      <c r="N160" s="59" t="str">
        <f>Inputs!N153</f>
        <v xml:space="preserve">  [ 6721 ]</v>
      </c>
      <c r="O160" s="2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idden="1" x14ac:dyDescent="0.25">
      <c r="A161" s="59" t="str">
        <f>Inputs!A154</f>
        <v>PMV</v>
      </c>
      <c r="B161" s="59" t="str">
        <f>Inputs!B154</f>
        <v>AOO6740</v>
      </c>
      <c r="C161" s="59" t="str">
        <f>Inputs!C154</f>
        <v>MS4 450-2</v>
      </c>
      <c r="D161" s="59">
        <f>Inputs!D154</f>
        <v>510</v>
      </c>
      <c r="E161" s="59">
        <f>Inputs!E154</f>
        <v>2</v>
      </c>
      <c r="F161" s="59">
        <f>Inputs!F154</f>
        <v>6600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48</v>
      </c>
      <c r="K161" s="59">
        <f>Inputs!K154</f>
        <v>40</v>
      </c>
      <c r="L161" s="59">
        <f>Inputs!L154</f>
        <v>0</v>
      </c>
      <c r="M161" s="59">
        <f>Inputs!M154</f>
        <v>1.79</v>
      </c>
      <c r="N161" s="59" t="str">
        <f>Inputs!N154</f>
        <v xml:space="preserve">  [ 6740 ]</v>
      </c>
      <c r="O161" s="2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idden="1" x14ac:dyDescent="0.25">
      <c r="A162" s="59" t="str">
        <f>Inputs!A155</f>
        <v>PMV</v>
      </c>
      <c r="B162" s="59" t="str">
        <f>Inputs!B155</f>
        <v>AOO6760</v>
      </c>
      <c r="C162" s="59" t="str">
        <f>Inputs!C155</f>
        <v>MS4 455</v>
      </c>
      <c r="D162" s="59">
        <f>Inputs!D155</f>
        <v>550</v>
      </c>
      <c r="E162" s="59">
        <f>Inputs!E155</f>
        <v>8</v>
      </c>
      <c r="F162" s="59">
        <f>Inputs!F155</f>
        <v>415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96</v>
      </c>
      <c r="K162" s="59">
        <f>Inputs!K155</f>
        <v>74</v>
      </c>
      <c r="L162" s="59">
        <f>Inputs!L155</f>
        <v>0</v>
      </c>
      <c r="M162" s="59">
        <f>Inputs!M155</f>
        <v>1.79</v>
      </c>
      <c r="N162" s="59" t="str">
        <f>Inputs!N155</f>
        <v xml:space="preserve">  [ 6760 ]</v>
      </c>
      <c r="O162" s="2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idden="1" x14ac:dyDescent="0.25">
      <c r="A163" s="59" t="str">
        <f>Inputs!A156</f>
        <v>GM</v>
      </c>
      <c r="B163" s="59" t="str">
        <f>Inputs!B156</f>
        <v>AOO6764</v>
      </c>
      <c r="C163" s="59" t="str">
        <f>Inputs!C156</f>
        <v>MS4 359-4</v>
      </c>
      <c r="D163" s="59">
        <f>Inputs!D156</f>
        <v>450</v>
      </c>
      <c r="E163" s="59">
        <f>Inputs!E156</f>
        <v>4</v>
      </c>
      <c r="F163" s="59">
        <f>Inputs!F156</f>
        <v>3300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48</v>
      </c>
      <c r="K163" s="59">
        <f>Inputs!K156</f>
        <v>38</v>
      </c>
      <c r="L163" s="59">
        <f>Inputs!L156</f>
        <v>0</v>
      </c>
      <c r="M163" s="59">
        <f>Inputs!M156</f>
        <v>1.79</v>
      </c>
      <c r="N163" s="59" t="str">
        <f>Inputs!N156</f>
        <v xml:space="preserve">  [ 6764 ]</v>
      </c>
      <c r="O163" s="2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idden="1" x14ac:dyDescent="0.25">
      <c r="A164" s="59" t="str">
        <f>Inputs!A157</f>
        <v>PMV</v>
      </c>
      <c r="B164" s="59" t="str">
        <f>Inputs!B157</f>
        <v>AOO6765</v>
      </c>
      <c r="C164" s="59" t="str">
        <f>Inputs!C157</f>
        <v>MS4 504</v>
      </c>
      <c r="D164" s="59">
        <f>Inputs!D157</f>
        <v>400</v>
      </c>
      <c r="E164" s="59">
        <f>Inputs!E157</f>
        <v>6</v>
      </c>
      <c r="F164" s="59">
        <f>Inputs!F157</f>
        <v>11000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72</v>
      </c>
      <c r="K164" s="59">
        <f>Inputs!K157</f>
        <v>54</v>
      </c>
      <c r="L164" s="59">
        <f>Inputs!L157</f>
        <v>1.2396</v>
      </c>
      <c r="M164" s="59">
        <f>Inputs!M157</f>
        <v>1.79</v>
      </c>
      <c r="N164" s="59" t="str">
        <f>Inputs!N157</f>
        <v xml:space="preserve">  [ 6765 ]</v>
      </c>
      <c r="O164" s="2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idden="1" x14ac:dyDescent="0.25">
      <c r="A165" s="59" t="str">
        <f>Inputs!A158</f>
        <v>PMV</v>
      </c>
      <c r="B165" s="59" t="str">
        <f>Inputs!B158</f>
        <v>AOX6767</v>
      </c>
      <c r="C165" s="59" t="str">
        <f>Inputs!C158</f>
        <v>MS4 502</v>
      </c>
      <c r="D165" s="59">
        <f>Inputs!D158</f>
        <v>550</v>
      </c>
      <c r="E165" s="59">
        <f>Inputs!E158</f>
        <v>8</v>
      </c>
      <c r="F165" s="59">
        <f>Inputs!F158</f>
        <v>6600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88</v>
      </c>
      <c r="L165" s="59">
        <f>Inputs!L158</f>
        <v>0</v>
      </c>
      <c r="M165" s="59">
        <f>Inputs!M158</f>
        <v>1.79</v>
      </c>
      <c r="N165" s="59" t="str">
        <f>Inputs!N158</f>
        <v xml:space="preserve">  [ 6767 ]</v>
      </c>
      <c r="O165" s="2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idden="1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MS4 504</v>
      </c>
      <c r="D166" s="59">
        <f>Inputs!D159</f>
        <v>660</v>
      </c>
      <c r="E166" s="59">
        <f>Inputs!E159</f>
        <v>8</v>
      </c>
      <c r="F166" s="59">
        <f>Inputs!F159</f>
        <v>3300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1.79</v>
      </c>
      <c r="N166" s="59" t="str">
        <f>Inputs!N159</f>
        <v xml:space="preserve">  [ 6767t2 ]</v>
      </c>
      <c r="O166" s="2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idden="1" x14ac:dyDescent="0.25">
      <c r="A167" s="59" t="str">
        <f>Inputs!A160</f>
        <v>PMV</v>
      </c>
      <c r="B167" s="59" t="str">
        <f>Inputs!B160</f>
        <v>AOX6767</v>
      </c>
      <c r="C167" s="59" t="str">
        <f>Inputs!C160</f>
        <v>MS4 502</v>
      </c>
      <c r="D167" s="59">
        <f>Inputs!D160</f>
        <v>550</v>
      </c>
      <c r="E167" s="59">
        <f>Inputs!E160</f>
        <v>8</v>
      </c>
      <c r="F167" s="59">
        <f>Inputs!F160</f>
        <v>3300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72</v>
      </c>
      <c r="K167" s="59">
        <f>Inputs!K160</f>
        <v>88</v>
      </c>
      <c r="L167" s="59">
        <f>Inputs!L160</f>
        <v>0</v>
      </c>
      <c r="M167" s="59">
        <f>Inputs!M160</f>
        <v>1.79</v>
      </c>
      <c r="N167" s="59" t="str">
        <f>Inputs!N160</f>
        <v xml:space="preserve">  [ 6767test ]</v>
      </c>
      <c r="O167" s="2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idden="1" x14ac:dyDescent="0.25">
      <c r="A168" s="59" t="str">
        <f>Inputs!A161</f>
        <v>PMV</v>
      </c>
      <c r="B168" s="59" t="str">
        <f>Inputs!B161</f>
        <v>AOO6788</v>
      </c>
      <c r="C168" s="59" t="str">
        <f>Inputs!C161</f>
        <v>MS4 404-2</v>
      </c>
      <c r="D168" s="59">
        <f>Inputs!D161</f>
        <v>500</v>
      </c>
      <c r="E168" s="59">
        <f>Inputs!E161</f>
        <v>2</v>
      </c>
      <c r="F168" s="59">
        <f>Inputs!F161</f>
        <v>6600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48</v>
      </c>
      <c r="K168" s="59">
        <f>Inputs!K161</f>
        <v>40</v>
      </c>
      <c r="L168" s="59">
        <f>Inputs!L161</f>
        <v>0</v>
      </c>
      <c r="M168" s="59">
        <f>Inputs!M161</f>
        <v>1.79</v>
      </c>
      <c r="N168" s="59" t="str">
        <f>Inputs!N161</f>
        <v xml:space="preserve">  [ 6788 ]</v>
      </c>
      <c r="O168" s="2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idden="1" x14ac:dyDescent="0.25">
      <c r="A169" s="59" t="str">
        <f>Inputs!A162</f>
        <v>PMV</v>
      </c>
      <c r="B169" s="59" t="str">
        <f>Inputs!B162</f>
        <v>AOO6825</v>
      </c>
      <c r="C169" s="59" t="str">
        <f>Inputs!C162</f>
        <v>MS4 500</v>
      </c>
      <c r="D169" s="59">
        <f>Inputs!D162</f>
        <v>480</v>
      </c>
      <c r="E169" s="59">
        <f>Inputs!E162</f>
        <v>4</v>
      </c>
      <c r="F169" s="59">
        <f>Inputs!F162</f>
        <v>11000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48</v>
      </c>
      <c r="K169" s="59">
        <f>Inputs!K162</f>
        <v>38</v>
      </c>
      <c r="L169" s="59">
        <f>Inputs!L162</f>
        <v>0</v>
      </c>
      <c r="M169" s="59">
        <f>Inputs!M162</f>
        <v>1.79</v>
      </c>
      <c r="N169" s="59" t="str">
        <f>Inputs!N162</f>
        <v xml:space="preserve">  [ 6825 ]</v>
      </c>
      <c r="O169" s="2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idden="1" x14ac:dyDescent="0.25">
      <c r="A170" s="59" t="str">
        <f>Inputs!A163</f>
        <v>PMV</v>
      </c>
      <c r="B170" s="59" t="str">
        <f>Inputs!B163</f>
        <v>AOO6852</v>
      </c>
      <c r="C170" s="59" t="str">
        <f>Inputs!C163</f>
        <v>MS4 450</v>
      </c>
      <c r="D170" s="59">
        <f>Inputs!D163</f>
        <v>500</v>
      </c>
      <c r="E170" s="59">
        <f>Inputs!E163</f>
        <v>6</v>
      </c>
      <c r="F170" s="59">
        <f>Inputs!F163</f>
        <v>3300</v>
      </c>
      <c r="G170" s="59">
        <f>Inputs!G163</f>
        <v>50</v>
      </c>
      <c r="H170" s="59">
        <f>Inputs!H163</f>
        <v>1</v>
      </c>
      <c r="I170" s="59" t="str">
        <f>Inputs!I163</f>
        <v>F</v>
      </c>
      <c r="J170" s="59">
        <f>Inputs!J163</f>
        <v>54</v>
      </c>
      <c r="K170" s="59">
        <f>Inputs!K163</f>
        <v>40</v>
      </c>
      <c r="L170" s="59">
        <f>Inputs!L163</f>
        <v>0</v>
      </c>
      <c r="M170" s="59">
        <f>Inputs!M163</f>
        <v>1.79</v>
      </c>
      <c r="N170" s="59" t="str">
        <f>Inputs!N163</f>
        <v xml:space="preserve">  [ 6852 ]</v>
      </c>
      <c r="O170" s="2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idden="1" x14ac:dyDescent="0.25">
      <c r="A171" s="59" t="str">
        <f>Inputs!A164</f>
        <v>PMV</v>
      </c>
      <c r="B171" s="59" t="str">
        <f>Inputs!B164</f>
        <v>AOX6872</v>
      </c>
      <c r="C171" s="59" t="str">
        <f>Inputs!C164</f>
        <v>MS4 450-2</v>
      </c>
      <c r="D171" s="59">
        <f>Inputs!D164</f>
        <v>650</v>
      </c>
      <c r="E171" s="59">
        <f>Inputs!E164</f>
        <v>2</v>
      </c>
      <c r="F171" s="59">
        <f>Inputs!F164</f>
        <v>3300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48</v>
      </c>
      <c r="K171" s="59">
        <f>Inputs!K164</f>
        <v>40</v>
      </c>
      <c r="L171" s="59">
        <f>Inputs!L164</f>
        <v>0</v>
      </c>
      <c r="M171" s="59">
        <f>Inputs!M164</f>
        <v>1.79</v>
      </c>
      <c r="N171" s="59" t="str">
        <f>Inputs!N164</f>
        <v xml:space="preserve">  [ 6872 ]</v>
      </c>
      <c r="O171" s="2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idden="1" x14ac:dyDescent="0.25">
      <c r="A172" s="59" t="str">
        <f>Inputs!A165</f>
        <v>PMV</v>
      </c>
      <c r="B172" s="59" t="str">
        <f>Inputs!B165</f>
        <v>AOO6877</v>
      </c>
      <c r="C172" s="59" t="str">
        <f>Inputs!C165</f>
        <v>MS4 450-2</v>
      </c>
      <c r="D172" s="59">
        <f>Inputs!D165</f>
        <v>500</v>
      </c>
      <c r="E172" s="59">
        <f>Inputs!E165</f>
        <v>2</v>
      </c>
      <c r="F172" s="59">
        <f>Inputs!F165</f>
        <v>525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40</v>
      </c>
      <c r="L172" s="59">
        <f>Inputs!L165</f>
        <v>0</v>
      </c>
      <c r="M172" s="59">
        <f>Inputs!M165</f>
        <v>1.79</v>
      </c>
      <c r="N172" s="59" t="str">
        <f>Inputs!N165</f>
        <v xml:space="preserve">  [ 6877 ]</v>
      </c>
      <c r="O172" s="2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idden="1" x14ac:dyDescent="0.25">
      <c r="A173" s="59" t="str">
        <f>Inputs!A166</f>
        <v>PMV</v>
      </c>
      <c r="B173" s="59" t="str">
        <f>Inputs!B166</f>
        <v>AOO6908</v>
      </c>
      <c r="C173" s="59" t="str">
        <f>Inputs!C166</f>
        <v>MS4 500</v>
      </c>
      <c r="D173" s="59">
        <f>Inputs!D166</f>
        <v>850</v>
      </c>
      <c r="E173" s="59">
        <f>Inputs!E166</f>
        <v>4</v>
      </c>
      <c r="F173" s="59">
        <f>Inputs!F166</f>
        <v>690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38</v>
      </c>
      <c r="L173" s="59">
        <f>Inputs!L166</f>
        <v>0</v>
      </c>
      <c r="M173" s="59">
        <f>Inputs!M166</f>
        <v>1.79</v>
      </c>
      <c r="N173" s="59" t="str">
        <f>Inputs!N166</f>
        <v xml:space="preserve">  [ 6908 ]</v>
      </c>
      <c r="O173" s="2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idden="1" x14ac:dyDescent="0.25">
      <c r="A174" s="59" t="str">
        <f>Inputs!A167</f>
        <v>PMV</v>
      </c>
      <c r="B174" s="59" t="str">
        <f>Inputs!B167</f>
        <v>AOO6943</v>
      </c>
      <c r="C174" s="59" t="str">
        <f>Inputs!C167</f>
        <v>MS4 454</v>
      </c>
      <c r="D174" s="59">
        <f>Inputs!D167</f>
        <v>750</v>
      </c>
      <c r="E174" s="59">
        <f>Inputs!E167</f>
        <v>4</v>
      </c>
      <c r="F174" s="59">
        <f>Inputs!F167</f>
        <v>3300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38</v>
      </c>
      <c r="L174" s="59">
        <f>Inputs!L167</f>
        <v>0</v>
      </c>
      <c r="M174" s="59">
        <f>Inputs!M167</f>
        <v>1.79</v>
      </c>
      <c r="N174" s="59" t="str">
        <f>Inputs!N167</f>
        <v xml:space="preserve">  [ 6943 ]</v>
      </c>
      <c r="O174" s="2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idden="1" x14ac:dyDescent="0.25">
      <c r="A175" s="59" t="str">
        <f>Inputs!A168</f>
        <v>PMV</v>
      </c>
      <c r="B175" s="59" t="str">
        <f>Inputs!B168</f>
        <v>AOO6946</v>
      </c>
      <c r="C175" s="59" t="str">
        <f>Inputs!C168</f>
        <v>MS4 500-2</v>
      </c>
      <c r="D175" s="59">
        <f>Inputs!D168</f>
        <v>500</v>
      </c>
      <c r="E175" s="59">
        <f>Inputs!E168</f>
        <v>2</v>
      </c>
      <c r="F175" s="59">
        <f>Inputs!F168</f>
        <v>11000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40</v>
      </c>
      <c r="L175" s="59">
        <f>Inputs!L168</f>
        <v>0</v>
      </c>
      <c r="M175" s="59">
        <f>Inputs!M168</f>
        <v>1.79</v>
      </c>
      <c r="N175" s="59" t="str">
        <f>Inputs!N168</f>
        <v xml:space="preserve">  [ 6946 ]</v>
      </c>
      <c r="O175" s="2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idden="1" x14ac:dyDescent="0.25">
      <c r="A176" s="59" t="str">
        <f>Inputs!A169</f>
        <v>PMV</v>
      </c>
      <c r="B176" s="59" t="str">
        <f>Inputs!B169</f>
        <v>AOX6965</v>
      </c>
      <c r="C176" s="59" t="str">
        <f>Inputs!C169</f>
        <v>MS4 450</v>
      </c>
      <c r="D176" s="59">
        <f>Inputs!D169</f>
        <v>600</v>
      </c>
      <c r="E176" s="59">
        <f>Inputs!E169</f>
        <v>4</v>
      </c>
      <c r="F176" s="59">
        <f>Inputs!F169</f>
        <v>6600</v>
      </c>
      <c r="G176" s="59">
        <f>Inputs!G169</f>
        <v>50</v>
      </c>
      <c r="H176" s="59">
        <f>Inputs!H169</f>
        <v>0</v>
      </c>
      <c r="I176" s="59" t="str">
        <f>Inputs!I169</f>
        <v>F</v>
      </c>
      <c r="J176" s="59">
        <f>Inputs!J169</f>
        <v>48</v>
      </c>
      <c r="K176" s="59">
        <f>Inputs!K169</f>
        <v>38</v>
      </c>
      <c r="L176" s="59">
        <f>Inputs!L169</f>
        <v>0</v>
      </c>
      <c r="M176" s="59">
        <f>Inputs!M169</f>
        <v>1.79</v>
      </c>
      <c r="N176" s="59" t="str">
        <f>Inputs!N169</f>
        <v xml:space="preserve">  [ 6965 ]</v>
      </c>
      <c r="O176" s="2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idden="1" x14ac:dyDescent="0.25">
      <c r="A177" s="59" t="str">
        <f>Inputs!A170</f>
        <v>PMV</v>
      </c>
      <c r="B177" s="59" t="str">
        <f>Inputs!B170</f>
        <v>AOX6983</v>
      </c>
      <c r="C177" s="59" t="str">
        <f>Inputs!C170</f>
        <v>MS4 354</v>
      </c>
      <c r="D177" s="59">
        <f>Inputs!D170</f>
        <v>350</v>
      </c>
      <c r="E177" s="59">
        <f>Inputs!E170</f>
        <v>6</v>
      </c>
      <c r="F177" s="59">
        <f>Inputs!F170</f>
        <v>4160</v>
      </c>
      <c r="G177" s="59">
        <f>Inputs!G170</f>
        <v>60</v>
      </c>
      <c r="H177" s="59">
        <f>Inputs!H170</f>
        <v>0</v>
      </c>
      <c r="I177" s="59" t="str">
        <f>Inputs!I170</f>
        <v>F</v>
      </c>
      <c r="J177" s="59">
        <f>Inputs!J170</f>
        <v>54</v>
      </c>
      <c r="K177" s="59">
        <f>Inputs!K170</f>
        <v>40</v>
      </c>
      <c r="L177" s="59">
        <f>Inputs!L170</f>
        <v>0</v>
      </c>
      <c r="M177" s="59">
        <f>Inputs!M170</f>
        <v>1.79</v>
      </c>
      <c r="N177" s="59" t="str">
        <f>Inputs!N170</f>
        <v xml:space="preserve">  [ 6983 ]</v>
      </c>
      <c r="O177" s="2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idden="1" x14ac:dyDescent="0.25">
      <c r="A178" s="59" t="str">
        <f>Inputs!A171</f>
        <v>PMV</v>
      </c>
      <c r="B178" s="59" t="str">
        <f>Inputs!B171</f>
        <v>ASO8184</v>
      </c>
      <c r="C178" s="59" t="str">
        <f>Inputs!C171</f>
        <v>MS4 500</v>
      </c>
      <c r="D178" s="59">
        <f>Inputs!D171</f>
        <v>470</v>
      </c>
      <c r="E178" s="59">
        <f>Inputs!E171</f>
        <v>6</v>
      </c>
      <c r="F178" s="59">
        <f>Inputs!F171</f>
        <v>11000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72</v>
      </c>
      <c r="K178" s="59">
        <f>Inputs!K171</f>
        <v>54</v>
      </c>
      <c r="L178" s="59">
        <f>Inputs!L171</f>
        <v>1.2396</v>
      </c>
      <c r="M178" s="59">
        <f>Inputs!M171</f>
        <v>1.79</v>
      </c>
      <c r="N178" s="59" t="str">
        <f>Inputs!N171</f>
        <v xml:space="preserve">  [ 8184 ]</v>
      </c>
      <c r="O178" s="2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idden="1" x14ac:dyDescent="0.25">
      <c r="A179" s="59" t="str">
        <f>Inputs!A172</f>
        <v>PMV</v>
      </c>
      <c r="B179" s="59" t="str">
        <f>Inputs!B172</f>
        <v>ASO8196</v>
      </c>
      <c r="C179" s="59" t="str">
        <f>Inputs!C172</f>
        <v>MS4 502</v>
      </c>
      <c r="D179" s="59">
        <f>Inputs!D172</f>
        <v>700</v>
      </c>
      <c r="E179" s="59">
        <f>Inputs!E172</f>
        <v>6</v>
      </c>
      <c r="F179" s="59">
        <f>Inputs!F172</f>
        <v>6600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1.2396</v>
      </c>
      <c r="M179" s="59">
        <f>Inputs!M172</f>
        <v>1.79</v>
      </c>
      <c r="N179" s="59" t="str">
        <f>Inputs!N172</f>
        <v xml:space="preserve">  [ 8196 ]</v>
      </c>
      <c r="O179" s="2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idden="1" x14ac:dyDescent="0.25">
      <c r="A180" s="59" t="str">
        <f>Inputs!A173</f>
        <v>PMV</v>
      </c>
      <c r="B180" s="59" t="str">
        <f>Inputs!B173</f>
        <v>ASO8196 B</v>
      </c>
      <c r="C180" s="59" t="str">
        <f>Inputs!C173</f>
        <v>MS4 502</v>
      </c>
      <c r="D180" s="59">
        <f>Inputs!D173</f>
        <v>700</v>
      </c>
      <c r="E180" s="59">
        <f>Inputs!E173</f>
        <v>6</v>
      </c>
      <c r="F180" s="59">
        <f>Inputs!F173</f>
        <v>6600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72</v>
      </c>
      <c r="K180" s="59">
        <f>Inputs!K173</f>
        <v>54</v>
      </c>
      <c r="L180" s="59">
        <f>Inputs!L173</f>
        <v>0</v>
      </c>
      <c r="M180" s="59">
        <f>Inputs!M173</f>
        <v>1.79</v>
      </c>
      <c r="N180" s="59" t="str">
        <f>Inputs!N173</f>
        <v xml:space="preserve">  [ 8196b ]</v>
      </c>
      <c r="O180" s="2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idden="1" x14ac:dyDescent="0.25">
      <c r="A181" s="59" t="str">
        <f>Inputs!A174</f>
        <v>PMV</v>
      </c>
      <c r="B181" s="59" t="str">
        <f>Inputs!B174</f>
        <v>ASO8260</v>
      </c>
      <c r="C181" s="59" t="str">
        <f>Inputs!C174</f>
        <v>MS4 354</v>
      </c>
      <c r="D181" s="59">
        <f>Inputs!D174</f>
        <v>135</v>
      </c>
      <c r="E181" s="59">
        <f>Inputs!E174</f>
        <v>8</v>
      </c>
      <c r="F181" s="59">
        <f>Inputs!F174</f>
        <v>525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2.8534604799999999</v>
      </c>
      <c r="N181" s="59" t="str">
        <f>Inputs!N174</f>
        <v xml:space="preserve">  [ 8260 ]</v>
      </c>
      <c r="O181" s="2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idden="1" x14ac:dyDescent="0.25">
      <c r="A182" s="59" t="str">
        <f>Inputs!A175</f>
        <v>DM</v>
      </c>
      <c r="B182" s="59" t="str">
        <f>Inputs!B175</f>
        <v>ASO8324</v>
      </c>
      <c r="C182" s="59" t="str">
        <f>Inputs!C175</f>
        <v>MS4 450-2</v>
      </c>
      <c r="D182" s="59">
        <f>Inputs!D175</f>
        <v>500</v>
      </c>
      <c r="E182" s="59">
        <f>Inputs!E175</f>
        <v>2</v>
      </c>
      <c r="F182" s="59">
        <f>Inputs!F175</f>
        <v>6600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40</v>
      </c>
      <c r="L182" s="59">
        <f>Inputs!L175</f>
        <v>0</v>
      </c>
      <c r="M182" s="59">
        <f>Inputs!M175</f>
        <v>1.79</v>
      </c>
      <c r="N182" s="59" t="str">
        <f>Inputs!N175</f>
        <v xml:space="preserve">  [ 8324 ]</v>
      </c>
      <c r="O182" s="2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idden="1" x14ac:dyDescent="0.25">
      <c r="A183" s="59" t="str">
        <f>Inputs!A176</f>
        <v>PMV</v>
      </c>
      <c r="B183" s="59" t="str">
        <f>Inputs!B176</f>
        <v>ASO8359</v>
      </c>
      <c r="C183" s="59" t="str">
        <f>Inputs!C176</f>
        <v>MS4 402</v>
      </c>
      <c r="D183" s="59">
        <f>Inputs!D176</f>
        <v>450</v>
      </c>
      <c r="E183" s="59">
        <f>Inputs!E176</f>
        <v>4</v>
      </c>
      <c r="F183" s="59">
        <f>Inputs!F176</f>
        <v>3300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36</v>
      </c>
      <c r="L183" s="59">
        <f>Inputs!L176</f>
        <v>1.3187</v>
      </c>
      <c r="M183" s="59">
        <f>Inputs!M176</f>
        <v>1.79</v>
      </c>
      <c r="N183" s="59" t="str">
        <f>Inputs!N176</f>
        <v xml:space="preserve">  [ 8359 ]</v>
      </c>
      <c r="O183" s="2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idden="1" x14ac:dyDescent="0.25">
      <c r="A184" s="59" t="str">
        <f>Inputs!A177</f>
        <v>PMV</v>
      </c>
      <c r="B184" s="59" t="str">
        <f>Inputs!B177</f>
        <v>ASO8370</v>
      </c>
      <c r="C184" s="59" t="str">
        <f>Inputs!C177</f>
        <v>MS4 402</v>
      </c>
      <c r="D184" s="59">
        <f>Inputs!D177</f>
        <v>450</v>
      </c>
      <c r="E184" s="59">
        <f>Inputs!E177</f>
        <v>4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48</v>
      </c>
      <c r="K184" s="59">
        <f>Inputs!K177</f>
        <v>38</v>
      </c>
      <c r="L184" s="59">
        <f>Inputs!L177</f>
        <v>0</v>
      </c>
      <c r="M184" s="59">
        <f>Inputs!M177</f>
        <v>1.79</v>
      </c>
      <c r="N184" s="59" t="str">
        <f>Inputs!N177</f>
        <v xml:space="preserve">  [ 8370 ]</v>
      </c>
      <c r="O184" s="2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idden="1" x14ac:dyDescent="0.25">
      <c r="A185" s="59" t="str">
        <f>Inputs!A178</f>
        <v>PMV</v>
      </c>
      <c r="B185" s="59" t="str">
        <f>Inputs!B178</f>
        <v>ASO8441</v>
      </c>
      <c r="C185" s="59" t="str">
        <f>Inputs!C178</f>
        <v>MS4 454</v>
      </c>
      <c r="D185" s="59">
        <f>Inputs!D178</f>
        <v>600</v>
      </c>
      <c r="E185" s="59">
        <f>Inputs!E178</f>
        <v>6</v>
      </c>
      <c r="F185" s="59">
        <f>Inputs!F178</f>
        <v>3300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54</v>
      </c>
      <c r="K185" s="59">
        <f>Inputs!K178</f>
        <v>42</v>
      </c>
      <c r="L185" s="59">
        <f>Inputs!L178</f>
        <v>1.26</v>
      </c>
      <c r="M185" s="59">
        <f>Inputs!M178</f>
        <v>1.79</v>
      </c>
      <c r="N185" s="59" t="str">
        <f>Inputs!N178</f>
        <v xml:space="preserve">  [ 8441 ]</v>
      </c>
      <c r="O185" s="2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idden="1" x14ac:dyDescent="0.25">
      <c r="A186" s="59" t="str">
        <f>Inputs!A179</f>
        <v>PMV</v>
      </c>
      <c r="B186" s="59" t="str">
        <f>Inputs!B179</f>
        <v>ASO8446</v>
      </c>
      <c r="C186" s="59" t="str">
        <f>Inputs!C179</f>
        <v>MS4 452-2</v>
      </c>
      <c r="D186" s="59">
        <f>Inputs!D179</f>
        <v>630</v>
      </c>
      <c r="E186" s="59">
        <f>Inputs!E179</f>
        <v>2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48</v>
      </c>
      <c r="K186" s="59">
        <f>Inputs!K179</f>
        <v>40</v>
      </c>
      <c r="L186" s="59">
        <f>Inputs!L179</f>
        <v>0</v>
      </c>
      <c r="M186" s="59">
        <f>Inputs!M179</f>
        <v>1.79</v>
      </c>
      <c r="N186" s="59" t="str">
        <f>Inputs!N179</f>
        <v xml:space="preserve">  [ 8446 ]</v>
      </c>
      <c r="O186" s="2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idden="1" x14ac:dyDescent="0.25">
      <c r="A187" s="59" t="str">
        <f>Inputs!A180</f>
        <v>PMV</v>
      </c>
      <c r="B187" s="59" t="str">
        <f>Inputs!B180</f>
        <v>AS8447</v>
      </c>
      <c r="C187" s="59" t="str">
        <f>Inputs!C180</f>
        <v>MS4 400-2</v>
      </c>
      <c r="D187" s="59">
        <f>Inputs!D180</f>
        <v>250</v>
      </c>
      <c r="E187" s="59">
        <f>Inputs!E180</f>
        <v>2</v>
      </c>
      <c r="F187" s="59">
        <f>Inputs!F180</f>
        <v>6600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40</v>
      </c>
      <c r="L187" s="59">
        <f>Inputs!L180</f>
        <v>0</v>
      </c>
      <c r="M187" s="59">
        <f>Inputs!M180</f>
        <v>1.79</v>
      </c>
      <c r="N187" s="59" t="str">
        <f>Inputs!N180</f>
        <v xml:space="preserve">  [ 8447 ]</v>
      </c>
      <c r="O187" s="2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idden="1" x14ac:dyDescent="0.25">
      <c r="A188" s="59" t="str">
        <f>Inputs!A181</f>
        <v>PMV</v>
      </c>
      <c r="B188" s="59" t="str">
        <f>Inputs!B181</f>
        <v>AOO6825</v>
      </c>
      <c r="C188" s="59" t="str">
        <f>Inputs!C181</f>
        <v>MS4 500</v>
      </c>
      <c r="D188" s="59">
        <f>Inputs!D181</f>
        <v>600</v>
      </c>
      <c r="E188" s="59">
        <f>Inputs!E181</f>
        <v>4</v>
      </c>
      <c r="F188" s="59">
        <f>Inputs!F181</f>
        <v>10000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38</v>
      </c>
      <c r="L188" s="59">
        <f>Inputs!L181</f>
        <v>0</v>
      </c>
      <c r="M188" s="59">
        <f>Inputs!M181</f>
        <v>1.79</v>
      </c>
      <c r="N188" s="59" t="str">
        <f>Inputs!N181</f>
        <v xml:space="preserve">  [ 8449 ]</v>
      </c>
      <c r="O188" s="2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idden="1" x14ac:dyDescent="0.25">
      <c r="A189" s="59" t="str">
        <f>Inputs!A182</f>
        <v>PMV</v>
      </c>
      <c r="B189" s="59" t="str">
        <f>Inputs!B182</f>
        <v>8525a</v>
      </c>
      <c r="C189" s="59" t="str">
        <f>Inputs!C182</f>
        <v>MS4 354-4</v>
      </c>
      <c r="D189" s="59">
        <f>Inputs!D182</f>
        <v>390</v>
      </c>
      <c r="E189" s="59">
        <f>Inputs!E182</f>
        <v>4</v>
      </c>
      <c r="F189" s="59">
        <f>Inputs!F182</f>
        <v>3300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48</v>
      </c>
      <c r="K189" s="59">
        <f>Inputs!K182</f>
        <v>36</v>
      </c>
      <c r="L189" s="59">
        <f>Inputs!L182</f>
        <v>1.06</v>
      </c>
      <c r="M189" s="59">
        <f>Inputs!M182</f>
        <v>1.79</v>
      </c>
      <c r="N189" s="59" t="str">
        <f>Inputs!N182</f>
        <v xml:space="preserve">  [ 8525a ]</v>
      </c>
      <c r="O189" s="2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idden="1" x14ac:dyDescent="0.25">
      <c r="A190" s="59" t="str">
        <f>Inputs!A183</f>
        <v>PMV</v>
      </c>
      <c r="B190" s="59" t="str">
        <f>Inputs!B183</f>
        <v>ASO8584</v>
      </c>
      <c r="C190" s="59" t="str">
        <f>Inputs!C183</f>
        <v>MS4 503</v>
      </c>
      <c r="D190" s="59">
        <f>Inputs!D183</f>
        <v>900</v>
      </c>
      <c r="E190" s="59">
        <f>Inputs!E183</f>
        <v>4</v>
      </c>
      <c r="F190" s="59">
        <f>Inputs!F183</f>
        <v>660</v>
      </c>
      <c r="G190" s="59">
        <f>Inputs!G183</f>
        <v>50</v>
      </c>
      <c r="H190" s="59">
        <f>Inputs!H183</f>
        <v>1</v>
      </c>
      <c r="I190" s="59" t="str">
        <f>Inputs!I183</f>
        <v>F</v>
      </c>
      <c r="J190" s="59">
        <f>Inputs!J183</f>
        <v>48</v>
      </c>
      <c r="K190" s="59">
        <f>Inputs!K183</f>
        <v>38</v>
      </c>
      <c r="L190" s="59">
        <f>Inputs!L183</f>
        <v>0</v>
      </c>
      <c r="M190" s="59">
        <f>Inputs!M183</f>
        <v>1.79</v>
      </c>
      <c r="N190" s="59" t="str">
        <f>Inputs!N183</f>
        <v xml:space="preserve">  [ 8584 ]</v>
      </c>
      <c r="O190" s="2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idden="1" x14ac:dyDescent="0.25">
      <c r="A191" s="59" t="str">
        <f>Inputs!A184</f>
        <v>PMV</v>
      </c>
      <c r="B191" s="59" t="str">
        <f>Inputs!B184</f>
        <v>ASO8609</v>
      </c>
      <c r="C191" s="59" t="str">
        <f>Inputs!C184</f>
        <v>MS4 402-2</v>
      </c>
      <c r="D191" s="59">
        <f>Inputs!D184</f>
        <v>375</v>
      </c>
      <c r="E191" s="59">
        <f>Inputs!E184</f>
        <v>2</v>
      </c>
      <c r="F191" s="59">
        <f>Inputs!F184</f>
        <v>6600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48</v>
      </c>
      <c r="K191" s="59">
        <f>Inputs!K184</f>
        <v>40</v>
      </c>
      <c r="L191" s="59">
        <f>Inputs!L184</f>
        <v>0</v>
      </c>
      <c r="M191" s="59">
        <f>Inputs!M184</f>
        <v>1.79</v>
      </c>
      <c r="N191" s="59" t="str">
        <f>Inputs!N184</f>
        <v xml:space="preserve">  [ 8609 ]</v>
      </c>
      <c r="O191" s="2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idden="1" x14ac:dyDescent="0.25">
      <c r="A192" s="59" t="str">
        <f>Inputs!A185</f>
        <v>PMV</v>
      </c>
      <c r="B192" s="59" t="str">
        <f>Inputs!B185</f>
        <v>AOO2370</v>
      </c>
      <c r="C192" s="59" t="str">
        <f>Inputs!C185</f>
        <v>MS4 404</v>
      </c>
      <c r="D192" s="59">
        <f>Inputs!D185</f>
        <v>550</v>
      </c>
      <c r="E192" s="59">
        <f>Inputs!E185</f>
        <v>4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38</v>
      </c>
      <c r="L192" s="59">
        <f>Inputs!L185</f>
        <v>0</v>
      </c>
      <c r="M192" s="59">
        <f>Inputs!M185</f>
        <v>1.79</v>
      </c>
      <c r="N192" s="59" t="str">
        <f>Inputs!N185</f>
        <v xml:space="preserve">  [ DeeTest ]</v>
      </c>
      <c r="O192" s="2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idden="1" x14ac:dyDescent="0.25">
      <c r="A193" s="59" t="str">
        <f>Inputs!A186</f>
        <v>GM</v>
      </c>
      <c r="B193" s="59" t="str">
        <f>Inputs!B186</f>
        <v>AOO2017</v>
      </c>
      <c r="C193" s="59" t="str">
        <f>Inputs!C186</f>
        <v>MS4 350-4</v>
      </c>
      <c r="D193" s="59">
        <f>Inputs!D186</f>
        <v>185</v>
      </c>
      <c r="E193" s="59">
        <f>Inputs!E186</f>
        <v>4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38</v>
      </c>
      <c r="L193" s="59">
        <f>Inputs!L186</f>
        <v>0</v>
      </c>
      <c r="M193" s="59">
        <f>Inputs!M186</f>
        <v>1.79</v>
      </c>
      <c r="N193" s="59" t="str">
        <f>Inputs!N186</f>
        <v xml:space="preserve">  [ dfgdkfjdokjfd ]</v>
      </c>
      <c r="O193" s="2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idden="1" x14ac:dyDescent="0.25">
      <c r="A194" s="59" t="str">
        <f>Inputs!A187</f>
        <v>PMV</v>
      </c>
      <c r="B194" s="59" t="str">
        <f>Inputs!B187</f>
        <v>AOO2013</v>
      </c>
      <c r="C194" s="59" t="str">
        <f>Inputs!C187</f>
        <v>MS4 400</v>
      </c>
      <c r="D194" s="59">
        <f>Inputs!D187</f>
        <v>400</v>
      </c>
      <c r="E194" s="59">
        <f>Inputs!E187</f>
        <v>4</v>
      </c>
      <c r="F194" s="59">
        <f>Inputs!F187</f>
        <v>3300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36</v>
      </c>
      <c r="L194" s="59">
        <f>Inputs!L187</f>
        <v>1.3169999999999999</v>
      </c>
      <c r="M194" s="59">
        <f>Inputs!M187</f>
        <v>1.79</v>
      </c>
      <c r="N194" s="59" t="str">
        <f>Inputs!N187</f>
        <v xml:space="preserve">  [ Dirren ]</v>
      </c>
      <c r="O194" s="2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idden="1" x14ac:dyDescent="0.25">
      <c r="A195" s="59" t="str">
        <f>Inputs!A188</f>
        <v>DM</v>
      </c>
      <c r="B195" s="59" t="str">
        <f>Inputs!B188</f>
        <v>TEST</v>
      </c>
      <c r="C195" s="59" t="str">
        <f>Inputs!C188</f>
        <v>MS4 350-2</v>
      </c>
      <c r="D195" s="59">
        <f>Inputs!D188</f>
        <v>200</v>
      </c>
      <c r="E195" s="59">
        <f>Inputs!E188</f>
        <v>2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40</v>
      </c>
      <c r="L195" s="59">
        <f>Inputs!L188</f>
        <v>0</v>
      </c>
      <c r="M195" s="59">
        <f>Inputs!M188</f>
        <v>1.79</v>
      </c>
      <c r="N195" s="59" t="str">
        <f>Inputs!N188</f>
        <v xml:space="preserve">  [ DirrenTest ]</v>
      </c>
      <c r="O195" s="2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idden="1" x14ac:dyDescent="0.25">
      <c r="A196" s="59" t="str">
        <f>Inputs!A189</f>
        <v>PMV</v>
      </c>
      <c r="B196" s="59" t="str">
        <f>Inputs!B189</f>
        <v>TRA180009</v>
      </c>
      <c r="C196" s="59" t="str">
        <f>Inputs!C189</f>
        <v>MS4 404</v>
      </c>
      <c r="D196" s="59">
        <f>Inputs!D189</f>
        <v>575</v>
      </c>
      <c r="E196" s="59">
        <f>Inputs!E189</f>
        <v>4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38</v>
      </c>
      <c r="L196" s="59">
        <f>Inputs!L189</f>
        <v>0</v>
      </c>
      <c r="M196" s="59">
        <f>Inputs!M189</f>
        <v>1.79</v>
      </c>
      <c r="N196" s="59" t="str">
        <f>Inputs!N189</f>
        <v xml:space="preserve">  [ DMteat15 ]</v>
      </c>
      <c r="O196" s="2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idden="1" x14ac:dyDescent="0.25">
      <c r="A197" s="59" t="str">
        <f>Inputs!A190</f>
        <v>PMV</v>
      </c>
      <c r="B197" s="59" t="str">
        <f>Inputs!B190</f>
        <v>AOO2275</v>
      </c>
      <c r="C197" s="59" t="str">
        <f>Inputs!C190</f>
        <v>MS4 402-2</v>
      </c>
      <c r="D197" s="59">
        <f>Inputs!D190</f>
        <v>410</v>
      </c>
      <c r="E197" s="59">
        <f>Inputs!E190</f>
        <v>2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40</v>
      </c>
      <c r="L197" s="59">
        <f>Inputs!L190</f>
        <v>0</v>
      </c>
      <c r="M197" s="59">
        <f>Inputs!M190</f>
        <v>1.79</v>
      </c>
      <c r="N197" s="59" t="str">
        <f>Inputs!N190</f>
        <v xml:space="preserve">  [ DMtesing ]</v>
      </c>
      <c r="O197" s="2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idden="1" x14ac:dyDescent="0.25">
      <c r="A198" s="59" t="str">
        <f>Inputs!A191</f>
        <v>DM</v>
      </c>
      <c r="B198" s="59" t="str">
        <f>Inputs!B191</f>
        <v>AOO2033</v>
      </c>
      <c r="C198" s="59" t="str">
        <f>Inputs!C191</f>
        <v>MS4 404</v>
      </c>
      <c r="D198" s="59">
        <f>Inputs!D191</f>
        <v>450</v>
      </c>
      <c r="E198" s="59">
        <f>Inputs!E191</f>
        <v>6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54</v>
      </c>
      <c r="K198" s="59">
        <f>Inputs!K191</f>
        <v>42</v>
      </c>
      <c r="L198" s="59">
        <f>Inputs!L191</f>
        <v>1</v>
      </c>
      <c r="M198" s="59">
        <f>Inputs!M191</f>
        <v>1.79</v>
      </c>
      <c r="N198" s="59" t="str">
        <f>Inputs!N191</f>
        <v xml:space="preserve">  [ DmTest ]</v>
      </c>
      <c r="O198" s="2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idden="1" x14ac:dyDescent="0.25">
      <c r="A199" s="59" t="str">
        <f>Inputs!A192</f>
        <v>DM</v>
      </c>
      <c r="B199" s="59" t="str">
        <f>Inputs!B192</f>
        <v>Make Sure</v>
      </c>
      <c r="C199" s="59" t="str">
        <f>Inputs!C192</f>
        <v>MS4 350-2</v>
      </c>
      <c r="D199" s="59">
        <f>Inputs!D192</f>
        <v>300</v>
      </c>
      <c r="E199" s="59">
        <f>Inputs!E192</f>
        <v>2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1.79</v>
      </c>
      <c r="N199" s="59" t="str">
        <f>Inputs!N192</f>
        <v xml:space="preserve">  [ DmTest10 ]</v>
      </c>
      <c r="O199" s="2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idden="1" x14ac:dyDescent="0.25">
      <c r="A200" s="59" t="str">
        <f>Inputs!A193</f>
        <v>DM</v>
      </c>
      <c r="B200" s="59" t="str">
        <f>Inputs!B193</f>
        <v>AOO2076</v>
      </c>
      <c r="C200" s="59" t="str">
        <f>Inputs!C193</f>
        <v>MS4 454-2</v>
      </c>
      <c r="D200" s="59">
        <f>Inputs!D193</f>
        <v>670</v>
      </c>
      <c r="E200" s="59">
        <f>Inputs!E193</f>
        <v>2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1.79</v>
      </c>
      <c r="N200" s="59" t="str">
        <f>Inputs!N193</f>
        <v xml:space="preserve">  [ DmTest2 ]</v>
      </c>
      <c r="O200" s="2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idden="1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1.79</v>
      </c>
      <c r="N201" s="59" t="str">
        <f>Inputs!N194</f>
        <v xml:space="preserve">  [ DmTest3 ]</v>
      </c>
      <c r="O201" s="2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idden="1" x14ac:dyDescent="0.25">
      <c r="A202" s="59" t="str">
        <f>Inputs!A195</f>
        <v>DM</v>
      </c>
      <c r="B202" s="59" t="str">
        <f>Inputs!B195</f>
        <v>AOO2076</v>
      </c>
      <c r="C202" s="59" t="str">
        <f>Inputs!C195</f>
        <v>MS4 454-2</v>
      </c>
      <c r="D202" s="59">
        <f>Inputs!D195</f>
        <v>670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1.79</v>
      </c>
      <c r="N202" s="59" t="str">
        <f>Inputs!N195</f>
        <v xml:space="preserve">  [ DMtest31 ]</v>
      </c>
      <c r="O202" s="2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idden="1" x14ac:dyDescent="0.25">
      <c r="A203" s="59" t="str">
        <f>Inputs!A196</f>
        <v>PR</v>
      </c>
      <c r="B203" s="59" t="str">
        <f>Inputs!B196</f>
        <v>AOO2380</v>
      </c>
      <c r="C203" s="59" t="str">
        <f>Inputs!C196</f>
        <v>MS4 350-2</v>
      </c>
      <c r="D203" s="59">
        <f>Inputs!D196</f>
        <v>150</v>
      </c>
      <c r="E203" s="59">
        <f>Inputs!E196</f>
        <v>2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1.79</v>
      </c>
      <c r="N203" s="59" t="str">
        <f>Inputs!N196</f>
        <v xml:space="preserve">  [ DMtest32 ]</v>
      </c>
      <c r="O203" s="2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idden="1" x14ac:dyDescent="0.25">
      <c r="A204" s="59" t="str">
        <f>Inputs!A197</f>
        <v>PMV</v>
      </c>
      <c r="B204" s="59" t="str">
        <f>Inputs!B197</f>
        <v>AOO2375</v>
      </c>
      <c r="C204" s="59" t="str">
        <f>Inputs!C197</f>
        <v>MS4 454</v>
      </c>
      <c r="D204" s="59">
        <f>Inputs!D197</f>
        <v>650</v>
      </c>
      <c r="E204" s="59">
        <f>Inputs!E197</f>
        <v>4</v>
      </c>
      <c r="F204" s="59">
        <f>Inputs!F197</f>
        <v>6600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48</v>
      </c>
      <c r="K204" s="59">
        <f>Inputs!K197</f>
        <v>38</v>
      </c>
      <c r="L204" s="59">
        <f>Inputs!L197</f>
        <v>0</v>
      </c>
      <c r="M204" s="59">
        <f>Inputs!M197</f>
        <v>1.79</v>
      </c>
      <c r="N204" s="59" t="str">
        <f>Inputs!N197</f>
        <v xml:space="preserve">  [ DMtest33 ]</v>
      </c>
      <c r="O204" s="2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idden="1" x14ac:dyDescent="0.25">
      <c r="A205" s="59" t="str">
        <f>Inputs!A198</f>
        <v>PMV</v>
      </c>
      <c r="B205" s="59" t="str">
        <f>Inputs!B198</f>
        <v>AOO2371</v>
      </c>
      <c r="C205" s="59" t="str">
        <f>Inputs!C198</f>
        <v>MS4X 454</v>
      </c>
      <c r="D205" s="59">
        <f>Inputs!D198</f>
        <v>675</v>
      </c>
      <c r="E205" s="59">
        <f>Inputs!E198</f>
        <v>4</v>
      </c>
      <c r="F205" s="59">
        <f>Inputs!F198</f>
        <v>6600</v>
      </c>
      <c r="G205" s="59">
        <f>Inputs!G198</f>
        <v>50</v>
      </c>
      <c r="H205" s="59">
        <f>Inputs!H198</f>
        <v>1</v>
      </c>
      <c r="I205" s="59" t="str">
        <f>Inputs!I198</f>
        <v>F</v>
      </c>
      <c r="J205" s="59">
        <f>Inputs!J198</f>
        <v>48</v>
      </c>
      <c r="K205" s="59">
        <f>Inputs!K198</f>
        <v>38</v>
      </c>
      <c r="L205" s="59">
        <f>Inputs!L198</f>
        <v>0</v>
      </c>
      <c r="M205" s="59">
        <f>Inputs!M198</f>
        <v>1.79</v>
      </c>
      <c r="N205" s="59" t="str">
        <f>Inputs!N198</f>
        <v xml:space="preserve">  [ DMtest34 ]</v>
      </c>
      <c r="O205" s="2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idden="1" x14ac:dyDescent="0.25">
      <c r="A206" s="59" t="str">
        <f>Inputs!A199</f>
        <v>DM</v>
      </c>
      <c r="B206" s="59" t="str">
        <f>Inputs!B199</f>
        <v>DMTEST PRO</v>
      </c>
      <c r="C206" s="59" t="str">
        <f>Inputs!C199</f>
        <v>MS4 454-2</v>
      </c>
      <c r="D206" s="59">
        <f>Inputs!D199</f>
        <v>670</v>
      </c>
      <c r="E206" s="59">
        <f>Inputs!E199</f>
        <v>2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1.79</v>
      </c>
      <c r="N206" s="59" t="str">
        <f>Inputs!N199</f>
        <v xml:space="preserve">  [ DmTest4 ]</v>
      </c>
      <c r="O206" s="2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idden="1" x14ac:dyDescent="0.25">
      <c r="A207" s="59" t="str">
        <f>Inputs!A200</f>
        <v>DM</v>
      </c>
      <c r="B207" s="59" t="str">
        <f>Inputs!B200</f>
        <v>AOO2076</v>
      </c>
      <c r="C207" s="59" t="str">
        <f>Inputs!C200</f>
        <v>MS4 454-2</v>
      </c>
      <c r="D207" s="59">
        <f>Inputs!D200</f>
        <v>670</v>
      </c>
      <c r="E207" s="59">
        <f>Inputs!E200</f>
        <v>2</v>
      </c>
      <c r="F207" s="59">
        <f>Inputs!F200</f>
        <v>6600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40</v>
      </c>
      <c r="L207" s="59">
        <f>Inputs!L200</f>
        <v>0</v>
      </c>
      <c r="M207" s="59">
        <f>Inputs!M200</f>
        <v>1.79</v>
      </c>
      <c r="N207" s="59" t="str">
        <f>Inputs!N200</f>
        <v xml:space="preserve">  [ DmTest5 ]</v>
      </c>
      <c r="O207" s="2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idden="1" x14ac:dyDescent="0.25">
      <c r="A208" s="59" t="str">
        <f>Inputs!A201</f>
        <v>DM</v>
      </c>
      <c r="B208" s="59" t="str">
        <f>Inputs!B201</f>
        <v>DMTEST AGAIN</v>
      </c>
      <c r="C208" s="59" t="str">
        <f>Inputs!C201</f>
        <v>MS4 404</v>
      </c>
      <c r="D208" s="59">
        <f>Inputs!D201</f>
        <v>450</v>
      </c>
      <c r="E208" s="59">
        <f>Inputs!E201</f>
        <v>6</v>
      </c>
      <c r="F208" s="59">
        <f>Inputs!F201</f>
        <v>3300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54</v>
      </c>
      <c r="K208" s="59">
        <f>Inputs!K201</f>
        <v>42</v>
      </c>
      <c r="L208" s="59">
        <f>Inputs!L201</f>
        <v>1</v>
      </c>
      <c r="M208" s="59">
        <f>Inputs!M201</f>
        <v>1.79</v>
      </c>
      <c r="N208" s="59" t="str">
        <f>Inputs!N201</f>
        <v xml:space="preserve">  [ DmTest8 ]</v>
      </c>
      <c r="O208" s="2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idden="1" x14ac:dyDescent="0.25">
      <c r="A209" s="59" t="str">
        <f>Inputs!A202</f>
        <v>DM</v>
      </c>
      <c r="B209" s="59" t="str">
        <f>Inputs!B202</f>
        <v>DMTEST AGAIN</v>
      </c>
      <c r="C209" s="59" t="str">
        <f>Inputs!C202</f>
        <v>MS4 400</v>
      </c>
      <c r="D209" s="59">
        <f>Inputs!D202</f>
        <v>500</v>
      </c>
      <c r="E209" s="59">
        <f>Inputs!E202</f>
        <v>4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36</v>
      </c>
      <c r="L209" s="59">
        <f>Inputs!L202</f>
        <v>1.3169999999999999</v>
      </c>
      <c r="M209" s="59">
        <f>Inputs!M202</f>
        <v>1.79</v>
      </c>
      <c r="N209" s="59" t="str">
        <f>Inputs!N202</f>
        <v xml:space="preserve">  [ DmTest9 ]</v>
      </c>
      <c r="O209" s="2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idden="1" x14ac:dyDescent="0.25">
      <c r="A210" s="59" t="str">
        <f>Inputs!A203</f>
        <v>DM</v>
      </c>
      <c r="B210" s="59" t="str">
        <f>Inputs!B203</f>
        <v>AOO2400</v>
      </c>
      <c r="C210" s="59" t="str">
        <f>Inputs!C203</f>
        <v>MS4 352-4</v>
      </c>
      <c r="D210" s="59">
        <f>Inputs!D203</f>
        <v>250</v>
      </c>
      <c r="E210" s="59">
        <f>Inputs!E203</f>
        <v>4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38</v>
      </c>
      <c r="L210" s="59">
        <f>Inputs!L203</f>
        <v>0</v>
      </c>
      <c r="M210" s="59">
        <f>Inputs!M203</f>
        <v>1.79</v>
      </c>
      <c r="N210" s="59" t="str">
        <f>Inputs!N203</f>
        <v xml:space="preserve">  [ DMTTest14 ]</v>
      </c>
      <c r="O210" s="2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idden="1" x14ac:dyDescent="0.25">
      <c r="A211" s="59" t="str">
        <f>Inputs!A204</f>
        <v>PMV</v>
      </c>
      <c r="B211" s="59" t="str">
        <f>Inputs!B204</f>
        <v>AOO2013</v>
      </c>
      <c r="C211" s="59" t="str">
        <f>Inputs!C204</f>
        <v>MS4 400</v>
      </c>
      <c r="D211" s="59">
        <f>Inputs!D204</f>
        <v>400</v>
      </c>
      <c r="E211" s="59">
        <f>Inputs!E204</f>
        <v>4</v>
      </c>
      <c r="F211" s="59">
        <f>Inputs!F204</f>
        <v>3300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36</v>
      </c>
      <c r="L211" s="59">
        <f>Inputs!L204</f>
        <v>1.3169999999999999</v>
      </c>
      <c r="M211" s="59">
        <f>Inputs!M204</f>
        <v>1.79</v>
      </c>
      <c r="N211" s="59" t="str">
        <f>Inputs!N204</f>
        <v xml:space="preserve">  [ DWTest1 ]</v>
      </c>
      <c r="O211" s="2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idden="1" x14ac:dyDescent="0.25">
      <c r="A212" s="59" t="str">
        <f>Inputs!A205</f>
        <v>DW</v>
      </c>
      <c r="B212" s="59" t="str">
        <f>Inputs!B205</f>
        <v>QD34911-02</v>
      </c>
      <c r="C212" s="59" t="str">
        <f>Inputs!C205</f>
        <v>MS4 350-4</v>
      </c>
      <c r="D212" s="59">
        <f>Inputs!D205</f>
        <v>185</v>
      </c>
      <c r="E212" s="59">
        <f>Inputs!E205</f>
        <v>4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38</v>
      </c>
      <c r="L212" s="59">
        <f>Inputs!L205</f>
        <v>0</v>
      </c>
      <c r="M212" s="59">
        <f>Inputs!M205</f>
        <v>1.79</v>
      </c>
      <c r="N212" s="59" t="str">
        <f>Inputs!N205</f>
        <v xml:space="preserve">  [ DWTEst2 ]</v>
      </c>
      <c r="O212" s="2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idden="1" x14ac:dyDescent="0.25">
      <c r="A213" s="59" t="str">
        <f>Inputs!A206</f>
        <v>DW</v>
      </c>
      <c r="B213" s="59" t="str">
        <f>Inputs!B206</f>
        <v>QD34911-02</v>
      </c>
      <c r="C213" s="59" t="str">
        <f>Inputs!C206</f>
        <v>MS4 350-4</v>
      </c>
      <c r="D213" s="59">
        <f>Inputs!D206</f>
        <v>185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1.79</v>
      </c>
      <c r="N213" s="59" t="str">
        <f>Inputs!N206</f>
        <v xml:space="preserve">  [ DW_test1 ]</v>
      </c>
      <c r="O213" s="2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idden="1" x14ac:dyDescent="0.25">
      <c r="A214" s="59" t="str">
        <f>Inputs!A207</f>
        <v>PMV</v>
      </c>
      <c r="B214" s="59" t="str">
        <f>Inputs!B207</f>
        <v>F010208</v>
      </c>
      <c r="C214" s="59" t="str">
        <f>Inputs!C207</f>
        <v>MS4 452</v>
      </c>
      <c r="D214" s="59">
        <f>Inputs!D207</f>
        <v>575</v>
      </c>
      <c r="E214" s="59">
        <f>Inputs!E207</f>
        <v>4</v>
      </c>
      <c r="F214" s="59">
        <f>Inputs!F207</f>
        <v>3300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1.79</v>
      </c>
      <c r="N214" s="59" t="str">
        <f>Inputs!N207</f>
        <v xml:space="preserve">  [ F010208 ]</v>
      </c>
      <c r="O214" s="2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idden="1" x14ac:dyDescent="0.25">
      <c r="A215" s="59" t="str">
        <f>Inputs!A208</f>
        <v>PR</v>
      </c>
      <c r="B215" s="59" t="str">
        <f>Inputs!B208</f>
        <v>F010254</v>
      </c>
      <c r="C215" s="59" t="str">
        <f>Inputs!C208</f>
        <v>MS4 354-4</v>
      </c>
      <c r="D215" s="59">
        <f>Inputs!D208</f>
        <v>390</v>
      </c>
      <c r="E215" s="59">
        <f>Inputs!E208</f>
        <v>4</v>
      </c>
      <c r="F215" s="59">
        <f>Inputs!F208</f>
        <v>3300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1.79</v>
      </c>
      <c r="N215" s="59" t="str">
        <f>Inputs!N208</f>
        <v xml:space="preserve">  [ F010254 ]</v>
      </c>
      <c r="O215" s="2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idden="1" x14ac:dyDescent="0.25">
      <c r="A216" s="59" t="str">
        <f>Inputs!A209</f>
        <v>PMV</v>
      </c>
      <c r="B216" s="59" t="str">
        <f>Inputs!B209</f>
        <v>F010295</v>
      </c>
      <c r="C216" s="59" t="str">
        <f>Inputs!C209</f>
        <v>MS4 450</v>
      </c>
      <c r="D216" s="59">
        <f>Inputs!D209</f>
        <v>630</v>
      </c>
      <c r="E216" s="59">
        <f>Inputs!E209</f>
        <v>4</v>
      </c>
      <c r="F216" s="59">
        <f>Inputs!F209</f>
        <v>525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2.33</v>
      </c>
      <c r="N216" s="59" t="str">
        <f>Inputs!N209</f>
        <v xml:space="preserve">  [ F010295 ]</v>
      </c>
      <c r="O216" s="2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idden="1" x14ac:dyDescent="0.25">
      <c r="A217" s="59" t="str">
        <f>Inputs!A210</f>
        <v>PMV</v>
      </c>
      <c r="B217" s="59" t="str">
        <f>Inputs!B210</f>
        <v>F010353</v>
      </c>
      <c r="C217" s="59" t="str">
        <f>Inputs!C210</f>
        <v>MS4 352-4</v>
      </c>
      <c r="D217" s="59">
        <f>Inputs!D210</f>
        <v>250</v>
      </c>
      <c r="E217" s="59">
        <f>Inputs!E210</f>
        <v>4</v>
      </c>
      <c r="F217" s="59">
        <f>Inputs!F210</f>
        <v>6600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48</v>
      </c>
      <c r="K217" s="59">
        <f>Inputs!K210</f>
        <v>38</v>
      </c>
      <c r="L217" s="59">
        <f>Inputs!L210</f>
        <v>0</v>
      </c>
      <c r="M217" s="59">
        <f>Inputs!M210</f>
        <v>2.33</v>
      </c>
      <c r="N217" s="59" t="str">
        <f>Inputs!N210</f>
        <v xml:space="preserve">  [ F010353 ]</v>
      </c>
      <c r="O217" s="2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idden="1" x14ac:dyDescent="0.25">
      <c r="A218" s="59" t="str">
        <f>Inputs!A211</f>
        <v>PMV</v>
      </c>
      <c r="B218" s="59" t="str">
        <f>Inputs!B211</f>
        <v>F010362</v>
      </c>
      <c r="C218" s="59" t="str">
        <f>Inputs!C211</f>
        <v>MS4 450</v>
      </c>
      <c r="D218" s="59">
        <f>Inputs!D211</f>
        <v>355</v>
      </c>
      <c r="E218" s="59">
        <f>Inputs!E211</f>
        <v>6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54</v>
      </c>
      <c r="K218" s="59">
        <f>Inputs!K211</f>
        <v>40</v>
      </c>
      <c r="L218" s="59">
        <f>Inputs!L211</f>
        <v>0</v>
      </c>
      <c r="M218" s="59">
        <f>Inputs!M211</f>
        <v>1.79</v>
      </c>
      <c r="N218" s="59" t="str">
        <f>Inputs!N211</f>
        <v xml:space="preserve">  [ F010362 ]</v>
      </c>
      <c r="O218" s="2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idden="1" x14ac:dyDescent="0.25">
      <c r="A219" s="59" t="str">
        <f>Inputs!A212</f>
        <v>PMV</v>
      </c>
      <c r="B219" s="59" t="str">
        <f>Inputs!B212</f>
        <v>FOO8953</v>
      </c>
      <c r="C219" s="59" t="str">
        <f>Inputs!C212</f>
        <v>MS4 400-6</v>
      </c>
      <c r="D219" s="59">
        <f>Inputs!D212</f>
        <v>315</v>
      </c>
      <c r="E219" s="59">
        <f>Inputs!E212</f>
        <v>6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54</v>
      </c>
      <c r="K219" s="59">
        <f>Inputs!K212</f>
        <v>42</v>
      </c>
      <c r="L219" s="59">
        <f>Inputs!L212</f>
        <v>1</v>
      </c>
      <c r="M219" s="59">
        <f>Inputs!M212</f>
        <v>1.79</v>
      </c>
      <c r="N219" s="59" t="str">
        <f>Inputs!N212</f>
        <v xml:space="preserve">  [ FOO8953 ]</v>
      </c>
      <c r="O219" s="2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idden="1" x14ac:dyDescent="0.25">
      <c r="A220" s="59" t="str">
        <f>Inputs!A213</f>
        <v>PMV</v>
      </c>
      <c r="B220" s="59" t="str">
        <f>Inputs!B213</f>
        <v>FOO9075</v>
      </c>
      <c r="C220" s="59" t="str">
        <f>Inputs!C213</f>
        <v>MS4 566</v>
      </c>
      <c r="D220" s="59">
        <f>Inputs!D213</f>
        <v>1800</v>
      </c>
      <c r="E220" s="59">
        <f>Inputs!E213</f>
        <v>4</v>
      </c>
      <c r="F220" s="59">
        <f>Inputs!F213</f>
        <v>6600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60</v>
      </c>
      <c r="K220" s="59">
        <f>Inputs!K213</f>
        <v>50</v>
      </c>
      <c r="L220" s="59">
        <f>Inputs!L213</f>
        <v>0</v>
      </c>
      <c r="M220" s="59">
        <f>Inputs!M213</f>
        <v>1.79</v>
      </c>
      <c r="N220" s="59" t="str">
        <f>Inputs!N213</f>
        <v xml:space="preserve">  [ FOO9075 ]</v>
      </c>
      <c r="O220" s="2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idden="1" x14ac:dyDescent="0.25">
      <c r="A221" s="59" t="str">
        <f>Inputs!A214</f>
        <v>PMV</v>
      </c>
      <c r="B221" s="59" t="str">
        <f>Inputs!B214</f>
        <v>FOO9706</v>
      </c>
      <c r="C221" s="59" t="str">
        <f>Inputs!C214</f>
        <v>MS4 566</v>
      </c>
      <c r="D221" s="59">
        <f>Inputs!D214</f>
        <v>1450</v>
      </c>
      <c r="E221" s="59">
        <f>Inputs!E214</f>
        <v>4</v>
      </c>
      <c r="F221" s="59">
        <f>Inputs!F214</f>
        <v>11000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60</v>
      </c>
      <c r="K221" s="59">
        <f>Inputs!K214</f>
        <v>50</v>
      </c>
      <c r="L221" s="59">
        <f>Inputs!L214</f>
        <v>0</v>
      </c>
      <c r="M221" s="59">
        <f>Inputs!M214</f>
        <v>6.3051399999999997</v>
      </c>
      <c r="N221" s="59" t="str">
        <f>Inputs!N214</f>
        <v xml:space="preserve">  [ FOO9706 ]</v>
      </c>
      <c r="O221" s="2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idden="1" x14ac:dyDescent="0.25">
      <c r="A222" s="59" t="str">
        <f>Inputs!A215</f>
        <v>PMV</v>
      </c>
      <c r="B222" s="59" t="str">
        <f>Inputs!B215</f>
        <v>FX10427</v>
      </c>
      <c r="C222" s="59" t="str">
        <f>Inputs!C215</f>
        <v>MS4 402-2</v>
      </c>
      <c r="D222" s="59">
        <f>Inputs!D215</f>
        <v>450</v>
      </c>
      <c r="E222" s="59">
        <f>Inputs!E215</f>
        <v>2</v>
      </c>
      <c r="F222" s="59">
        <f>Inputs!F215</f>
        <v>3300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40</v>
      </c>
      <c r="L222" s="59">
        <f>Inputs!L215</f>
        <v>0</v>
      </c>
      <c r="M222" s="59">
        <f>Inputs!M215</f>
        <v>1.79</v>
      </c>
      <c r="N222" s="59" t="str">
        <f>Inputs!N215</f>
        <v xml:space="preserve">  [ FX10427 ]</v>
      </c>
      <c r="O222" s="2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idden="1" x14ac:dyDescent="0.25">
      <c r="A223" s="59" t="str">
        <f>Inputs!A216</f>
        <v>GM</v>
      </c>
      <c r="B223" s="59" t="str">
        <f>Inputs!B216</f>
        <v>AOO2017</v>
      </c>
      <c r="C223" s="59" t="str">
        <f>Inputs!C216</f>
        <v>MS4 350-4</v>
      </c>
      <c r="D223" s="59">
        <f>Inputs!D216</f>
        <v>185</v>
      </c>
      <c r="E223" s="59">
        <f>Inputs!E216</f>
        <v>4</v>
      </c>
      <c r="F223" s="59">
        <f>Inputs!F216</f>
        <v>6600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38</v>
      </c>
      <c r="L223" s="59">
        <f>Inputs!L216</f>
        <v>0</v>
      </c>
      <c r="M223" s="59">
        <f>Inputs!M216</f>
        <v>1.79</v>
      </c>
      <c r="N223" s="59" t="str">
        <f>Inputs!N216</f>
        <v xml:space="preserve">  [ GmTest1 ]</v>
      </c>
      <c r="O223" s="2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idden="1" x14ac:dyDescent="0.25">
      <c r="A224" s="59" t="str">
        <f>Inputs!A217</f>
        <v>PMV</v>
      </c>
      <c r="B224" s="59" t="str">
        <f>Inputs!B217</f>
        <v>AOX2070 Cu</v>
      </c>
      <c r="C224" s="59" t="str">
        <f>Inputs!C217</f>
        <v>MS4 402-2</v>
      </c>
      <c r="D224" s="59">
        <f>Inputs!D217</f>
        <v>450</v>
      </c>
      <c r="E224" s="59">
        <f>Inputs!E217</f>
        <v>2</v>
      </c>
      <c r="F224" s="59">
        <f>Inputs!F217</f>
        <v>3300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40</v>
      </c>
      <c r="L224" s="59">
        <f>Inputs!L217</f>
        <v>0</v>
      </c>
      <c r="M224" s="59">
        <f>Inputs!M217</f>
        <v>1.79</v>
      </c>
      <c r="N224" s="59" t="str">
        <f>Inputs!N217</f>
        <v xml:space="preserve">  [ GmTest10 ]</v>
      </c>
      <c r="O224" s="2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idden="1" x14ac:dyDescent="0.25">
      <c r="A225" s="59" t="str">
        <f>Inputs!A218</f>
        <v>DM</v>
      </c>
      <c r="B225" s="59" t="str">
        <f>Inputs!B218</f>
        <v>TEST</v>
      </c>
      <c r="C225" s="59" t="str">
        <f>Inputs!C218</f>
        <v>MS4 402-2</v>
      </c>
      <c r="D225" s="59">
        <f>Inputs!D218</f>
        <v>200</v>
      </c>
      <c r="E225" s="59">
        <f>Inputs!E218</f>
        <v>2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40</v>
      </c>
      <c r="L225" s="59">
        <f>Inputs!L218</f>
        <v>0</v>
      </c>
      <c r="M225" s="59">
        <f>Inputs!M218</f>
        <v>1.79</v>
      </c>
      <c r="N225" s="59" t="str">
        <f>Inputs!N218</f>
        <v xml:space="preserve">  [ GmTest11 ]</v>
      </c>
      <c r="O225" s="2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idden="1" x14ac:dyDescent="0.25">
      <c r="A226" s="59" t="str">
        <f>Inputs!A219</f>
        <v>GM</v>
      </c>
      <c r="B226" s="59" t="str">
        <f>Inputs!B219</f>
        <v>Test G 3</v>
      </c>
      <c r="C226" s="59" t="str">
        <f>Inputs!C219</f>
        <v>MS4 352-4</v>
      </c>
      <c r="D226" s="59">
        <f>Inputs!D219</f>
        <v>260</v>
      </c>
      <c r="E226" s="59">
        <f>Inputs!E219</f>
        <v>4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38</v>
      </c>
      <c r="L226" s="59">
        <f>Inputs!L219</f>
        <v>0</v>
      </c>
      <c r="M226" s="59">
        <f>Inputs!M219</f>
        <v>1.79</v>
      </c>
      <c r="N226" s="59" t="str">
        <f>Inputs!N219</f>
        <v xml:space="preserve">  [ GMTEst12 ]</v>
      </c>
      <c r="O226" s="2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idden="1" x14ac:dyDescent="0.25">
      <c r="A227" s="59" t="str">
        <f>Inputs!A220</f>
        <v>GM</v>
      </c>
      <c r="B227" s="59" t="str">
        <f>Inputs!B220</f>
        <v>AOO2018</v>
      </c>
      <c r="C227" s="59" t="str">
        <f>Inputs!C220</f>
        <v>MS4 350-2</v>
      </c>
      <c r="D227" s="59">
        <f>Inputs!D220</f>
        <v>200</v>
      </c>
      <c r="E227" s="59">
        <f>Inputs!E220</f>
        <v>2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40</v>
      </c>
      <c r="L227" s="59">
        <f>Inputs!L220</f>
        <v>0</v>
      </c>
      <c r="M227" s="59">
        <f>Inputs!M220</f>
        <v>1.79</v>
      </c>
      <c r="N227" s="59" t="str">
        <f>Inputs!N220</f>
        <v xml:space="preserve">  [ GMTest16 ]</v>
      </c>
      <c r="O227" s="2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idden="1" x14ac:dyDescent="0.25">
      <c r="A228" s="59" t="str">
        <f>Inputs!A221</f>
        <v>PMV</v>
      </c>
      <c r="B228" s="59" t="str">
        <f>Inputs!B221</f>
        <v>AOO2013</v>
      </c>
      <c r="C228" s="59" t="str">
        <f>Inputs!C221</f>
        <v>MS4 400</v>
      </c>
      <c r="D228" s="59">
        <f>Inputs!D221</f>
        <v>400</v>
      </c>
      <c r="E228" s="59">
        <f>Inputs!E221</f>
        <v>4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36</v>
      </c>
      <c r="L228" s="59">
        <f>Inputs!L221</f>
        <v>1.3169999999999999</v>
      </c>
      <c r="M228" s="59">
        <f>Inputs!M221</f>
        <v>1.79</v>
      </c>
      <c r="N228" s="59" t="str">
        <f>Inputs!N221</f>
        <v xml:space="preserve">  [ GMTest17 ]</v>
      </c>
      <c r="O228" s="2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idden="1" x14ac:dyDescent="0.25">
      <c r="A229" s="59" t="str">
        <f>Inputs!A222</f>
        <v>GM</v>
      </c>
      <c r="B229" s="59" t="str">
        <f>Inputs!B222</f>
        <v>AOO2017</v>
      </c>
      <c r="C229" s="59" t="str">
        <f>Inputs!C222</f>
        <v>MS4 350-4</v>
      </c>
      <c r="D229" s="59">
        <f>Inputs!D222</f>
        <v>185</v>
      </c>
      <c r="E229" s="59">
        <f>Inputs!E222</f>
        <v>4</v>
      </c>
      <c r="F229" s="59">
        <f>Inputs!F222</f>
        <v>6600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38</v>
      </c>
      <c r="L229" s="59">
        <f>Inputs!L222</f>
        <v>0</v>
      </c>
      <c r="M229" s="59">
        <f>Inputs!M222</f>
        <v>1.79</v>
      </c>
      <c r="N229" s="59" t="str">
        <f>Inputs!N222</f>
        <v xml:space="preserve">  [ GmTest2 ]</v>
      </c>
      <c r="O229" s="2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idden="1" x14ac:dyDescent="0.25">
      <c r="A230" s="59" t="str">
        <f>Inputs!A223</f>
        <v>GM</v>
      </c>
      <c r="B230" s="59" t="str">
        <f>Inputs!B223</f>
        <v>AOO2373</v>
      </c>
      <c r="C230" s="59" t="str">
        <f>Inputs!C223</f>
        <v>MS4 502</v>
      </c>
      <c r="D230" s="59">
        <f>Inputs!D223</f>
        <v>800</v>
      </c>
      <c r="E230" s="59">
        <f>Inputs!E223</f>
        <v>4</v>
      </c>
      <c r="F230" s="59">
        <f>Inputs!F223</f>
        <v>6600</v>
      </c>
      <c r="G230" s="59">
        <f>Inputs!G223</f>
        <v>50</v>
      </c>
      <c r="H230" s="59">
        <f>Inputs!H223</f>
        <v>1</v>
      </c>
      <c r="I230" s="59" t="str">
        <f>Inputs!I223</f>
        <v>F</v>
      </c>
      <c r="J230" s="59">
        <f>Inputs!J223</f>
        <v>48</v>
      </c>
      <c r="K230" s="59">
        <f>Inputs!K223</f>
        <v>38</v>
      </c>
      <c r="L230" s="59">
        <f>Inputs!L223</f>
        <v>0</v>
      </c>
      <c r="M230" s="59">
        <f>Inputs!M223</f>
        <v>1.79</v>
      </c>
      <c r="N230" s="59" t="str">
        <f>Inputs!N223</f>
        <v xml:space="preserve">  [ GMTest20 ]</v>
      </c>
      <c r="O230" s="2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idden="1" x14ac:dyDescent="0.25">
      <c r="A231" s="59" t="str">
        <f>Inputs!A224</f>
        <v>DM</v>
      </c>
      <c r="B231" s="59" t="str">
        <f>Inputs!B224</f>
        <v>AOO2076</v>
      </c>
      <c r="C231" s="59" t="str">
        <f>Inputs!C224</f>
        <v>MS4 454-2</v>
      </c>
      <c r="D231" s="59">
        <f>Inputs!D224</f>
        <v>670</v>
      </c>
      <c r="E231" s="59">
        <f>Inputs!E224</f>
        <v>2</v>
      </c>
      <c r="F231" s="59">
        <f>Inputs!F224</f>
        <v>6600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1.79</v>
      </c>
      <c r="N231" s="59" t="str">
        <f>Inputs!N224</f>
        <v xml:space="preserve">  [ GmTest5 ]</v>
      </c>
      <c r="O231" s="2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idden="1" x14ac:dyDescent="0.25">
      <c r="A232" s="59" t="str">
        <f>Inputs!A225</f>
        <v>PMV</v>
      </c>
      <c r="B232" s="59" t="str">
        <f>Inputs!B225</f>
        <v>AOX2070 Cu</v>
      </c>
      <c r="C232" s="59" t="str">
        <f>Inputs!C225</f>
        <v>MS4 402-2</v>
      </c>
      <c r="D232" s="59">
        <f>Inputs!D225</f>
        <v>450</v>
      </c>
      <c r="E232" s="59">
        <f>Inputs!E225</f>
        <v>2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1.79</v>
      </c>
      <c r="N232" s="59" t="str">
        <f>Inputs!N225</f>
        <v xml:space="preserve">  [ GmTest6 ]</v>
      </c>
      <c r="O232" s="2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idden="1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1.79</v>
      </c>
      <c r="N233" s="59" t="str">
        <f>Inputs!N226</f>
        <v xml:space="preserve">  [ GmTEst7 ]</v>
      </c>
      <c r="O233" s="2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idden="1" x14ac:dyDescent="0.25">
      <c r="A234" s="59" t="str">
        <f>Inputs!A227</f>
        <v>PMV</v>
      </c>
      <c r="B234" s="59" t="str">
        <f>Inputs!B227</f>
        <v>AOX2070 Cu</v>
      </c>
      <c r="C234" s="59" t="str">
        <f>Inputs!C227</f>
        <v>MS4 402-2</v>
      </c>
      <c r="D234" s="59">
        <f>Inputs!D227</f>
        <v>450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1.79</v>
      </c>
      <c r="N234" s="59" t="str">
        <f>Inputs!N227</f>
        <v xml:space="preserve">  [ GmTest8 ]</v>
      </c>
      <c r="O234" s="2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idden="1" x14ac:dyDescent="0.25">
      <c r="A235" s="59" t="str">
        <f>Inputs!A228</f>
        <v>PMV</v>
      </c>
      <c r="B235" s="59" t="str">
        <f>Inputs!B228</f>
        <v>AOX2070 Cu</v>
      </c>
      <c r="C235" s="59" t="str">
        <f>Inputs!C228</f>
        <v>MS4 402-2</v>
      </c>
      <c r="D235" s="59">
        <f>Inputs!D228</f>
        <v>450</v>
      </c>
      <c r="E235" s="59">
        <f>Inputs!E228</f>
        <v>2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40</v>
      </c>
      <c r="L235" s="59">
        <f>Inputs!L228</f>
        <v>0</v>
      </c>
      <c r="M235" s="59">
        <f>Inputs!M228</f>
        <v>1.79</v>
      </c>
      <c r="N235" s="59" t="str">
        <f>Inputs!N228</f>
        <v xml:space="preserve">  [ GmTest9 ]</v>
      </c>
      <c r="O235" s="2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idden="1" x14ac:dyDescent="0.25">
      <c r="A236" s="59" t="str">
        <f>Inputs!A229</f>
        <v>GM</v>
      </c>
      <c r="B236" s="59" t="str">
        <f>Inputs!B229</f>
        <v>AOO2279</v>
      </c>
      <c r="C236" s="59" t="str">
        <f>Inputs!C229</f>
        <v>MS4 354-4</v>
      </c>
      <c r="D236" s="59">
        <f>Inputs!D229</f>
        <v>335</v>
      </c>
      <c r="E236" s="59">
        <f>Inputs!E229</f>
        <v>4</v>
      </c>
      <c r="F236" s="59">
        <f>Inputs!F229</f>
        <v>6600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38</v>
      </c>
      <c r="L236" s="59">
        <f>Inputs!L229</f>
        <v>0</v>
      </c>
      <c r="M236" s="59">
        <f>Inputs!M229</f>
        <v>1.79</v>
      </c>
      <c r="N236" s="59" t="str">
        <f>Inputs!N229</f>
        <v xml:space="preserve">  [ GTest12 ]</v>
      </c>
      <c r="O236" s="2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idden="1" x14ac:dyDescent="0.25">
      <c r="A237" s="59" t="str">
        <f>Inputs!A230</f>
        <v>DM</v>
      </c>
      <c r="B237" s="59" t="str">
        <f>Inputs!B230</f>
        <v>AOO2017</v>
      </c>
      <c r="C237" s="59" t="str">
        <f>Inputs!C230</f>
        <v>MS4 350-4</v>
      </c>
      <c r="D237" s="59">
        <f>Inputs!D230</f>
        <v>185</v>
      </c>
      <c r="E237" s="59">
        <f>Inputs!E230</f>
        <v>4</v>
      </c>
      <c r="F237" s="59">
        <f>Inputs!F230</f>
        <v>6600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1.79</v>
      </c>
      <c r="N237" s="59" t="str">
        <f>Inputs!N230</f>
        <v xml:space="preserve">  [ NewGerry ]</v>
      </c>
      <c r="O237" s="2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idden="1" x14ac:dyDescent="0.25">
      <c r="A238" s="59" t="str">
        <f>Inputs!A231</f>
        <v>PMV</v>
      </c>
      <c r="B238" s="59" t="str">
        <f>Inputs!B231</f>
        <v>AOO2013</v>
      </c>
      <c r="C238" s="59" t="str">
        <f>Inputs!C231</f>
        <v>MS4 400</v>
      </c>
      <c r="D238" s="59">
        <f>Inputs!D231</f>
        <v>400</v>
      </c>
      <c r="E238" s="59">
        <f>Inputs!E231</f>
        <v>4</v>
      </c>
      <c r="F238" s="59">
        <f>Inputs!F231</f>
        <v>3300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36</v>
      </c>
      <c r="L238" s="59">
        <f>Inputs!L231</f>
        <v>1.3169999999999999</v>
      </c>
      <c r="M238" s="59">
        <f>Inputs!M231</f>
        <v>1.79</v>
      </c>
      <c r="N238" s="59" t="str">
        <f>Inputs!N231</f>
        <v xml:space="preserve">  [ PMVTEST$ ]</v>
      </c>
      <c r="O238" s="2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idden="1" x14ac:dyDescent="0.25">
      <c r="A239" s="59" t="str">
        <f>Inputs!A232</f>
        <v>PMV</v>
      </c>
      <c r="B239" s="59" t="str">
        <f>Inputs!B232</f>
        <v>TRA180009</v>
      </c>
      <c r="C239" s="59" t="str">
        <f>Inputs!C232</f>
        <v>MS4 404</v>
      </c>
      <c r="D239" s="59">
        <f>Inputs!D232</f>
        <v>575</v>
      </c>
      <c r="E239" s="59">
        <f>Inputs!E232</f>
        <v>4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38</v>
      </c>
      <c r="L239" s="59">
        <f>Inputs!L232</f>
        <v>0</v>
      </c>
      <c r="M239" s="59">
        <f>Inputs!M232</f>
        <v>1.79</v>
      </c>
      <c r="N239" s="59" t="str">
        <f>Inputs!N232</f>
        <v xml:space="preserve">  [ PMVTest1 ]</v>
      </c>
      <c r="O239" s="2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idden="1" x14ac:dyDescent="0.25">
      <c r="A240" s="59" t="str">
        <f>Inputs!A233</f>
        <v>DM</v>
      </c>
      <c r="B240" s="59" t="str">
        <f>Inputs!B233</f>
        <v>AOO2076</v>
      </c>
      <c r="C240" s="59" t="str">
        <f>Inputs!C233</f>
        <v>MS4 454-2</v>
      </c>
      <c r="D240" s="59">
        <f>Inputs!D233</f>
        <v>670</v>
      </c>
      <c r="E240" s="59">
        <f>Inputs!E233</f>
        <v>2</v>
      </c>
      <c r="F240" s="59">
        <f>Inputs!F233</f>
        <v>6600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40</v>
      </c>
      <c r="L240" s="59">
        <f>Inputs!L233</f>
        <v>0</v>
      </c>
      <c r="M240" s="59">
        <f>Inputs!M233</f>
        <v>1.79</v>
      </c>
      <c r="N240" s="59" t="str">
        <f>Inputs!N233</f>
        <v xml:space="preserve">  [ PMVTest3 ]</v>
      </c>
      <c r="O240" s="2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idden="1" x14ac:dyDescent="0.25">
      <c r="A241" s="59" t="str">
        <f>Inputs!A234</f>
        <v>PMV</v>
      </c>
      <c r="B241" s="59" t="str">
        <f>Inputs!B234</f>
        <v>AOO2018</v>
      </c>
      <c r="C241" s="59" t="str">
        <f>Inputs!C234</f>
        <v>MS4 350-2</v>
      </c>
      <c r="D241" s="59">
        <f>Inputs!D234</f>
        <v>200</v>
      </c>
      <c r="E241" s="59">
        <f>Inputs!E234</f>
        <v>2</v>
      </c>
      <c r="F241" s="59">
        <f>Inputs!F234</f>
        <v>3300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40</v>
      </c>
      <c r="L241" s="59">
        <f>Inputs!L234</f>
        <v>0</v>
      </c>
      <c r="M241" s="59">
        <f>Inputs!M234</f>
        <v>1.79</v>
      </c>
      <c r="N241" s="59" t="str">
        <f>Inputs!N234</f>
        <v xml:space="preserve">  [ PMVTeste2 ]</v>
      </c>
      <c r="O241" s="2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idden="1" x14ac:dyDescent="0.25">
      <c r="A242" s="59" t="str">
        <f>Inputs!A235</f>
        <v>PMV</v>
      </c>
      <c r="B242" s="59" t="str">
        <f>Inputs!B235</f>
        <v>QD33019-02</v>
      </c>
      <c r="C242" s="59" t="str">
        <f>Inputs!C235</f>
        <v>MS4 454</v>
      </c>
      <c r="D242" s="59">
        <f>Inputs!D235</f>
        <v>750</v>
      </c>
      <c r="E242" s="59">
        <f>Inputs!E235</f>
        <v>4</v>
      </c>
      <c r="F242" s="59">
        <f>Inputs!F235</f>
        <v>3300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38</v>
      </c>
      <c r="L242" s="59">
        <f>Inputs!L235</f>
        <v>0</v>
      </c>
      <c r="M242" s="59">
        <f>Inputs!M235</f>
        <v>1.79</v>
      </c>
      <c r="N242" s="59" t="str">
        <f>Inputs!N235</f>
        <v xml:space="preserve">  [ Q3301902 ]</v>
      </c>
      <c r="O242" s="2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idden="1" x14ac:dyDescent="0.25">
      <c r="A243" s="59" t="str">
        <f>Inputs!A236</f>
        <v>PMV</v>
      </c>
      <c r="B243" s="59" t="str">
        <f>Inputs!B236</f>
        <v>QD33019-08</v>
      </c>
      <c r="C243" s="59" t="str">
        <f>Inputs!C236</f>
        <v>MS4 359-4</v>
      </c>
      <c r="D243" s="59">
        <f>Inputs!D236</f>
        <v>160</v>
      </c>
      <c r="E243" s="59">
        <f>Inputs!E236</f>
        <v>4</v>
      </c>
      <c r="F243" s="59">
        <f>Inputs!F236</f>
        <v>3300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38</v>
      </c>
      <c r="L243" s="59">
        <f>Inputs!L236</f>
        <v>0</v>
      </c>
      <c r="M243" s="59">
        <f>Inputs!M236</f>
        <v>1.79</v>
      </c>
      <c r="N243" s="59" t="str">
        <f>Inputs!N236</f>
        <v xml:space="preserve">  [ Q3301908 ]</v>
      </c>
      <c r="O243" s="2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idden="1" x14ac:dyDescent="0.25">
      <c r="A244" s="59" t="str">
        <f>Inputs!A237</f>
        <v>PMV</v>
      </c>
      <c r="B244" s="59" t="str">
        <f>Inputs!B237</f>
        <v>QD33019-09</v>
      </c>
      <c r="C244" s="59" t="str">
        <f>Inputs!C237</f>
        <v>MS4 359-4</v>
      </c>
      <c r="D244" s="59">
        <f>Inputs!D237</f>
        <v>160</v>
      </c>
      <c r="E244" s="59">
        <f>Inputs!E237</f>
        <v>4</v>
      </c>
      <c r="F244" s="59">
        <f>Inputs!F237</f>
        <v>3300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38</v>
      </c>
      <c r="L244" s="59">
        <f>Inputs!L237</f>
        <v>0</v>
      </c>
      <c r="M244" s="59">
        <f>Inputs!M237</f>
        <v>1.79</v>
      </c>
      <c r="N244" s="59" t="str">
        <f>Inputs!N237</f>
        <v xml:space="preserve">  [ Q3301909 ]</v>
      </c>
      <c r="O244" s="2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idden="1" x14ac:dyDescent="0.25">
      <c r="A245" s="59" t="str">
        <f>Inputs!A238</f>
        <v>PMV</v>
      </c>
      <c r="B245" s="59" t="str">
        <f>Inputs!B238</f>
        <v>QD33019-16</v>
      </c>
      <c r="C245" s="59" t="str">
        <f>Inputs!C238</f>
        <v>MS4 404-2</v>
      </c>
      <c r="D245" s="59">
        <f>Inputs!D238</f>
        <v>475</v>
      </c>
      <c r="E245" s="59">
        <f>Inputs!E238</f>
        <v>2</v>
      </c>
      <c r="F245" s="59">
        <f>Inputs!F238</f>
        <v>3300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40</v>
      </c>
      <c r="L245" s="59">
        <f>Inputs!L238</f>
        <v>0</v>
      </c>
      <c r="M245" s="59">
        <f>Inputs!M238</f>
        <v>1.79</v>
      </c>
      <c r="N245" s="59" t="str">
        <f>Inputs!N238</f>
        <v xml:space="preserve">  [ Q3301916 ]</v>
      </c>
      <c r="O245" s="2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idden="1" x14ac:dyDescent="0.25">
      <c r="A246" s="59" t="str">
        <f>Inputs!A239</f>
        <v>PMV</v>
      </c>
      <c r="B246" s="59" t="str">
        <f>Inputs!B239</f>
        <v>QD33019-24</v>
      </c>
      <c r="C246" s="59" t="str">
        <f>Inputs!C239</f>
        <v>MS4 354-4</v>
      </c>
      <c r="D246" s="59">
        <f>Inputs!D239</f>
        <v>315</v>
      </c>
      <c r="E246" s="59">
        <f>Inputs!E239</f>
        <v>4</v>
      </c>
      <c r="F246" s="59">
        <f>Inputs!F239</f>
        <v>6600</v>
      </c>
      <c r="G246" s="59">
        <f>Inputs!G239</f>
        <v>50</v>
      </c>
      <c r="H246" s="59">
        <f>Inputs!H239</f>
        <v>1</v>
      </c>
      <c r="I246" s="59" t="str">
        <f>Inputs!I239</f>
        <v>F</v>
      </c>
      <c r="J246" s="59">
        <f>Inputs!J239</f>
        <v>48</v>
      </c>
      <c r="K246" s="59">
        <f>Inputs!K239</f>
        <v>38</v>
      </c>
      <c r="L246" s="59">
        <f>Inputs!L239</f>
        <v>0</v>
      </c>
      <c r="M246" s="59">
        <f>Inputs!M239</f>
        <v>1.79</v>
      </c>
      <c r="N246" s="59" t="str">
        <f>Inputs!N239</f>
        <v xml:space="preserve">  [ Q3301924 ]</v>
      </c>
      <c r="O246" s="2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idden="1" x14ac:dyDescent="0.25">
      <c r="A247" s="59" t="str">
        <f>Inputs!A240</f>
        <v>PMV</v>
      </c>
      <c r="B247" s="59" t="str">
        <f>Inputs!B240</f>
        <v>QD33019-25</v>
      </c>
      <c r="C247" s="59" t="str">
        <f>Inputs!C240</f>
        <v>MS4X 454</v>
      </c>
      <c r="D247" s="59">
        <f>Inputs!D240</f>
        <v>710</v>
      </c>
      <c r="E247" s="59">
        <f>Inputs!E240</f>
        <v>4</v>
      </c>
      <c r="F247" s="59">
        <f>Inputs!F240</f>
        <v>6600</v>
      </c>
      <c r="G247" s="59">
        <f>Inputs!G240</f>
        <v>50</v>
      </c>
      <c r="H247" s="59">
        <f>Inputs!H240</f>
        <v>1</v>
      </c>
      <c r="I247" s="59" t="str">
        <f>Inputs!I240</f>
        <v>F</v>
      </c>
      <c r="J247" s="59">
        <f>Inputs!J240</f>
        <v>48</v>
      </c>
      <c r="K247" s="59">
        <f>Inputs!K240</f>
        <v>38</v>
      </c>
      <c r="L247" s="59">
        <f>Inputs!L240</f>
        <v>0</v>
      </c>
      <c r="M247" s="59">
        <f>Inputs!M240</f>
        <v>1.79</v>
      </c>
      <c r="N247" s="59" t="str">
        <f>Inputs!N240</f>
        <v xml:space="preserve">  [ Q3301925 ]</v>
      </c>
      <c r="O247" s="2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hidden="1" x14ac:dyDescent="0.25">
      <c r="A248" s="59" t="str">
        <f>Inputs!A241</f>
        <v>PMV</v>
      </c>
      <c r="B248" s="59" t="str">
        <f>Inputs!B241</f>
        <v>QD33019-26</v>
      </c>
      <c r="C248" s="59" t="str">
        <f>Inputs!C241</f>
        <v>MS4X 454</v>
      </c>
      <c r="D248" s="59">
        <f>Inputs!D241</f>
        <v>630</v>
      </c>
      <c r="E248" s="59">
        <f>Inputs!E241</f>
        <v>4</v>
      </c>
      <c r="F248" s="59">
        <f>Inputs!F241</f>
        <v>6600</v>
      </c>
      <c r="G248" s="59">
        <f>Inputs!G241</f>
        <v>50</v>
      </c>
      <c r="H248" s="59">
        <f>Inputs!H241</f>
        <v>1</v>
      </c>
      <c r="I248" s="59" t="str">
        <f>Inputs!I241</f>
        <v>F</v>
      </c>
      <c r="J248" s="59">
        <f>Inputs!J241</f>
        <v>48</v>
      </c>
      <c r="K248" s="59">
        <f>Inputs!K241</f>
        <v>38</v>
      </c>
      <c r="L248" s="59">
        <f>Inputs!L241</f>
        <v>0</v>
      </c>
      <c r="M248" s="59">
        <f>Inputs!M241</f>
        <v>1.79</v>
      </c>
      <c r="N248" s="59" t="str">
        <f>Inputs!N241</f>
        <v xml:space="preserve">  [ Q3301926 ]</v>
      </c>
      <c r="O248" s="2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hidden="1" x14ac:dyDescent="0.25">
      <c r="A249" s="59" t="str">
        <f>Inputs!A242</f>
        <v>PMV</v>
      </c>
      <c r="B249" s="59" t="str">
        <f>Inputs!B242</f>
        <v>Q33776F2</v>
      </c>
      <c r="C249" s="59" t="str">
        <f>Inputs!C242</f>
        <v>MS4 454</v>
      </c>
      <c r="D249" s="59">
        <f>Inputs!D242</f>
        <v>720</v>
      </c>
      <c r="E249" s="59">
        <f>Inputs!E242</f>
        <v>4</v>
      </c>
      <c r="F249" s="59">
        <f>Inputs!F242</f>
        <v>690</v>
      </c>
      <c r="G249" s="59">
        <f>Inputs!G242</f>
        <v>50</v>
      </c>
      <c r="H249" s="59">
        <f>Inputs!H242</f>
        <v>1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1.79</v>
      </c>
      <c r="N249" s="59" t="str">
        <f>Inputs!N242</f>
        <v xml:space="preserve">  [ Q33776F2 ]</v>
      </c>
      <c r="O249" s="2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hidden="1" x14ac:dyDescent="0.25">
      <c r="A250" s="59" t="str">
        <f>Inputs!A243</f>
        <v>PMV</v>
      </c>
      <c r="B250" s="59" t="str">
        <f>Inputs!B243</f>
        <v>QD33776</v>
      </c>
      <c r="C250" s="59" t="str">
        <f>Inputs!C243</f>
        <v>MS4 404</v>
      </c>
      <c r="D250" s="59">
        <f>Inputs!D243</f>
        <v>525</v>
      </c>
      <c r="E250" s="59">
        <f>Inputs!E243</f>
        <v>4</v>
      </c>
      <c r="F250" s="59">
        <f>Inputs!F243</f>
        <v>6600</v>
      </c>
      <c r="G250" s="59">
        <f>Inputs!G243</f>
        <v>50</v>
      </c>
      <c r="H250" s="59">
        <f>Inputs!H243</f>
        <v>0</v>
      </c>
      <c r="I250" s="59" t="str">
        <f>Inputs!I243</f>
        <v>F</v>
      </c>
      <c r="J250" s="59">
        <f>Inputs!J243</f>
        <v>48</v>
      </c>
      <c r="K250" s="59">
        <f>Inputs!K243</f>
        <v>38</v>
      </c>
      <c r="L250" s="59">
        <f>Inputs!L243</f>
        <v>0</v>
      </c>
      <c r="M250" s="59">
        <f>Inputs!M243</f>
        <v>1.79</v>
      </c>
      <c r="N250" s="59" t="str">
        <f>Inputs!N243</f>
        <v xml:space="preserve">  [ Q33776G2 ]</v>
      </c>
      <c r="O250" s="2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hidden="1" x14ac:dyDescent="0.25">
      <c r="A251" s="59" t="str">
        <f>Inputs!A244</f>
        <v>PMV</v>
      </c>
      <c r="B251" s="59" t="str">
        <f>Inputs!B244</f>
        <v>QD33776</v>
      </c>
      <c r="C251" s="59" t="str">
        <f>Inputs!C244</f>
        <v>MS4 450</v>
      </c>
      <c r="D251" s="59">
        <f>Inputs!D244</f>
        <v>525</v>
      </c>
      <c r="E251" s="59">
        <f>Inputs!E244</f>
        <v>4</v>
      </c>
      <c r="F251" s="59">
        <f>Inputs!F244</f>
        <v>6600</v>
      </c>
      <c r="G251" s="59">
        <f>Inputs!G244</f>
        <v>50</v>
      </c>
      <c r="H251" s="59">
        <f>Inputs!H244</f>
        <v>0</v>
      </c>
      <c r="I251" s="59" t="str">
        <f>Inputs!I244</f>
        <v>F</v>
      </c>
      <c r="J251" s="59">
        <f>Inputs!J244</f>
        <v>48</v>
      </c>
      <c r="K251" s="59">
        <f>Inputs!K244</f>
        <v>38</v>
      </c>
      <c r="L251" s="59">
        <f>Inputs!L244</f>
        <v>0</v>
      </c>
      <c r="M251" s="59">
        <f>Inputs!M244</f>
        <v>1.79</v>
      </c>
      <c r="N251" s="59" t="str">
        <f>Inputs!N244</f>
        <v xml:space="preserve">  [ Q33776G3 ]</v>
      </c>
      <c r="O251" s="2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hidden="1" x14ac:dyDescent="0.25">
      <c r="A252" s="59" t="str">
        <f>Inputs!A245</f>
        <v>PMV</v>
      </c>
      <c r="B252" s="59" t="str">
        <f>Inputs!B245</f>
        <v>Q33776JN</v>
      </c>
      <c r="C252" s="59" t="str">
        <f>Inputs!C245</f>
        <v>MS4 404</v>
      </c>
      <c r="D252" s="59">
        <f>Inputs!D245</f>
        <v>470</v>
      </c>
      <c r="E252" s="59">
        <f>Inputs!E245</f>
        <v>4</v>
      </c>
      <c r="F252" s="59">
        <f>Inputs!F245</f>
        <v>6600</v>
      </c>
      <c r="G252" s="59">
        <f>Inputs!G245</f>
        <v>50</v>
      </c>
      <c r="H252" s="59">
        <f>Inputs!H245</f>
        <v>0</v>
      </c>
      <c r="I252" s="59" t="str">
        <f>Inputs!I245</f>
        <v>F</v>
      </c>
      <c r="J252" s="59">
        <f>Inputs!J245</f>
        <v>48</v>
      </c>
      <c r="K252" s="59">
        <f>Inputs!K245</f>
        <v>36</v>
      </c>
      <c r="L252" s="59">
        <f>Inputs!L245</f>
        <v>1.3169999999999999</v>
      </c>
      <c r="M252" s="59">
        <f>Inputs!M245</f>
        <v>1.79</v>
      </c>
      <c r="N252" s="59" t="str">
        <f>Inputs!N245</f>
        <v xml:space="preserve">  [ Q33776JN ]</v>
      </c>
      <c r="O252" s="2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hidden="1" x14ac:dyDescent="0.25">
      <c r="A253" s="59" t="str">
        <f>Inputs!A246</f>
        <v>PMV</v>
      </c>
      <c r="B253" s="59" t="str">
        <f>Inputs!B246</f>
        <v>QD34366</v>
      </c>
      <c r="C253" s="59" t="str">
        <f>Inputs!C246</f>
        <v>MS4 354</v>
      </c>
      <c r="D253" s="59">
        <f>Inputs!D246</f>
        <v>225</v>
      </c>
      <c r="E253" s="59">
        <f>Inputs!E246</f>
        <v>6</v>
      </c>
      <c r="F253" s="59">
        <f>Inputs!F246</f>
        <v>3300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54</v>
      </c>
      <c r="K253" s="59">
        <f>Inputs!K246</f>
        <v>42</v>
      </c>
      <c r="L253" s="59">
        <f>Inputs!L246</f>
        <v>0</v>
      </c>
      <c r="M253" s="59">
        <f>Inputs!M246</f>
        <v>1.79</v>
      </c>
      <c r="N253" s="59" t="str">
        <f>Inputs!N246</f>
        <v xml:space="preserve">  [ Q34366a6 ]</v>
      </c>
      <c r="O253" s="2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hidden="1" x14ac:dyDescent="0.25">
      <c r="A254" s="59" t="str">
        <f>Inputs!A247</f>
        <v>PMV</v>
      </c>
      <c r="B254" s="59" t="str">
        <f>Inputs!B247</f>
        <v>QD34647-02</v>
      </c>
      <c r="C254" s="59" t="str">
        <f>Inputs!C247</f>
        <v>MS4 502</v>
      </c>
      <c r="D254" s="59">
        <f>Inputs!D247</f>
        <v>560</v>
      </c>
      <c r="E254" s="59">
        <f>Inputs!E247</f>
        <v>8</v>
      </c>
      <c r="F254" s="59">
        <f>Inputs!F247</f>
        <v>400</v>
      </c>
      <c r="G254" s="59">
        <f>Inputs!G247</f>
        <v>50</v>
      </c>
      <c r="H254" s="59">
        <f>Inputs!H247</f>
        <v>1</v>
      </c>
      <c r="I254" s="59" t="str">
        <f>Inputs!I247</f>
        <v>H</v>
      </c>
      <c r="J254" s="59">
        <f>Inputs!J247</f>
        <v>72</v>
      </c>
      <c r="K254" s="59">
        <f>Inputs!K247</f>
        <v>88</v>
      </c>
      <c r="L254" s="59">
        <f>Inputs!L247</f>
        <v>0</v>
      </c>
      <c r="M254" s="59">
        <f>Inputs!M247</f>
        <v>1.79</v>
      </c>
      <c r="N254" s="59" t="str">
        <f>Inputs!N247</f>
        <v xml:space="preserve">  [ Q3464702 ]</v>
      </c>
      <c r="O254" s="2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hidden="1" x14ac:dyDescent="0.25">
      <c r="A255" s="59" t="str">
        <f>Inputs!A248</f>
        <v>PMV</v>
      </c>
      <c r="B255" s="59" t="str">
        <f>Inputs!B248</f>
        <v>QD34662</v>
      </c>
      <c r="C255" s="59" t="str">
        <f>Inputs!C248</f>
        <v>MS4 566</v>
      </c>
      <c r="D255" s="59">
        <f>Inputs!D248</f>
        <v>1232</v>
      </c>
      <c r="E255" s="59">
        <f>Inputs!E248</f>
        <v>6</v>
      </c>
      <c r="F255" s="59">
        <f>Inputs!F248</f>
        <v>3300</v>
      </c>
      <c r="G255" s="59">
        <f>Inputs!G248</f>
        <v>50</v>
      </c>
      <c r="H255" s="59">
        <f>Inputs!H248</f>
        <v>1</v>
      </c>
      <c r="I255" s="59" t="str">
        <f>Inputs!I248</f>
        <v>F</v>
      </c>
      <c r="J255" s="59">
        <f>Inputs!J248</f>
        <v>72</v>
      </c>
      <c r="K255" s="59">
        <f>Inputs!K248</f>
        <v>58</v>
      </c>
      <c r="L255" s="59">
        <f>Inputs!L248</f>
        <v>0</v>
      </c>
      <c r="M255" s="59">
        <f>Inputs!M248</f>
        <v>1.79</v>
      </c>
      <c r="N255" s="59" t="str">
        <f>Inputs!N248</f>
        <v xml:space="preserve">  [ Q3466201 ]</v>
      </c>
      <c r="O255" s="2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hidden="1" x14ac:dyDescent="0.25">
      <c r="A256" s="59" t="str">
        <f>Inputs!A249</f>
        <v>PMV</v>
      </c>
      <c r="B256" s="59" t="str">
        <f>Inputs!B249</f>
        <v>QD34662-02</v>
      </c>
      <c r="C256" s="59" t="str">
        <f>Inputs!C249</f>
        <v>MS4 502</v>
      </c>
      <c r="D256" s="59">
        <f>Inputs!D249</f>
        <v>731</v>
      </c>
      <c r="E256" s="59">
        <f>Inputs!E249</f>
        <v>6</v>
      </c>
      <c r="F256" s="59">
        <f>Inputs!F249</f>
        <v>3300</v>
      </c>
      <c r="G256" s="59">
        <f>Inputs!G249</f>
        <v>50</v>
      </c>
      <c r="H256" s="59">
        <f>Inputs!H249</f>
        <v>1</v>
      </c>
      <c r="I256" s="59" t="str">
        <f>Inputs!I249</f>
        <v>F</v>
      </c>
      <c r="J256" s="59">
        <f>Inputs!J249</f>
        <v>72</v>
      </c>
      <c r="K256" s="59">
        <f>Inputs!K249</f>
        <v>58</v>
      </c>
      <c r="L256" s="59">
        <f>Inputs!L249</f>
        <v>0</v>
      </c>
      <c r="M256" s="59">
        <f>Inputs!M249</f>
        <v>1.79</v>
      </c>
      <c r="N256" s="59" t="str">
        <f>Inputs!N249</f>
        <v xml:space="preserve">  [ Q3466202 ]</v>
      </c>
      <c r="O256" s="2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hidden="1" x14ac:dyDescent="0.25">
      <c r="A257" s="59" t="str">
        <f>Inputs!A250</f>
        <v>PMV</v>
      </c>
      <c r="B257" s="59" t="str">
        <f>Inputs!B250</f>
        <v>QD34662-03</v>
      </c>
      <c r="C257" s="59" t="str">
        <f>Inputs!C250</f>
        <v>MS4 560</v>
      </c>
      <c r="D257" s="59">
        <f>Inputs!D250</f>
        <v>972</v>
      </c>
      <c r="E257" s="59">
        <f>Inputs!E250</f>
        <v>6</v>
      </c>
      <c r="F257" s="59">
        <f>Inputs!F250</f>
        <v>3300</v>
      </c>
      <c r="G257" s="59">
        <f>Inputs!G250</f>
        <v>50</v>
      </c>
      <c r="H257" s="59">
        <f>Inputs!H250</f>
        <v>1</v>
      </c>
      <c r="I257" s="59" t="str">
        <f>Inputs!I250</f>
        <v>F</v>
      </c>
      <c r="J257" s="59">
        <f>Inputs!J250</f>
        <v>72</v>
      </c>
      <c r="K257" s="59">
        <f>Inputs!K250</f>
        <v>58</v>
      </c>
      <c r="L257" s="59">
        <f>Inputs!L250</f>
        <v>0</v>
      </c>
      <c r="M257" s="59">
        <f>Inputs!M250</f>
        <v>1.79</v>
      </c>
      <c r="N257" s="59" t="str">
        <f>Inputs!N250</f>
        <v xml:space="preserve">  [ Q3466203 ]</v>
      </c>
      <c r="O257" s="2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hidden="1" x14ac:dyDescent="0.25">
      <c r="A258" s="59" t="str">
        <f>Inputs!A251</f>
        <v>PR</v>
      </c>
      <c r="B258" s="59" t="str">
        <f>Inputs!B251</f>
        <v>QD34911-01</v>
      </c>
      <c r="C258" s="59" t="str">
        <f>Inputs!C251</f>
        <v>MS4 350-2</v>
      </c>
      <c r="D258" s="59">
        <f>Inputs!D251</f>
        <v>185</v>
      </c>
      <c r="E258" s="59">
        <f>Inputs!E251</f>
        <v>2</v>
      </c>
      <c r="F258" s="59">
        <f>Inputs!F251</f>
        <v>6600</v>
      </c>
      <c r="G258" s="59">
        <f>Inputs!G251</f>
        <v>50</v>
      </c>
      <c r="H258" s="59">
        <f>Inputs!H251</f>
        <v>0</v>
      </c>
      <c r="I258" s="59" t="str">
        <f>Inputs!I251</f>
        <v>F</v>
      </c>
      <c r="J258" s="59">
        <f>Inputs!J251</f>
        <v>48</v>
      </c>
      <c r="K258" s="59">
        <f>Inputs!K251</f>
        <v>40</v>
      </c>
      <c r="L258" s="59">
        <f>Inputs!L251</f>
        <v>0</v>
      </c>
      <c r="M258" s="59">
        <f>Inputs!M251</f>
        <v>1.79</v>
      </c>
      <c r="N258" s="59" t="str">
        <f>Inputs!N251</f>
        <v xml:space="preserve">  [ Q3491101 ]</v>
      </c>
      <c r="O258" s="2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hidden="1" x14ac:dyDescent="0.25">
      <c r="A259" s="59" t="str">
        <f>Inputs!A252</f>
        <v>GM</v>
      </c>
      <c r="B259" s="59" t="str">
        <f>Inputs!B252</f>
        <v>QD34911-02</v>
      </c>
      <c r="C259" s="59" t="str">
        <f>Inputs!C252</f>
        <v>MS4 350-4</v>
      </c>
      <c r="D259" s="59">
        <f>Inputs!D252</f>
        <v>185</v>
      </c>
      <c r="E259" s="59">
        <f>Inputs!E252</f>
        <v>4</v>
      </c>
      <c r="F259" s="59">
        <f>Inputs!F252</f>
        <v>6600</v>
      </c>
      <c r="G259" s="59">
        <f>Inputs!G252</f>
        <v>50</v>
      </c>
      <c r="H259" s="59">
        <f>Inputs!H252</f>
        <v>0</v>
      </c>
      <c r="I259" s="59" t="str">
        <f>Inputs!I252</f>
        <v>F</v>
      </c>
      <c r="J259" s="59">
        <f>Inputs!J252</f>
        <v>48</v>
      </c>
      <c r="K259" s="59">
        <f>Inputs!K252</f>
        <v>38</v>
      </c>
      <c r="L259" s="59">
        <f>Inputs!L252</f>
        <v>0</v>
      </c>
      <c r="M259" s="59">
        <f>Inputs!M252</f>
        <v>1.79</v>
      </c>
      <c r="N259" s="59" t="str">
        <f>Inputs!N252</f>
        <v xml:space="preserve">  [ Q3491102 ]</v>
      </c>
      <c r="O259" s="2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hidden="1" x14ac:dyDescent="0.25">
      <c r="A260" s="59" t="str">
        <f>Inputs!A253</f>
        <v>DM</v>
      </c>
      <c r="B260" s="59" t="str">
        <f>Inputs!B253</f>
        <v>QD34911-03</v>
      </c>
      <c r="C260" s="59" t="str">
        <f>Inputs!C253</f>
        <v>MS4 350-4</v>
      </c>
      <c r="D260" s="59">
        <f>Inputs!D253</f>
        <v>200</v>
      </c>
      <c r="E260" s="59">
        <f>Inputs!E253</f>
        <v>4</v>
      </c>
      <c r="F260" s="59">
        <f>Inputs!F253</f>
        <v>6600</v>
      </c>
      <c r="G260" s="59">
        <f>Inputs!G253</f>
        <v>50</v>
      </c>
      <c r="H260" s="59">
        <f>Inputs!H253</f>
        <v>0</v>
      </c>
      <c r="I260" s="59" t="str">
        <f>Inputs!I253</f>
        <v>F</v>
      </c>
      <c r="J260" s="59">
        <f>Inputs!J253</f>
        <v>48</v>
      </c>
      <c r="K260" s="59">
        <f>Inputs!K253</f>
        <v>38</v>
      </c>
      <c r="L260" s="59">
        <f>Inputs!L253</f>
        <v>0</v>
      </c>
      <c r="M260" s="59">
        <f>Inputs!M253</f>
        <v>2.33</v>
      </c>
      <c r="N260" s="59" t="str">
        <f>Inputs!N253</f>
        <v xml:space="preserve">  [ Q3491103 ]</v>
      </c>
      <c r="O260" s="2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hidden="1" x14ac:dyDescent="0.25">
      <c r="A261" s="59" t="str">
        <f>Inputs!A254</f>
        <v>PMV</v>
      </c>
      <c r="B261" s="59" t="str">
        <f>Inputs!B254</f>
        <v>QD34911-04</v>
      </c>
      <c r="C261" s="59" t="str">
        <f>Inputs!C254</f>
        <v>MS4 352-2</v>
      </c>
      <c r="D261" s="59">
        <f>Inputs!D254</f>
        <v>250</v>
      </c>
      <c r="E261" s="59">
        <f>Inputs!E254</f>
        <v>2</v>
      </c>
      <c r="F261" s="59">
        <f>Inputs!F254</f>
        <v>6270</v>
      </c>
      <c r="G261" s="59">
        <f>Inputs!G254</f>
        <v>49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40</v>
      </c>
      <c r="L261" s="59">
        <f>Inputs!L254</f>
        <v>0</v>
      </c>
      <c r="M261" s="59">
        <f>Inputs!M254</f>
        <v>3.17</v>
      </c>
      <c r="N261" s="59" t="str">
        <f>Inputs!N254</f>
        <v xml:space="preserve">  [ Q3491104 ]</v>
      </c>
      <c r="O261" s="2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hidden="1" x14ac:dyDescent="0.25">
      <c r="A262" s="59" t="str">
        <f>Inputs!A255</f>
        <v>GM</v>
      </c>
      <c r="B262" s="59" t="str">
        <f>Inputs!B255</f>
        <v>QD34911-06</v>
      </c>
      <c r="C262" s="59" t="str">
        <f>Inputs!C255</f>
        <v>MS4X 354</v>
      </c>
      <c r="D262" s="59">
        <f>Inputs!D255</f>
        <v>250</v>
      </c>
      <c r="E262" s="59">
        <f>Inputs!E255</f>
        <v>6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54</v>
      </c>
      <c r="K262" s="59">
        <f>Inputs!K255</f>
        <v>42</v>
      </c>
      <c r="L262" s="59">
        <f>Inputs!L255</f>
        <v>0</v>
      </c>
      <c r="M262" s="59">
        <f>Inputs!M255</f>
        <v>1.79</v>
      </c>
      <c r="N262" s="59" t="str">
        <f>Inputs!N255</f>
        <v xml:space="preserve">  [ Q3491106 ]</v>
      </c>
      <c r="O262" s="2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hidden="1" x14ac:dyDescent="0.25">
      <c r="A263" s="59" t="str">
        <f>Inputs!A256</f>
        <v>DM</v>
      </c>
      <c r="B263" s="59" t="str">
        <f>Inputs!B256</f>
        <v>QD34911-07</v>
      </c>
      <c r="C263" s="59" t="str">
        <f>Inputs!C256</f>
        <v>MS4 354-2</v>
      </c>
      <c r="D263" s="59">
        <f>Inputs!D256</f>
        <v>300</v>
      </c>
      <c r="E263" s="59">
        <f>Inputs!E256</f>
        <v>2</v>
      </c>
      <c r="F263" s="59">
        <f>Inputs!F256</f>
        <v>6270</v>
      </c>
      <c r="G263" s="59">
        <f>Inputs!G256</f>
        <v>51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40</v>
      </c>
      <c r="L263" s="59">
        <f>Inputs!L256</f>
        <v>0</v>
      </c>
      <c r="M263" s="59">
        <f>Inputs!M256</f>
        <v>1.79</v>
      </c>
      <c r="N263" s="59" t="str">
        <f>Inputs!N256</f>
        <v xml:space="preserve">  [ Q3491107 ]</v>
      </c>
      <c r="O263" s="2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hidden="1" x14ac:dyDescent="0.25">
      <c r="A264" s="59" t="str">
        <f>Inputs!A257</f>
        <v>PR</v>
      </c>
      <c r="B264" s="59" t="str">
        <f>Inputs!B257</f>
        <v>QD34911-08</v>
      </c>
      <c r="C264" s="59" t="str">
        <f>Inputs!C257</f>
        <v>MS4 354-4</v>
      </c>
      <c r="D264" s="59">
        <f>Inputs!D257</f>
        <v>300</v>
      </c>
      <c r="E264" s="59">
        <f>Inputs!E257</f>
        <v>4</v>
      </c>
      <c r="F264" s="59">
        <f>Inputs!F257</f>
        <v>6600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36</v>
      </c>
      <c r="L264" s="59">
        <f>Inputs!L257</f>
        <v>1.0601849999999999</v>
      </c>
      <c r="M264" s="59">
        <f>Inputs!M257</f>
        <v>1.79</v>
      </c>
      <c r="N264" s="59" t="str">
        <f>Inputs!N257</f>
        <v xml:space="preserve">  [ Q3491108 ]</v>
      </c>
      <c r="O264" s="2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hidden="1" x14ac:dyDescent="0.25">
      <c r="A265" s="59" t="str">
        <f>Inputs!A258</f>
        <v>GM</v>
      </c>
      <c r="B265" s="59" t="str">
        <f>Inputs!B258</f>
        <v>Q3491109</v>
      </c>
      <c r="C265" s="59" t="str">
        <f>Inputs!C258</f>
        <v>MS4 400-6</v>
      </c>
      <c r="D265" s="59">
        <f>Inputs!D258</f>
        <v>300</v>
      </c>
      <c r="E265" s="59">
        <f>Inputs!E258</f>
        <v>6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54</v>
      </c>
      <c r="K265" s="59">
        <f>Inputs!K258</f>
        <v>40</v>
      </c>
      <c r="L265" s="59">
        <f>Inputs!L258</f>
        <v>0</v>
      </c>
      <c r="M265" s="59">
        <f>Inputs!M258</f>
        <v>1.79</v>
      </c>
      <c r="N265" s="59" t="str">
        <f>Inputs!N258</f>
        <v xml:space="preserve">  [ Q3491109 ]</v>
      </c>
      <c r="O265" s="2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hidden="1" x14ac:dyDescent="0.25">
      <c r="A266" s="59" t="str">
        <f>Inputs!A259</f>
        <v>PMV</v>
      </c>
      <c r="B266" s="59" t="str">
        <f>Inputs!B259</f>
        <v>QD34911-10</v>
      </c>
      <c r="C266" s="59" t="str">
        <f>Inputs!C259</f>
        <v>MS4 354-4</v>
      </c>
      <c r="D266" s="59">
        <f>Inputs!D259</f>
        <v>350</v>
      </c>
      <c r="E266" s="59">
        <f>Inputs!E259</f>
        <v>4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38</v>
      </c>
      <c r="L266" s="59">
        <f>Inputs!L259</f>
        <v>0</v>
      </c>
      <c r="M266" s="59">
        <f>Inputs!M259</f>
        <v>1.79</v>
      </c>
      <c r="N266" s="59" t="str">
        <f>Inputs!N259</f>
        <v xml:space="preserve">  [ Q3491110 ]</v>
      </c>
      <c r="O266" s="2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hidden="1" x14ac:dyDescent="0.25">
      <c r="A267" s="59" t="str">
        <f>Inputs!A260</f>
        <v>DM</v>
      </c>
      <c r="B267" s="59" t="str">
        <f>Inputs!B260</f>
        <v>QD34911-11</v>
      </c>
      <c r="C267" s="59" t="str">
        <f>Inputs!C260</f>
        <v>MS4X 352-2</v>
      </c>
      <c r="D267" s="59">
        <f>Inputs!D260</f>
        <v>380</v>
      </c>
      <c r="E267" s="59">
        <f>Inputs!E260</f>
        <v>2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40</v>
      </c>
      <c r="L267" s="59">
        <f>Inputs!L260</f>
        <v>0</v>
      </c>
      <c r="M267" s="59">
        <f>Inputs!M260</f>
        <v>1.79</v>
      </c>
      <c r="N267" s="59" t="str">
        <f>Inputs!N260</f>
        <v xml:space="preserve">  [ Q3491111 ]</v>
      </c>
      <c r="O267" s="2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hidden="1" x14ac:dyDescent="0.25">
      <c r="A268" s="59" t="str">
        <f>Inputs!A261</f>
        <v>PMV</v>
      </c>
      <c r="B268" s="59" t="str">
        <f>Inputs!B261</f>
        <v>QD34911-12</v>
      </c>
      <c r="C268" s="59" t="str">
        <f>Inputs!C261</f>
        <v>MS4 404-2</v>
      </c>
      <c r="D268" s="59">
        <f>Inputs!D261</f>
        <v>400</v>
      </c>
      <c r="E268" s="59">
        <f>Inputs!E261</f>
        <v>2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48</v>
      </c>
      <c r="K268" s="59">
        <f>Inputs!K261</f>
        <v>40</v>
      </c>
      <c r="L268" s="59">
        <f>Inputs!L261</f>
        <v>0</v>
      </c>
      <c r="M268" s="59">
        <f>Inputs!M261</f>
        <v>1.79</v>
      </c>
      <c r="N268" s="59" t="str">
        <f>Inputs!N261</f>
        <v xml:space="preserve">  [ Q3491112 ]</v>
      </c>
      <c r="O268" s="2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hidden="1" x14ac:dyDescent="0.25">
      <c r="A269" s="59" t="str">
        <f>Inputs!A262</f>
        <v>GM</v>
      </c>
      <c r="B269" s="59" t="str">
        <f>Inputs!B262</f>
        <v>Q3491115</v>
      </c>
      <c r="C269" s="59" t="str">
        <f>Inputs!C262</f>
        <v>MS4 402</v>
      </c>
      <c r="D269" s="59">
        <f>Inputs!D262</f>
        <v>400</v>
      </c>
      <c r="E269" s="59">
        <f>Inputs!E262</f>
        <v>4</v>
      </c>
      <c r="F269" s="59">
        <f>Inputs!F262</f>
        <v>6600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38</v>
      </c>
      <c r="L269" s="59">
        <f>Inputs!L262</f>
        <v>0</v>
      </c>
      <c r="M269" s="59">
        <f>Inputs!M262</f>
        <v>1.79</v>
      </c>
      <c r="N269" s="59" t="str">
        <f>Inputs!N262</f>
        <v xml:space="preserve">  [ Q3491115 ]</v>
      </c>
      <c r="O269" s="2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hidden="1" x14ac:dyDescent="0.25">
      <c r="A270" s="59" t="str">
        <f>Inputs!A263</f>
        <v>DM</v>
      </c>
      <c r="B270" s="59" t="str">
        <f>Inputs!B263</f>
        <v>QD34911-17</v>
      </c>
      <c r="C270" s="59" t="str">
        <f>Inputs!C263</f>
        <v>MS4 450-2</v>
      </c>
      <c r="D270" s="59">
        <f>Inputs!D263</f>
        <v>450</v>
      </c>
      <c r="E270" s="59">
        <f>Inputs!E263</f>
        <v>2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40</v>
      </c>
      <c r="L270" s="59">
        <f>Inputs!L263</f>
        <v>0</v>
      </c>
      <c r="M270" s="59">
        <f>Inputs!M263</f>
        <v>1.79</v>
      </c>
      <c r="N270" s="59" t="str">
        <f>Inputs!N263</f>
        <v xml:space="preserve">  [ Q3491117 ]</v>
      </c>
      <c r="O270" s="2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hidden="1" x14ac:dyDescent="0.25">
      <c r="A271" s="59" t="str">
        <f>Inputs!A264</f>
        <v>PR</v>
      </c>
      <c r="B271" s="59" t="str">
        <f>Inputs!B264</f>
        <v>QD34911-19</v>
      </c>
      <c r="C271" s="59" t="str">
        <f>Inputs!C264</f>
        <v>MS4 452</v>
      </c>
      <c r="D271" s="59">
        <f>Inputs!D264</f>
        <v>600</v>
      </c>
      <c r="E271" s="59">
        <f>Inputs!E264</f>
        <v>4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48</v>
      </c>
      <c r="K271" s="59">
        <f>Inputs!K264</f>
        <v>38</v>
      </c>
      <c r="L271" s="59">
        <f>Inputs!L264</f>
        <v>0</v>
      </c>
      <c r="M271" s="59">
        <f>Inputs!M264</f>
        <v>1.79</v>
      </c>
      <c r="N271" s="59" t="str">
        <f>Inputs!N264</f>
        <v xml:space="preserve">  [ Q3491119 ]</v>
      </c>
      <c r="O271" s="2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hidden="1" x14ac:dyDescent="0.25">
      <c r="A272" s="59" t="str">
        <f>Inputs!A265</f>
        <v>DM</v>
      </c>
      <c r="B272" s="59" t="str">
        <f>Inputs!B265</f>
        <v>QD34911-21</v>
      </c>
      <c r="C272" s="59" t="str">
        <f>Inputs!C265</f>
        <v>MS4 454-2</v>
      </c>
      <c r="D272" s="59">
        <f>Inputs!D265</f>
        <v>670</v>
      </c>
      <c r="E272" s="59">
        <f>Inputs!E265</f>
        <v>2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40</v>
      </c>
      <c r="L272" s="59">
        <f>Inputs!L265</f>
        <v>0</v>
      </c>
      <c r="M272" s="59">
        <f>Inputs!M265</f>
        <v>1.79</v>
      </c>
      <c r="N272" s="59" t="str">
        <f>Inputs!N265</f>
        <v xml:space="preserve">  [ Q3491121 ]</v>
      </c>
      <c r="O272" s="2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hidden="1" x14ac:dyDescent="0.25">
      <c r="A273" s="59" t="str">
        <f>Inputs!A266</f>
        <v>PMV</v>
      </c>
      <c r="B273" s="59" t="str">
        <f>Inputs!B266</f>
        <v>QD34911-22</v>
      </c>
      <c r="C273" s="59" t="str">
        <f>Inputs!C266</f>
        <v>MS4 454</v>
      </c>
      <c r="D273" s="59">
        <f>Inputs!D266</f>
        <v>710</v>
      </c>
      <c r="E273" s="59">
        <f>Inputs!E266</f>
        <v>4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48</v>
      </c>
      <c r="K273" s="59">
        <f>Inputs!K266</f>
        <v>38</v>
      </c>
      <c r="L273" s="59">
        <f>Inputs!L266</f>
        <v>0</v>
      </c>
      <c r="M273" s="59">
        <f>Inputs!M266</f>
        <v>1.79</v>
      </c>
      <c r="N273" s="59" t="str">
        <f>Inputs!N266</f>
        <v xml:space="preserve">  [ Q3491122 ]</v>
      </c>
      <c r="O273" s="2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hidden="1" x14ac:dyDescent="0.25">
      <c r="A274" s="59" t="str">
        <f>Inputs!A267</f>
        <v>PMV</v>
      </c>
      <c r="B274" s="59" t="str">
        <f>Inputs!B267</f>
        <v>QD33656a</v>
      </c>
      <c r="C274" s="59" t="str">
        <f>Inputs!C267</f>
        <v>MS4 452-2</v>
      </c>
      <c r="D274" s="59">
        <f>Inputs!D267</f>
        <v>400</v>
      </c>
      <c r="E274" s="59">
        <f>Inputs!E267</f>
        <v>2</v>
      </c>
      <c r="F274" s="59">
        <f>Inputs!F267</f>
        <v>11000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48</v>
      </c>
      <c r="K274" s="59">
        <f>Inputs!K267</f>
        <v>40</v>
      </c>
      <c r="L274" s="59">
        <f>Inputs!L267</f>
        <v>0</v>
      </c>
      <c r="M274" s="59">
        <f>Inputs!M267</f>
        <v>1.79</v>
      </c>
      <c r="N274" s="59" t="str">
        <f>Inputs!N267</f>
        <v xml:space="preserve">  [ QD33656a ]</v>
      </c>
      <c r="O274" s="2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hidden="1" x14ac:dyDescent="0.25">
      <c r="A275" s="59" t="str">
        <f>Inputs!A268</f>
        <v>PMV</v>
      </c>
      <c r="B275" s="59" t="str">
        <f>Inputs!B268</f>
        <v>QD33721</v>
      </c>
      <c r="C275" s="59" t="str">
        <f>Inputs!C268</f>
        <v>MS4 453</v>
      </c>
      <c r="D275" s="59">
        <f>Inputs!D268</f>
        <v>629</v>
      </c>
      <c r="E275" s="59">
        <f>Inputs!E268</f>
        <v>4</v>
      </c>
      <c r="F275" s="59">
        <f>Inputs!F268</f>
        <v>525</v>
      </c>
      <c r="G275" s="59">
        <f>Inputs!G268</f>
        <v>50</v>
      </c>
      <c r="H275" s="59">
        <f>Inputs!H268</f>
        <v>1</v>
      </c>
      <c r="I275" s="59" t="str">
        <f>Inputs!I268</f>
        <v>F</v>
      </c>
      <c r="J275" s="59">
        <f>Inputs!J268</f>
        <v>48</v>
      </c>
      <c r="K275" s="59">
        <f>Inputs!K268</f>
        <v>38</v>
      </c>
      <c r="L275" s="59">
        <f>Inputs!L268</f>
        <v>0</v>
      </c>
      <c r="M275" s="59">
        <f>Inputs!M268</f>
        <v>1.79</v>
      </c>
      <c r="N275" s="59" t="str">
        <f>Inputs!N268</f>
        <v xml:space="preserve">  [ QD33721 ]</v>
      </c>
      <c r="O275" s="2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hidden="1" x14ac:dyDescent="0.25">
      <c r="A276" s="59" t="str">
        <f>Inputs!A269</f>
        <v>PMV</v>
      </c>
      <c r="B276" s="59" t="str">
        <f>Inputs!B269</f>
        <v>QD33863</v>
      </c>
      <c r="C276" s="59" t="str">
        <f>Inputs!C269</f>
        <v>MS4 402</v>
      </c>
      <c r="D276" s="59">
        <f>Inputs!D269</f>
        <v>500</v>
      </c>
      <c r="E276" s="59">
        <f>Inputs!E269</f>
        <v>4</v>
      </c>
      <c r="F276" s="59">
        <f>Inputs!F269</f>
        <v>525</v>
      </c>
      <c r="G276" s="59">
        <f>Inputs!G269</f>
        <v>50</v>
      </c>
      <c r="H276" s="59">
        <f>Inputs!H269</f>
        <v>1</v>
      </c>
      <c r="I276" s="59" t="str">
        <f>Inputs!I269</f>
        <v>F</v>
      </c>
      <c r="J276" s="59">
        <f>Inputs!J269</f>
        <v>48</v>
      </c>
      <c r="K276" s="59">
        <f>Inputs!K269</f>
        <v>38</v>
      </c>
      <c r="L276" s="59">
        <f>Inputs!L269</f>
        <v>0</v>
      </c>
      <c r="M276" s="59">
        <f>Inputs!M269</f>
        <v>1.79</v>
      </c>
      <c r="N276" s="59" t="str">
        <f>Inputs!N269</f>
        <v xml:space="preserve">  [ QD33863 ]</v>
      </c>
      <c r="O276" s="2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hidden="1" x14ac:dyDescent="0.25">
      <c r="A277" s="59" t="str">
        <f>Inputs!A270</f>
        <v>PMV</v>
      </c>
      <c r="B277" s="59" t="str">
        <f>Inputs!B270</f>
        <v>QD33895</v>
      </c>
      <c r="C277" s="59" t="str">
        <f>Inputs!C270</f>
        <v>MS4 400-6</v>
      </c>
      <c r="D277" s="59">
        <f>Inputs!D270</f>
        <v>358</v>
      </c>
      <c r="E277" s="59">
        <f>Inputs!E270</f>
        <v>6</v>
      </c>
      <c r="F277" s="59">
        <f>Inputs!F270</f>
        <v>3300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54</v>
      </c>
      <c r="K277" s="59">
        <f>Inputs!K270</f>
        <v>40</v>
      </c>
      <c r="L277" s="59">
        <f>Inputs!L270</f>
        <v>0</v>
      </c>
      <c r="M277" s="59">
        <f>Inputs!M270</f>
        <v>1.79</v>
      </c>
      <c r="N277" s="59" t="str">
        <f>Inputs!N270</f>
        <v xml:space="preserve">  [ QD33895 ]</v>
      </c>
      <c r="O277" s="2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hidden="1" x14ac:dyDescent="0.25">
      <c r="A278" s="59" t="str">
        <f>Inputs!A271</f>
        <v>PMV</v>
      </c>
      <c r="B278" s="59" t="str">
        <f>Inputs!B271</f>
        <v>QD33989</v>
      </c>
      <c r="C278" s="59" t="str">
        <f>Inputs!C271</f>
        <v>MS4 450</v>
      </c>
      <c r="D278" s="59">
        <f>Inputs!D271</f>
        <v>500</v>
      </c>
      <c r="E278" s="59">
        <f>Inputs!E271</f>
        <v>6</v>
      </c>
      <c r="F278" s="59">
        <f>Inputs!F271</f>
        <v>3300</v>
      </c>
      <c r="G278" s="59">
        <f>Inputs!G271</f>
        <v>50</v>
      </c>
      <c r="H278" s="59">
        <f>Inputs!H271</f>
        <v>0</v>
      </c>
      <c r="I278" s="59" t="str">
        <f>Inputs!I271</f>
        <v>F</v>
      </c>
      <c r="J278" s="59">
        <f>Inputs!J271</f>
        <v>54</v>
      </c>
      <c r="K278" s="59">
        <f>Inputs!K271</f>
        <v>40</v>
      </c>
      <c r="L278" s="59">
        <f>Inputs!L271</f>
        <v>0</v>
      </c>
      <c r="M278" s="59">
        <f>Inputs!M271</f>
        <v>1.79</v>
      </c>
      <c r="N278" s="59" t="str">
        <f>Inputs!N271</f>
        <v xml:space="preserve">  [ QD33989 ]</v>
      </c>
      <c r="O278" s="2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hidden="1" x14ac:dyDescent="0.25">
      <c r="A279" s="59" t="str">
        <f>Inputs!A272</f>
        <v>PMV</v>
      </c>
      <c r="B279" s="59" t="str">
        <f>Inputs!B272</f>
        <v>QD34022</v>
      </c>
      <c r="C279" s="59" t="str">
        <f>Inputs!C272</f>
        <v>MS4 566</v>
      </c>
      <c r="D279" s="59">
        <f>Inputs!D272</f>
        <v>800</v>
      </c>
      <c r="E279" s="59">
        <f>Inputs!E272</f>
        <v>10</v>
      </c>
      <c r="F279" s="59">
        <f>Inputs!F272</f>
        <v>3300</v>
      </c>
      <c r="G279" s="59">
        <f>Inputs!G272</f>
        <v>50</v>
      </c>
      <c r="H279" s="59">
        <f>Inputs!H272</f>
        <v>1</v>
      </c>
      <c r="I279" s="59" t="str">
        <f>Inputs!I272</f>
        <v>F</v>
      </c>
      <c r="J279" s="59">
        <f>Inputs!J272</f>
        <v>90</v>
      </c>
      <c r="K279" s="59">
        <f>Inputs!K272</f>
        <v>74</v>
      </c>
      <c r="L279" s="59">
        <f>Inputs!L272</f>
        <v>0</v>
      </c>
      <c r="M279" s="59">
        <f>Inputs!M272</f>
        <v>1.79</v>
      </c>
      <c r="N279" s="59" t="str">
        <f>Inputs!N272</f>
        <v xml:space="preserve">  [ QD34022 ]</v>
      </c>
      <c r="O279" s="2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hidden="1" x14ac:dyDescent="0.25">
      <c r="A280" s="59" t="str">
        <f>Inputs!A273</f>
        <v>PMV</v>
      </c>
      <c r="B280" s="59" t="str">
        <f>Inputs!B273</f>
        <v>QD34022b</v>
      </c>
      <c r="C280" s="59" t="str">
        <f>Inputs!C273</f>
        <v>MS4 566</v>
      </c>
      <c r="D280" s="59">
        <f>Inputs!D273</f>
        <v>550</v>
      </c>
      <c r="E280" s="59">
        <f>Inputs!E273</f>
        <v>10</v>
      </c>
      <c r="F280" s="59">
        <f>Inputs!F273</f>
        <v>11000</v>
      </c>
      <c r="G280" s="59">
        <f>Inputs!G273</f>
        <v>50</v>
      </c>
      <c r="H280" s="59">
        <f>Inputs!H273</f>
        <v>1</v>
      </c>
      <c r="I280" s="59" t="str">
        <f>Inputs!I273</f>
        <v>F</v>
      </c>
      <c r="J280" s="59">
        <f>Inputs!J273</f>
        <v>90</v>
      </c>
      <c r="K280" s="59">
        <f>Inputs!K273</f>
        <v>74</v>
      </c>
      <c r="L280" s="59">
        <f>Inputs!L273</f>
        <v>0</v>
      </c>
      <c r="M280" s="59">
        <f>Inputs!M273</f>
        <v>1.79</v>
      </c>
      <c r="N280" s="59" t="str">
        <f>Inputs!N273</f>
        <v xml:space="preserve">  [ QD34022b ]</v>
      </c>
      <c r="O280" s="2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hidden="1" x14ac:dyDescent="0.25">
      <c r="A281" s="59" t="str">
        <f>Inputs!A274</f>
        <v>PMV</v>
      </c>
      <c r="B281" s="59" t="str">
        <f>Inputs!B274</f>
        <v>QD34022c</v>
      </c>
      <c r="C281" s="59" t="str">
        <f>Inputs!C274</f>
        <v>MS4 636</v>
      </c>
      <c r="D281" s="59">
        <f>Inputs!D274</f>
        <v>800</v>
      </c>
      <c r="E281" s="59">
        <f>Inputs!E274</f>
        <v>10</v>
      </c>
      <c r="F281" s="59">
        <f>Inputs!F274</f>
        <v>11000</v>
      </c>
      <c r="G281" s="59">
        <f>Inputs!G274</f>
        <v>50</v>
      </c>
      <c r="H281" s="59">
        <f>Inputs!H274</f>
        <v>1</v>
      </c>
      <c r="I281" s="59" t="str">
        <f>Inputs!I274</f>
        <v>F</v>
      </c>
      <c r="J281" s="59">
        <f>Inputs!J274</f>
        <v>90</v>
      </c>
      <c r="K281" s="59">
        <f>Inputs!K274</f>
        <v>74</v>
      </c>
      <c r="L281" s="59">
        <f>Inputs!L274</f>
        <v>0</v>
      </c>
      <c r="M281" s="59">
        <f>Inputs!M274</f>
        <v>1.79</v>
      </c>
      <c r="N281" s="59" t="str">
        <f>Inputs!N274</f>
        <v xml:space="preserve">  [ QD34022c ]</v>
      </c>
      <c r="O281" s="2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hidden="1" x14ac:dyDescent="0.25">
      <c r="A282" s="59" t="str">
        <f>Inputs!A275</f>
        <v>PMV</v>
      </c>
      <c r="B282" s="59" t="str">
        <f>Inputs!B275</f>
        <v>QD34022d</v>
      </c>
      <c r="C282" s="59" t="str">
        <f>Inputs!C275</f>
        <v>MS4 566</v>
      </c>
      <c r="D282" s="59">
        <f>Inputs!D275</f>
        <v>700</v>
      </c>
      <c r="E282" s="59">
        <f>Inputs!E275</f>
        <v>10</v>
      </c>
      <c r="F282" s="59">
        <f>Inputs!F275</f>
        <v>6600</v>
      </c>
      <c r="G282" s="59">
        <f>Inputs!G275</f>
        <v>50</v>
      </c>
      <c r="H282" s="59">
        <f>Inputs!H275</f>
        <v>0</v>
      </c>
      <c r="I282" s="59" t="str">
        <f>Inputs!I275</f>
        <v>F</v>
      </c>
      <c r="J282" s="59">
        <f>Inputs!J275</f>
        <v>90</v>
      </c>
      <c r="K282" s="59">
        <f>Inputs!K275</f>
        <v>74</v>
      </c>
      <c r="L282" s="59">
        <f>Inputs!L275</f>
        <v>0</v>
      </c>
      <c r="M282" s="59">
        <f>Inputs!M275</f>
        <v>1.79</v>
      </c>
      <c r="N282" s="59" t="str">
        <f>Inputs!N275</f>
        <v xml:space="preserve">  [ QD34022d ]</v>
      </c>
      <c r="O282" s="2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hidden="1" x14ac:dyDescent="0.25">
      <c r="A283" s="59" t="str">
        <f>Inputs!A276</f>
        <v>PMV</v>
      </c>
      <c r="B283" s="59" t="str">
        <f>Inputs!B276</f>
        <v>QD34022f</v>
      </c>
      <c r="C283" s="59" t="str">
        <f>Inputs!C276</f>
        <v>MS4 566</v>
      </c>
      <c r="D283" s="59">
        <f>Inputs!D276</f>
        <v>700</v>
      </c>
      <c r="E283" s="59">
        <f>Inputs!E276</f>
        <v>10</v>
      </c>
      <c r="F283" s="59">
        <f>Inputs!F276</f>
        <v>6600</v>
      </c>
      <c r="G283" s="59">
        <f>Inputs!G276</f>
        <v>50</v>
      </c>
      <c r="H283" s="59">
        <f>Inputs!H276</f>
        <v>0</v>
      </c>
      <c r="I283" s="59" t="str">
        <f>Inputs!I276</f>
        <v>F</v>
      </c>
      <c r="J283" s="59">
        <f>Inputs!J276</f>
        <v>90</v>
      </c>
      <c r="K283" s="59">
        <f>Inputs!K276</f>
        <v>74</v>
      </c>
      <c r="L283" s="59">
        <f>Inputs!L276</f>
        <v>0</v>
      </c>
      <c r="M283" s="59">
        <f>Inputs!M276</f>
        <v>1.79</v>
      </c>
      <c r="N283" s="59" t="str">
        <f>Inputs!N276</f>
        <v xml:space="preserve">  [ QD34022f ]</v>
      </c>
      <c r="O283" s="2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hidden="1" x14ac:dyDescent="0.25">
      <c r="A284" s="59" t="str">
        <f>Inputs!A277</f>
        <v>PMV</v>
      </c>
      <c r="B284" s="59" t="str">
        <f>Inputs!B277</f>
        <v>QD34025</v>
      </c>
      <c r="C284" s="59" t="str">
        <f>Inputs!C277</f>
        <v>MS4 404</v>
      </c>
      <c r="D284" s="59">
        <f>Inputs!D277</f>
        <v>275</v>
      </c>
      <c r="E284" s="59">
        <f>Inputs!E277</f>
        <v>8</v>
      </c>
      <c r="F284" s="59">
        <f>Inputs!F277</f>
        <v>6600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72</v>
      </c>
      <c r="K284" s="59">
        <f>Inputs!K277</f>
        <v>56</v>
      </c>
      <c r="L284" s="59">
        <f>Inputs!L277</f>
        <v>0</v>
      </c>
      <c r="M284" s="59">
        <f>Inputs!M277</f>
        <v>1.79</v>
      </c>
      <c r="N284" s="59" t="str">
        <f>Inputs!N277</f>
        <v xml:space="preserve">  [ QD34025 ]</v>
      </c>
      <c r="O284" s="2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hidden="1" x14ac:dyDescent="0.25">
      <c r="A285" s="59" t="str">
        <f>Inputs!A278</f>
        <v>PMV</v>
      </c>
      <c r="B285" s="59" t="str">
        <f>Inputs!B278</f>
        <v>QD33122B</v>
      </c>
      <c r="C285" s="59" t="str">
        <f>Inputs!C278</f>
        <v>MS4 350-4</v>
      </c>
      <c r="D285" s="59">
        <f>Inputs!D278</f>
        <v>225</v>
      </c>
      <c r="E285" s="59">
        <f>Inputs!E278</f>
        <v>4</v>
      </c>
      <c r="F285" s="59">
        <f>Inputs!F278</f>
        <v>3300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48</v>
      </c>
      <c r="K285" s="59">
        <f>Inputs!K278</f>
        <v>38</v>
      </c>
      <c r="L285" s="59">
        <f>Inputs!L278</f>
        <v>0</v>
      </c>
      <c r="M285" s="59">
        <f>Inputs!M278</f>
        <v>1.79</v>
      </c>
      <c r="N285" s="59" t="str">
        <f>Inputs!N278</f>
        <v xml:space="preserve">  [ QD34122b ]</v>
      </c>
      <c r="O285" s="2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hidden="1" x14ac:dyDescent="0.25">
      <c r="A286" s="59" t="str">
        <f>Inputs!A279</f>
        <v>PMV</v>
      </c>
      <c r="B286" s="59" t="str">
        <f>Inputs!B279</f>
        <v>QD33122C</v>
      </c>
      <c r="C286" s="59" t="str">
        <f>Inputs!C279</f>
        <v>MS4 350-4</v>
      </c>
      <c r="D286" s="59">
        <f>Inputs!D279</f>
        <v>225</v>
      </c>
      <c r="E286" s="59">
        <f>Inputs!E279</f>
        <v>4</v>
      </c>
      <c r="F286" s="59">
        <f>Inputs!F279</f>
        <v>3300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48</v>
      </c>
      <c r="K286" s="59">
        <f>Inputs!K279</f>
        <v>38</v>
      </c>
      <c r="L286" s="59">
        <f>Inputs!L279</f>
        <v>0</v>
      </c>
      <c r="M286" s="59">
        <f>Inputs!M279</f>
        <v>3.13</v>
      </c>
      <c r="N286" s="59" t="str">
        <f>Inputs!N279</f>
        <v xml:space="preserve">  [ QD34122c ]</v>
      </c>
      <c r="O286" s="2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hidden="1" x14ac:dyDescent="0.25">
      <c r="A287" s="59" t="str">
        <f>Inputs!A280</f>
        <v>PMV</v>
      </c>
      <c r="B287" s="59" t="str">
        <f>Inputs!B280</f>
        <v>QD34122-D</v>
      </c>
      <c r="C287" s="59" t="str">
        <f>Inputs!C280</f>
        <v>MS4X 359-4</v>
      </c>
      <c r="D287" s="59">
        <f>Inputs!D280</f>
        <v>225</v>
      </c>
      <c r="E287" s="59">
        <f>Inputs!E280</f>
        <v>4</v>
      </c>
      <c r="F287" s="59">
        <f>Inputs!F280</f>
        <v>3300</v>
      </c>
      <c r="G287" s="59">
        <f>Inputs!G280</f>
        <v>50</v>
      </c>
      <c r="H287" s="59">
        <f>Inputs!H280</f>
        <v>0</v>
      </c>
      <c r="I287" s="59" t="str">
        <f>Inputs!I280</f>
        <v>H</v>
      </c>
      <c r="J287" s="59">
        <f>Inputs!J280</f>
        <v>48</v>
      </c>
      <c r="K287" s="59">
        <f>Inputs!K280</f>
        <v>38</v>
      </c>
      <c r="L287" s="59">
        <f>Inputs!L280</f>
        <v>0</v>
      </c>
      <c r="M287" s="59">
        <f>Inputs!M280</f>
        <v>1.79</v>
      </c>
      <c r="N287" s="59" t="str">
        <f>Inputs!N280</f>
        <v xml:space="preserve">  [ QD34122d ]</v>
      </c>
      <c r="O287" s="2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hidden="1" x14ac:dyDescent="0.25">
      <c r="A288" s="59" t="str">
        <f>Inputs!A281</f>
        <v>PMV</v>
      </c>
      <c r="B288" s="59" t="str">
        <f>Inputs!B281</f>
        <v>QD34122-E</v>
      </c>
      <c r="C288" s="59" t="str">
        <f>Inputs!C281</f>
        <v>MS4X 359-4</v>
      </c>
      <c r="D288" s="59">
        <f>Inputs!D281</f>
        <v>225</v>
      </c>
      <c r="E288" s="59">
        <f>Inputs!E281</f>
        <v>4</v>
      </c>
      <c r="F288" s="59">
        <f>Inputs!F281</f>
        <v>3300</v>
      </c>
      <c r="G288" s="59">
        <f>Inputs!G281</f>
        <v>50</v>
      </c>
      <c r="H288" s="59">
        <f>Inputs!H281</f>
        <v>0</v>
      </c>
      <c r="I288" s="59" t="str">
        <f>Inputs!I281</f>
        <v>H</v>
      </c>
      <c r="J288" s="59">
        <f>Inputs!J281</f>
        <v>48</v>
      </c>
      <c r="K288" s="59">
        <f>Inputs!K281</f>
        <v>38</v>
      </c>
      <c r="L288" s="59">
        <f>Inputs!L281</f>
        <v>0</v>
      </c>
      <c r="M288" s="59">
        <f>Inputs!M281</f>
        <v>1.79</v>
      </c>
      <c r="N288" s="59" t="str">
        <f>Inputs!N281</f>
        <v xml:space="preserve">  [ QD34122e ]</v>
      </c>
      <c r="O288" s="2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hidden="1" x14ac:dyDescent="0.25">
      <c r="A289" s="59" t="str">
        <f>Inputs!A282</f>
        <v>PMV</v>
      </c>
      <c r="B289" s="59" t="str">
        <f>Inputs!B282</f>
        <v>QD34133</v>
      </c>
      <c r="C289" s="59" t="str">
        <f>Inputs!C282</f>
        <v>MS4 354-4</v>
      </c>
      <c r="D289" s="59">
        <f>Inputs!D282</f>
        <v>390</v>
      </c>
      <c r="E289" s="59">
        <f>Inputs!E282</f>
        <v>4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48</v>
      </c>
      <c r="K289" s="59">
        <f>Inputs!K282</f>
        <v>36</v>
      </c>
      <c r="L289" s="59">
        <f>Inputs!L282</f>
        <v>1.06</v>
      </c>
      <c r="M289" s="59">
        <f>Inputs!M282</f>
        <v>1.79</v>
      </c>
      <c r="N289" s="59" t="str">
        <f>Inputs!N282</f>
        <v xml:space="preserve">  [ QD34133 ]</v>
      </c>
      <c r="O289" s="2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hidden="1" x14ac:dyDescent="0.25">
      <c r="A290" s="59" t="str">
        <f>Inputs!A283</f>
        <v>PMV</v>
      </c>
      <c r="B290" s="59" t="str">
        <f>Inputs!B283</f>
        <v>TR180006</v>
      </c>
      <c r="C290" s="59" t="str">
        <f>Inputs!C283</f>
        <v>MS4 354-4</v>
      </c>
      <c r="D290" s="59">
        <f>Inputs!D283</f>
        <v>310</v>
      </c>
      <c r="E290" s="59">
        <f>Inputs!E283</f>
        <v>4</v>
      </c>
      <c r="F290" s="59">
        <f>Inputs!F283</f>
        <v>6600</v>
      </c>
      <c r="G290" s="59">
        <f>Inputs!G283</f>
        <v>50</v>
      </c>
      <c r="H290" s="59">
        <f>Inputs!H283</f>
        <v>0</v>
      </c>
      <c r="I290" s="59" t="str">
        <f>Inputs!I283</f>
        <v>F</v>
      </c>
      <c r="J290" s="59">
        <f>Inputs!J283</f>
        <v>48</v>
      </c>
      <c r="K290" s="59">
        <f>Inputs!K283</f>
        <v>38</v>
      </c>
      <c r="L290" s="59">
        <f>Inputs!L283</f>
        <v>0</v>
      </c>
      <c r="M290" s="59">
        <f>Inputs!M283</f>
        <v>1.79</v>
      </c>
      <c r="N290" s="59" t="str">
        <f>Inputs!N283</f>
        <v xml:space="preserve">  [ QD34143 ]</v>
      </c>
      <c r="O290" s="2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hidden="1" x14ac:dyDescent="0.25">
      <c r="A291" s="59" t="str">
        <f>Inputs!A284</f>
        <v>PMV</v>
      </c>
      <c r="B291" s="59" t="str">
        <f>Inputs!B284</f>
        <v>QD34351</v>
      </c>
      <c r="C291" s="59" t="str">
        <f>Inputs!C284</f>
        <v>MS4 354</v>
      </c>
      <c r="D291" s="59">
        <f>Inputs!D284</f>
        <v>250</v>
      </c>
      <c r="E291" s="59">
        <f>Inputs!E284</f>
        <v>6</v>
      </c>
      <c r="F291" s="59">
        <f>Inputs!F284</f>
        <v>3300</v>
      </c>
      <c r="G291" s="59">
        <f>Inputs!G284</f>
        <v>50</v>
      </c>
      <c r="H291" s="59">
        <f>Inputs!H284</f>
        <v>0</v>
      </c>
      <c r="I291" s="59" t="str">
        <f>Inputs!I284</f>
        <v>F</v>
      </c>
      <c r="J291" s="59">
        <f>Inputs!J284</f>
        <v>54</v>
      </c>
      <c r="K291" s="59">
        <f>Inputs!K284</f>
        <v>42</v>
      </c>
      <c r="L291" s="59">
        <f>Inputs!L284</f>
        <v>0</v>
      </c>
      <c r="M291" s="59">
        <f>Inputs!M284</f>
        <v>1.79</v>
      </c>
      <c r="N291" s="59" t="str">
        <f>Inputs!N284</f>
        <v xml:space="preserve">  [ QD34351 ]</v>
      </c>
      <c r="O291" s="2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hidden="1" x14ac:dyDescent="0.25">
      <c r="A292" s="59" t="str">
        <f>Inputs!A285</f>
        <v>PMV</v>
      </c>
      <c r="B292" s="59" t="str">
        <f>Inputs!B285</f>
        <v>QD34360b</v>
      </c>
      <c r="C292" s="59" t="str">
        <f>Inputs!C285</f>
        <v>MS4 350-4</v>
      </c>
      <c r="D292" s="59">
        <f>Inputs!D285</f>
        <v>250</v>
      </c>
      <c r="E292" s="59">
        <f>Inputs!E285</f>
        <v>4</v>
      </c>
      <c r="F292" s="59">
        <f>Inputs!F285</f>
        <v>3300</v>
      </c>
      <c r="G292" s="59">
        <f>Inputs!G285</f>
        <v>50</v>
      </c>
      <c r="H292" s="59">
        <f>Inputs!H285</f>
        <v>0</v>
      </c>
      <c r="I292" s="59" t="str">
        <f>Inputs!I285</f>
        <v>H</v>
      </c>
      <c r="J292" s="59">
        <f>Inputs!J285</f>
        <v>48</v>
      </c>
      <c r="K292" s="59">
        <f>Inputs!K285</f>
        <v>38</v>
      </c>
      <c r="L292" s="59">
        <f>Inputs!L285</f>
        <v>0</v>
      </c>
      <c r="M292" s="59">
        <f>Inputs!M285</f>
        <v>1.79</v>
      </c>
      <c r="N292" s="59" t="str">
        <f>Inputs!N285</f>
        <v xml:space="preserve">  [ QD34360b ]</v>
      </c>
      <c r="O292" s="2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hidden="1" x14ac:dyDescent="0.25">
      <c r="A293" s="59" t="str">
        <f>Inputs!A286</f>
        <v>PMV</v>
      </c>
      <c r="B293" s="59" t="str">
        <f>Inputs!B286</f>
        <v>QD34372</v>
      </c>
      <c r="C293" s="59" t="str">
        <f>Inputs!C286</f>
        <v>MS4 350-2</v>
      </c>
      <c r="D293" s="59">
        <f>Inputs!D286</f>
        <v>180</v>
      </c>
      <c r="E293" s="59">
        <f>Inputs!E286</f>
        <v>2</v>
      </c>
      <c r="F293" s="59">
        <f>Inputs!F286</f>
        <v>690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48</v>
      </c>
      <c r="K293" s="59">
        <f>Inputs!K286</f>
        <v>40</v>
      </c>
      <c r="L293" s="59">
        <f>Inputs!L286</f>
        <v>0</v>
      </c>
      <c r="M293" s="59">
        <f>Inputs!M286</f>
        <v>1.79</v>
      </c>
      <c r="N293" s="59" t="str">
        <f>Inputs!N286</f>
        <v xml:space="preserve">  [ QD34372a6 ]</v>
      </c>
      <c r="O293" s="2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hidden="1" x14ac:dyDescent="0.25">
      <c r="A294" s="59" t="str">
        <f>Inputs!A287</f>
        <v>PMV</v>
      </c>
      <c r="B294" s="59" t="str">
        <f>Inputs!B287</f>
        <v>QD34375</v>
      </c>
      <c r="C294" s="59" t="str">
        <f>Inputs!C287</f>
        <v>MS4 400-6</v>
      </c>
      <c r="D294" s="59">
        <f>Inputs!D287</f>
        <v>330</v>
      </c>
      <c r="E294" s="59">
        <f>Inputs!E287</f>
        <v>6</v>
      </c>
      <c r="F294" s="59">
        <f>Inputs!F287</f>
        <v>6600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54</v>
      </c>
      <c r="K294" s="59">
        <f>Inputs!K287</f>
        <v>40</v>
      </c>
      <c r="L294" s="59">
        <f>Inputs!L287</f>
        <v>0</v>
      </c>
      <c r="M294" s="59">
        <f>Inputs!M287</f>
        <v>1.79</v>
      </c>
      <c r="N294" s="59" t="str">
        <f>Inputs!N287</f>
        <v xml:space="preserve">  [ QD34375 ]</v>
      </c>
      <c r="O294" s="2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hidden="1" x14ac:dyDescent="0.25">
      <c r="A295" s="59" t="str">
        <f>Inputs!A288</f>
        <v>PMV</v>
      </c>
      <c r="B295" s="59" t="str">
        <f>Inputs!B288</f>
        <v>TR180032</v>
      </c>
      <c r="C295" s="59" t="str">
        <f>Inputs!C288</f>
        <v>MS4 452</v>
      </c>
      <c r="D295" s="59">
        <f>Inputs!D288</f>
        <v>575</v>
      </c>
      <c r="E295" s="59">
        <f>Inputs!E288</f>
        <v>6</v>
      </c>
      <c r="F295" s="59">
        <f>Inputs!F288</f>
        <v>3300</v>
      </c>
      <c r="G295" s="59">
        <f>Inputs!G288</f>
        <v>50</v>
      </c>
      <c r="H295" s="59">
        <f>Inputs!H288</f>
        <v>0</v>
      </c>
      <c r="I295" s="59" t="str">
        <f>Inputs!I288</f>
        <v>F</v>
      </c>
      <c r="J295" s="59">
        <f>Inputs!J288</f>
        <v>54</v>
      </c>
      <c r="K295" s="59">
        <f>Inputs!K288</f>
        <v>42</v>
      </c>
      <c r="L295" s="59">
        <f>Inputs!L288</f>
        <v>1.26</v>
      </c>
      <c r="M295" s="59">
        <f>Inputs!M288</f>
        <v>1.79</v>
      </c>
      <c r="N295" s="59" t="str">
        <f>Inputs!N288</f>
        <v xml:space="preserve">  [ QD34387a6 ]</v>
      </c>
      <c r="O295" s="2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hidden="1" x14ac:dyDescent="0.25">
      <c r="A296" s="59" t="str">
        <f>Inputs!A289</f>
        <v>PMV</v>
      </c>
      <c r="B296" s="59" t="str">
        <f>Inputs!B289</f>
        <v>QD34389</v>
      </c>
      <c r="C296" s="59" t="str">
        <f>Inputs!C289</f>
        <v>MS4 359-4</v>
      </c>
      <c r="D296" s="59">
        <f>Inputs!D289</f>
        <v>160</v>
      </c>
      <c r="E296" s="59">
        <f>Inputs!E289</f>
        <v>4</v>
      </c>
      <c r="F296" s="59">
        <f>Inputs!F289</f>
        <v>3000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38</v>
      </c>
      <c r="L296" s="59">
        <f>Inputs!L289</f>
        <v>0</v>
      </c>
      <c r="M296" s="59">
        <f>Inputs!M289</f>
        <v>1.79</v>
      </c>
      <c r="N296" s="59" t="str">
        <f>Inputs!N289</f>
        <v xml:space="preserve">  [ QD34389 ]</v>
      </c>
      <c r="O296" s="2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hidden="1" x14ac:dyDescent="0.25">
      <c r="A297" s="59" t="str">
        <f>Inputs!A290</f>
        <v>PMV</v>
      </c>
      <c r="B297" s="59" t="str">
        <f>Inputs!B290</f>
        <v>QD34424</v>
      </c>
      <c r="C297" s="59" t="str">
        <f>Inputs!C290</f>
        <v>MS4 452-2</v>
      </c>
      <c r="D297" s="59">
        <f>Inputs!D290</f>
        <v>720</v>
      </c>
      <c r="E297" s="59">
        <f>Inputs!E290</f>
        <v>2</v>
      </c>
      <c r="F297" s="59">
        <f>Inputs!F290</f>
        <v>660</v>
      </c>
      <c r="G297" s="59">
        <f>Inputs!G290</f>
        <v>50</v>
      </c>
      <c r="H297" s="59">
        <f>Inputs!H290</f>
        <v>1</v>
      </c>
      <c r="I297" s="59" t="str">
        <f>Inputs!I290</f>
        <v>F</v>
      </c>
      <c r="J297" s="59">
        <f>Inputs!J290</f>
        <v>48</v>
      </c>
      <c r="K297" s="59">
        <f>Inputs!K290</f>
        <v>40</v>
      </c>
      <c r="L297" s="59">
        <f>Inputs!L290</f>
        <v>0</v>
      </c>
      <c r="M297" s="59">
        <f>Inputs!M290</f>
        <v>1.79</v>
      </c>
      <c r="N297" s="59" t="str">
        <f>Inputs!N290</f>
        <v xml:space="preserve">  [ QD34424 ]</v>
      </c>
      <c r="O297" s="2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hidden="1" x14ac:dyDescent="0.25">
      <c r="A298" s="59" t="str">
        <f>Inputs!A291</f>
        <v>PMV</v>
      </c>
      <c r="B298" s="59" t="str">
        <f>Inputs!B291</f>
        <v>QD34428</v>
      </c>
      <c r="C298" s="59" t="str">
        <f>Inputs!C291</f>
        <v>MS4 452-2</v>
      </c>
      <c r="D298" s="59">
        <f>Inputs!D291</f>
        <v>355</v>
      </c>
      <c r="E298" s="59">
        <f>Inputs!E291</f>
        <v>2</v>
      </c>
      <c r="F298" s="59">
        <f>Inputs!F291</f>
        <v>11000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48</v>
      </c>
      <c r="K298" s="59">
        <f>Inputs!K291</f>
        <v>40</v>
      </c>
      <c r="L298" s="59">
        <f>Inputs!L291</f>
        <v>0</v>
      </c>
      <c r="M298" s="59">
        <f>Inputs!M291</f>
        <v>1.79</v>
      </c>
      <c r="N298" s="59" t="str">
        <f>Inputs!N291</f>
        <v xml:space="preserve">  [ QD34428 ]</v>
      </c>
      <c r="O298" s="2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hidden="1" x14ac:dyDescent="0.25">
      <c r="A299" s="59" t="str">
        <f>Inputs!A292</f>
        <v>PMV</v>
      </c>
      <c r="B299" s="59" t="str">
        <f>Inputs!B292</f>
        <v>QD34433</v>
      </c>
      <c r="C299" s="59" t="str">
        <f>Inputs!C292</f>
        <v>MS4 354-4</v>
      </c>
      <c r="D299" s="59">
        <f>Inputs!D292</f>
        <v>350</v>
      </c>
      <c r="E299" s="59">
        <f>Inputs!E292</f>
        <v>4</v>
      </c>
      <c r="F299" s="59">
        <f>Inputs!F292</f>
        <v>3300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38</v>
      </c>
      <c r="L299" s="59">
        <f>Inputs!L292</f>
        <v>0</v>
      </c>
      <c r="M299" s="59">
        <f>Inputs!M292</f>
        <v>1.79</v>
      </c>
      <c r="N299" s="59" t="str">
        <f>Inputs!N292</f>
        <v xml:space="preserve">  [ QD34433 ]</v>
      </c>
      <c r="O299" s="2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hidden="1" x14ac:dyDescent="0.25">
      <c r="A300" s="59" t="str">
        <f>Inputs!A293</f>
        <v>PMV</v>
      </c>
      <c r="B300" s="59" t="str">
        <f>Inputs!B293</f>
        <v>QD34436a</v>
      </c>
      <c r="C300" s="59" t="str">
        <f>Inputs!C293</f>
        <v>MS4 452-2</v>
      </c>
      <c r="D300" s="59">
        <f>Inputs!D293</f>
        <v>450</v>
      </c>
      <c r="E300" s="59">
        <f>Inputs!E293</f>
        <v>2</v>
      </c>
      <c r="F300" s="59">
        <f>Inputs!F293</f>
        <v>11000</v>
      </c>
      <c r="G300" s="59">
        <f>Inputs!G293</f>
        <v>50</v>
      </c>
      <c r="H300" s="59">
        <f>Inputs!H293</f>
        <v>0</v>
      </c>
      <c r="I300" s="59" t="str">
        <f>Inputs!I293</f>
        <v>F</v>
      </c>
      <c r="J300" s="59">
        <f>Inputs!J293</f>
        <v>48</v>
      </c>
      <c r="K300" s="59">
        <f>Inputs!K293</f>
        <v>40</v>
      </c>
      <c r="L300" s="59">
        <f>Inputs!L293</f>
        <v>0</v>
      </c>
      <c r="M300" s="59">
        <f>Inputs!M293</f>
        <v>1.79</v>
      </c>
      <c r="N300" s="59" t="str">
        <f>Inputs!N293</f>
        <v xml:space="preserve">  [ QD34436a ]</v>
      </c>
      <c r="O300" s="2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hidden="1" x14ac:dyDescent="0.25">
      <c r="A301" s="59" t="str">
        <f>Inputs!A294</f>
        <v>PMV</v>
      </c>
      <c r="B301" s="59" t="str">
        <f>Inputs!B294</f>
        <v>QD34436-E</v>
      </c>
      <c r="C301" s="59" t="str">
        <f>Inputs!C294</f>
        <v>MS4 502-2</v>
      </c>
      <c r="D301" s="59">
        <f>Inputs!D294</f>
        <v>450</v>
      </c>
      <c r="E301" s="59">
        <f>Inputs!E294</f>
        <v>2</v>
      </c>
      <c r="F301" s="59">
        <f>Inputs!F294</f>
        <v>11000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40</v>
      </c>
      <c r="L301" s="59">
        <f>Inputs!L294</f>
        <v>0</v>
      </c>
      <c r="M301" s="59">
        <f>Inputs!M294</f>
        <v>1.79</v>
      </c>
      <c r="N301" s="59" t="str">
        <f>Inputs!N294</f>
        <v xml:space="preserve">  [ QD34436e ]</v>
      </c>
      <c r="O301" s="2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hidden="1" x14ac:dyDescent="0.25">
      <c r="A302" s="59" t="str">
        <f>Inputs!A295</f>
        <v>PMV</v>
      </c>
      <c r="B302" s="59" t="str">
        <f>Inputs!B295</f>
        <v>QD34443</v>
      </c>
      <c r="C302" s="59" t="str">
        <f>Inputs!C295</f>
        <v>MS4 404</v>
      </c>
      <c r="D302" s="59">
        <f>Inputs!D295</f>
        <v>500</v>
      </c>
      <c r="E302" s="59">
        <f>Inputs!E295</f>
        <v>4</v>
      </c>
      <c r="F302" s="59">
        <f>Inputs!F295</f>
        <v>6600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36</v>
      </c>
      <c r="L302" s="59">
        <f>Inputs!L295</f>
        <v>1.3169999999999999</v>
      </c>
      <c r="M302" s="59">
        <f>Inputs!M295</f>
        <v>1.79</v>
      </c>
      <c r="N302" s="59" t="str">
        <f>Inputs!N295</f>
        <v xml:space="preserve">  [ QD34443 ]</v>
      </c>
      <c r="O302" s="2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hidden="1" x14ac:dyDescent="0.25">
      <c r="A303" s="59" t="str">
        <f>Inputs!A296</f>
        <v>PMV</v>
      </c>
      <c r="B303" s="59" t="str">
        <f>Inputs!B296</f>
        <v>QD34448</v>
      </c>
      <c r="C303" s="59" t="str">
        <f>Inputs!C296</f>
        <v>MS4 452</v>
      </c>
      <c r="D303" s="59">
        <f>Inputs!D296</f>
        <v>575</v>
      </c>
      <c r="E303" s="59">
        <f>Inputs!E296</f>
        <v>4</v>
      </c>
      <c r="F303" s="59">
        <f>Inputs!F296</f>
        <v>3300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38</v>
      </c>
      <c r="L303" s="59">
        <f>Inputs!L296</f>
        <v>0</v>
      </c>
      <c r="M303" s="59">
        <f>Inputs!M296</f>
        <v>1.79</v>
      </c>
      <c r="N303" s="59" t="str">
        <f>Inputs!N296</f>
        <v xml:space="preserve">  [ QD34448 ]</v>
      </c>
      <c r="O303" s="2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hidden="1" x14ac:dyDescent="0.25">
      <c r="A304" s="59" t="str">
        <f>Inputs!A297</f>
        <v>PMV</v>
      </c>
      <c r="B304" s="59" t="str">
        <f>Inputs!B297</f>
        <v>AOO2400</v>
      </c>
      <c r="C304" s="59" t="str">
        <f>Inputs!C297</f>
        <v>MS4 352-4</v>
      </c>
      <c r="D304" s="59">
        <f>Inputs!D297</f>
        <v>250</v>
      </c>
      <c r="E304" s="59">
        <f>Inputs!E297</f>
        <v>4</v>
      </c>
      <c r="F304" s="59">
        <f>Inputs!F297</f>
        <v>6600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38</v>
      </c>
      <c r="L304" s="59">
        <f>Inputs!L297</f>
        <v>0</v>
      </c>
      <c r="M304" s="59">
        <f>Inputs!M297</f>
        <v>1.79</v>
      </c>
      <c r="N304" s="59" t="str">
        <f>Inputs!N297</f>
        <v xml:space="preserve">  [ QD34451a ]</v>
      </c>
      <c r="O304" s="2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hidden="1" x14ac:dyDescent="0.25">
      <c r="A305" s="59" t="str">
        <f>Inputs!A298</f>
        <v>PMV</v>
      </c>
      <c r="B305" s="59" t="str">
        <f>Inputs!B298</f>
        <v>AOO2400</v>
      </c>
      <c r="C305" s="59" t="str">
        <f>Inputs!C298</f>
        <v>MS4 352-4</v>
      </c>
      <c r="D305" s="59">
        <f>Inputs!D298</f>
        <v>250</v>
      </c>
      <c r="E305" s="59">
        <f>Inputs!E298</f>
        <v>4</v>
      </c>
      <c r="F305" s="59">
        <f>Inputs!F298</f>
        <v>6600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2.33</v>
      </c>
      <c r="N305" s="59" t="str">
        <f>Inputs!N298</f>
        <v xml:space="preserve">  [ QD34451b ]</v>
      </c>
      <c r="O305" s="2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hidden="1" x14ac:dyDescent="0.25">
      <c r="A306" s="59" t="str">
        <f>Inputs!A299</f>
        <v>PMV</v>
      </c>
      <c r="B306" s="59" t="str">
        <f>Inputs!B299</f>
        <v>QD34457</v>
      </c>
      <c r="C306" s="59" t="str">
        <f>Inputs!C299</f>
        <v>MS4 504</v>
      </c>
      <c r="D306" s="59">
        <f>Inputs!D299</f>
        <v>1410</v>
      </c>
      <c r="E306" s="59">
        <f>Inputs!E299</f>
        <v>4</v>
      </c>
      <c r="F306" s="59">
        <f>Inputs!F299</f>
        <v>4000</v>
      </c>
      <c r="G306" s="59">
        <f>Inputs!G299</f>
        <v>60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1.79</v>
      </c>
      <c r="N306" s="59" t="str">
        <f>Inputs!N299</f>
        <v xml:space="preserve">  [ QD34457 ]</v>
      </c>
      <c r="O306" s="2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hidden="1" x14ac:dyDescent="0.25">
      <c r="A307" s="59" t="str">
        <f>Inputs!A300</f>
        <v>PMV</v>
      </c>
      <c r="B307" s="59" t="str">
        <f>Inputs!B300</f>
        <v>QD34457b</v>
      </c>
      <c r="C307" s="59" t="str">
        <f>Inputs!C300</f>
        <v>MS4 504</v>
      </c>
      <c r="D307" s="59">
        <f>Inputs!D300</f>
        <v>1410</v>
      </c>
      <c r="E307" s="59">
        <f>Inputs!E300</f>
        <v>4</v>
      </c>
      <c r="F307" s="59">
        <f>Inputs!F300</f>
        <v>4000</v>
      </c>
      <c r="G307" s="59">
        <f>Inputs!G300</f>
        <v>60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1.79</v>
      </c>
      <c r="N307" s="59" t="str">
        <f>Inputs!N300</f>
        <v xml:space="preserve">  [ QD34457b ]</v>
      </c>
      <c r="O307" s="2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hidden="1" x14ac:dyDescent="0.25">
      <c r="A308" s="59" t="str">
        <f>Inputs!A301</f>
        <v>PMV</v>
      </c>
      <c r="B308" s="59" t="str">
        <f>Inputs!B301</f>
        <v>QD34471</v>
      </c>
      <c r="C308" s="59" t="str">
        <f>Inputs!C301</f>
        <v>MS4 450</v>
      </c>
      <c r="D308" s="59">
        <f>Inputs!D301</f>
        <v>553</v>
      </c>
      <c r="E308" s="59">
        <f>Inputs!E301</f>
        <v>4</v>
      </c>
      <c r="F308" s="59">
        <f>Inputs!F301</f>
        <v>6000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1.79</v>
      </c>
      <c r="N308" s="59" t="str">
        <f>Inputs!N301</f>
        <v xml:space="preserve">  [ QD34471 ]</v>
      </c>
      <c r="O308" s="2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hidden="1" x14ac:dyDescent="0.25">
      <c r="A309" s="59" t="str">
        <f>Inputs!A302</f>
        <v>PMV</v>
      </c>
      <c r="B309" s="59" t="str">
        <f>Inputs!B302</f>
        <v>QD34471C</v>
      </c>
      <c r="C309" s="59" t="str">
        <f>Inputs!C302</f>
        <v>MS4 452</v>
      </c>
      <c r="D309" s="59">
        <f>Inputs!D302</f>
        <v>553</v>
      </c>
      <c r="E309" s="59">
        <f>Inputs!E302</f>
        <v>4</v>
      </c>
      <c r="F309" s="59">
        <f>Inputs!F302</f>
        <v>6000</v>
      </c>
      <c r="G309" s="59">
        <f>Inputs!G302</f>
        <v>50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1.79</v>
      </c>
      <c r="N309" s="59" t="str">
        <f>Inputs!N302</f>
        <v xml:space="preserve">  [ QD34471c ]</v>
      </c>
      <c r="O309" s="2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hidden="1" x14ac:dyDescent="0.25">
      <c r="A310" s="59" t="str">
        <f>Inputs!A303</f>
        <v>PMV</v>
      </c>
      <c r="B310" s="59" t="str">
        <f>Inputs!B303</f>
        <v>QD34490a</v>
      </c>
      <c r="C310" s="59" t="str">
        <f>Inputs!C303</f>
        <v>MS4 502</v>
      </c>
      <c r="D310" s="59">
        <f>Inputs!D303</f>
        <v>1120</v>
      </c>
      <c r="E310" s="59">
        <f>Inputs!E303</f>
        <v>4</v>
      </c>
      <c r="F310" s="59">
        <f>Inputs!F303</f>
        <v>4160</v>
      </c>
      <c r="G310" s="59">
        <f>Inputs!G303</f>
        <v>60</v>
      </c>
      <c r="H310" s="59">
        <f>Inputs!H303</f>
        <v>1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1.79</v>
      </c>
      <c r="N310" s="59" t="str">
        <f>Inputs!N303</f>
        <v xml:space="preserve">  [ QD34490a ]</v>
      </c>
      <c r="O310" s="2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hidden="1" x14ac:dyDescent="0.25">
      <c r="A311" s="59" t="str">
        <f>Inputs!A304</f>
        <v>PMV</v>
      </c>
      <c r="B311" s="59" t="str">
        <f>Inputs!B304</f>
        <v>QD34490b</v>
      </c>
      <c r="C311" s="59" t="str">
        <f>Inputs!C304</f>
        <v>MS4 354-4</v>
      </c>
      <c r="D311" s="59">
        <f>Inputs!D304</f>
        <v>375</v>
      </c>
      <c r="E311" s="59">
        <f>Inputs!E304</f>
        <v>4</v>
      </c>
      <c r="F311" s="59">
        <f>Inputs!F304</f>
        <v>4160</v>
      </c>
      <c r="G311" s="59">
        <f>Inputs!G304</f>
        <v>60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1.79</v>
      </c>
      <c r="N311" s="59" t="str">
        <f>Inputs!N304</f>
        <v xml:space="preserve">  [ QD34490b ]</v>
      </c>
      <c r="O311" s="2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hidden="1" x14ac:dyDescent="0.25">
      <c r="A312" s="59" t="str">
        <f>Inputs!A305</f>
        <v>PMV</v>
      </c>
      <c r="B312" s="59" t="str">
        <f>Inputs!B305</f>
        <v>QD34498</v>
      </c>
      <c r="C312" s="59" t="str">
        <f>Inputs!C305</f>
        <v>MS4 454</v>
      </c>
      <c r="D312" s="59">
        <f>Inputs!D305</f>
        <v>520</v>
      </c>
      <c r="E312" s="59">
        <f>Inputs!E305</f>
        <v>4</v>
      </c>
      <c r="F312" s="59">
        <f>Inputs!F305</f>
        <v>6000</v>
      </c>
      <c r="G312" s="59">
        <f>Inputs!G305</f>
        <v>50</v>
      </c>
      <c r="H312" s="59">
        <f>Inputs!H305</f>
        <v>0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1.79</v>
      </c>
      <c r="N312" s="59" t="str">
        <f>Inputs!N305</f>
        <v xml:space="preserve">  [ QD34498 ]</v>
      </c>
      <c r="O312" s="2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hidden="1" x14ac:dyDescent="0.25">
      <c r="A313" s="59" t="str">
        <f>Inputs!A306</f>
        <v>PMV</v>
      </c>
      <c r="B313" s="59" t="str">
        <f>Inputs!B306</f>
        <v>QD34498</v>
      </c>
      <c r="C313" s="59" t="str">
        <f>Inputs!C306</f>
        <v>MS4 500</v>
      </c>
      <c r="D313" s="59">
        <f>Inputs!D306</f>
        <v>520</v>
      </c>
      <c r="E313" s="59">
        <f>Inputs!E306</f>
        <v>4</v>
      </c>
      <c r="F313" s="59">
        <f>Inputs!F306</f>
        <v>6000</v>
      </c>
      <c r="G313" s="59">
        <f>Inputs!G306</f>
        <v>50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2.33</v>
      </c>
      <c r="N313" s="59" t="str">
        <f>Inputs!N306</f>
        <v xml:space="preserve">  [ QD34498a ]</v>
      </c>
      <c r="O313" s="2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hidden="1" x14ac:dyDescent="0.25">
      <c r="A314" s="59" t="str">
        <f>Inputs!A307</f>
        <v>PMV</v>
      </c>
      <c r="B314" s="59" t="str">
        <f>Inputs!B307</f>
        <v>QD34498</v>
      </c>
      <c r="C314" s="59" t="str">
        <f>Inputs!C307</f>
        <v>MS4 454</v>
      </c>
      <c r="D314" s="59">
        <f>Inputs!D307</f>
        <v>520</v>
      </c>
      <c r="E314" s="59">
        <f>Inputs!E307</f>
        <v>4</v>
      </c>
      <c r="F314" s="59">
        <f>Inputs!F307</f>
        <v>6000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1.79</v>
      </c>
      <c r="N314" s="59" t="str">
        <f>Inputs!N307</f>
        <v xml:space="preserve">  [ QD34498b ]</v>
      </c>
      <c r="O314" s="2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hidden="1" x14ac:dyDescent="0.25">
      <c r="A315" s="59" t="str">
        <f>Inputs!A308</f>
        <v>PMV</v>
      </c>
      <c r="B315" s="59" t="str">
        <f>Inputs!B308</f>
        <v>QD34498c</v>
      </c>
      <c r="C315" s="59" t="str">
        <f>Inputs!C308</f>
        <v>MS4 500</v>
      </c>
      <c r="D315" s="59">
        <f>Inputs!D308</f>
        <v>520</v>
      </c>
      <c r="E315" s="59">
        <f>Inputs!E308</f>
        <v>4</v>
      </c>
      <c r="F315" s="59">
        <f>Inputs!F308</f>
        <v>6000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1.79</v>
      </c>
      <c r="N315" s="59" t="str">
        <f>Inputs!N308</f>
        <v xml:space="preserve">  [ QD34498c ]</v>
      </c>
      <c r="O315" s="2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hidden="1" x14ac:dyDescent="0.25">
      <c r="A316" s="59" t="str">
        <f>Inputs!A309</f>
        <v>PMV</v>
      </c>
      <c r="B316" s="59" t="str">
        <f>Inputs!B309</f>
        <v>QD34499</v>
      </c>
      <c r="C316" s="59" t="str">
        <f>Inputs!C309</f>
        <v>MS4 400-6</v>
      </c>
      <c r="D316" s="59">
        <f>Inputs!D309</f>
        <v>315</v>
      </c>
      <c r="E316" s="59">
        <f>Inputs!E309</f>
        <v>6</v>
      </c>
      <c r="F316" s="59">
        <f>Inputs!F309</f>
        <v>6600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54</v>
      </c>
      <c r="K316" s="59">
        <f>Inputs!K309</f>
        <v>40</v>
      </c>
      <c r="L316" s="59">
        <f>Inputs!L309</f>
        <v>0</v>
      </c>
      <c r="M316" s="59">
        <f>Inputs!M309</f>
        <v>1.79</v>
      </c>
      <c r="N316" s="59" t="str">
        <f>Inputs!N309</f>
        <v xml:space="preserve">  [ QD34499 ]</v>
      </c>
      <c r="O316" s="2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hidden="1" x14ac:dyDescent="0.25">
      <c r="A317" s="59" t="str">
        <f>Inputs!A310</f>
        <v>PMV</v>
      </c>
      <c r="B317" s="59" t="str">
        <f>Inputs!B310</f>
        <v>QD34504</v>
      </c>
      <c r="C317" s="59" t="str">
        <f>Inputs!C310</f>
        <v>MS4 454</v>
      </c>
      <c r="D317" s="59">
        <f>Inputs!D310</f>
        <v>750</v>
      </c>
      <c r="E317" s="59">
        <f>Inputs!E310</f>
        <v>4</v>
      </c>
      <c r="F317" s="59">
        <f>Inputs!F310</f>
        <v>660</v>
      </c>
      <c r="G317" s="59">
        <f>Inputs!G310</f>
        <v>50</v>
      </c>
      <c r="H317" s="59">
        <f>Inputs!H310</f>
        <v>1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1.79</v>
      </c>
      <c r="N317" s="59" t="str">
        <f>Inputs!N310</f>
        <v xml:space="preserve">  [ QD34504 ]</v>
      </c>
      <c r="O317" s="2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hidden="1" x14ac:dyDescent="0.25">
      <c r="A318" s="59" t="str">
        <f>Inputs!A311</f>
        <v>PMV</v>
      </c>
      <c r="B318" s="59" t="str">
        <f>Inputs!B311</f>
        <v>QD34505</v>
      </c>
      <c r="C318" s="59" t="str">
        <f>Inputs!C311</f>
        <v>MS4 352-4</v>
      </c>
      <c r="D318" s="59">
        <f>Inputs!D311</f>
        <v>300</v>
      </c>
      <c r="E318" s="59">
        <f>Inputs!E311</f>
        <v>4</v>
      </c>
      <c r="F318" s="59">
        <f>Inputs!F311</f>
        <v>3300</v>
      </c>
      <c r="G318" s="59">
        <f>Inputs!G311</f>
        <v>50</v>
      </c>
      <c r="H318" s="59">
        <f>Inputs!H311</f>
        <v>0</v>
      </c>
      <c r="I318" s="59" t="str">
        <f>Inputs!I311</f>
        <v>H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1.79</v>
      </c>
      <c r="N318" s="59" t="str">
        <f>Inputs!N311</f>
        <v xml:space="preserve">  [ QD34505 ]</v>
      </c>
      <c r="O318" s="2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hidden="1" x14ac:dyDescent="0.25">
      <c r="A319" s="59" t="str">
        <f>Inputs!A312</f>
        <v>PMV</v>
      </c>
      <c r="B319" s="59" t="str">
        <f>Inputs!B312</f>
        <v>QD34511</v>
      </c>
      <c r="C319" s="59" t="str">
        <f>Inputs!C312</f>
        <v>MS4 404</v>
      </c>
      <c r="D319" s="59">
        <f>Inputs!D312</f>
        <v>450</v>
      </c>
      <c r="E319" s="59">
        <f>Inputs!E312</f>
        <v>4</v>
      </c>
      <c r="F319" s="59">
        <f>Inputs!F312</f>
        <v>6600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48</v>
      </c>
      <c r="K319" s="59">
        <f>Inputs!K312</f>
        <v>36</v>
      </c>
      <c r="L319" s="59">
        <f>Inputs!L312</f>
        <v>0</v>
      </c>
      <c r="M319" s="59">
        <f>Inputs!M312</f>
        <v>1.79</v>
      </c>
      <c r="N319" s="59" t="str">
        <f>Inputs!N312</f>
        <v xml:space="preserve">  [ QD34511 ]</v>
      </c>
      <c r="O319" s="2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hidden="1" x14ac:dyDescent="0.25">
      <c r="A320" s="59" t="str">
        <f>Inputs!A313</f>
        <v>PMV</v>
      </c>
      <c r="B320" s="59" t="str">
        <f>Inputs!B313</f>
        <v>QD34522</v>
      </c>
      <c r="C320" s="59" t="str">
        <f>Inputs!C313</f>
        <v>MS4 454</v>
      </c>
      <c r="D320" s="59">
        <f>Inputs!D313</f>
        <v>650</v>
      </c>
      <c r="E320" s="59">
        <f>Inputs!E313</f>
        <v>4</v>
      </c>
      <c r="F320" s="59">
        <f>Inputs!F313</f>
        <v>6600</v>
      </c>
      <c r="G320" s="59">
        <f>Inputs!G313</f>
        <v>50</v>
      </c>
      <c r="H320" s="59">
        <f>Inputs!H313</f>
        <v>0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1.79</v>
      </c>
      <c r="N320" s="59" t="str">
        <f>Inputs!N313</f>
        <v xml:space="preserve">  [ QD34522 ]</v>
      </c>
      <c r="O320" s="2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hidden="1" x14ac:dyDescent="0.25">
      <c r="A321" s="59" t="str">
        <f>Inputs!A314</f>
        <v>PMV</v>
      </c>
      <c r="B321" s="59" t="str">
        <f>Inputs!B314</f>
        <v>QD34523</v>
      </c>
      <c r="C321" s="59" t="str">
        <f>Inputs!C314</f>
        <v>MS4 352-4</v>
      </c>
      <c r="D321" s="59">
        <f>Inputs!D314</f>
        <v>300</v>
      </c>
      <c r="E321" s="59">
        <f>Inputs!E314</f>
        <v>4</v>
      </c>
      <c r="F321" s="59">
        <f>Inputs!F314</f>
        <v>3300</v>
      </c>
      <c r="G321" s="59">
        <f>Inputs!G314</f>
        <v>50</v>
      </c>
      <c r="H321" s="59">
        <f>Inputs!H314</f>
        <v>0</v>
      </c>
      <c r="I321" s="59" t="str">
        <f>Inputs!I314</f>
        <v>F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3.3330000000000002</v>
      </c>
      <c r="N321" s="59" t="str">
        <f>Inputs!N314</f>
        <v xml:space="preserve">  [ QD34523 ]</v>
      </c>
      <c r="O321" s="2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hidden="1" x14ac:dyDescent="0.25">
      <c r="A322" s="59" t="str">
        <f>Inputs!A315</f>
        <v>PMV</v>
      </c>
      <c r="B322" s="59" t="str">
        <f>Inputs!B315</f>
        <v>QD34524</v>
      </c>
      <c r="C322" s="59" t="str">
        <f>Inputs!C315</f>
        <v>MS4 354-4</v>
      </c>
      <c r="D322" s="59">
        <f>Inputs!D315</f>
        <v>350</v>
      </c>
      <c r="E322" s="59">
        <f>Inputs!E315</f>
        <v>4</v>
      </c>
      <c r="F322" s="59">
        <f>Inputs!F315</f>
        <v>400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38</v>
      </c>
      <c r="L322" s="59">
        <f>Inputs!L315</f>
        <v>0</v>
      </c>
      <c r="M322" s="59">
        <f>Inputs!M315</f>
        <v>1.79</v>
      </c>
      <c r="N322" s="59" t="str">
        <f>Inputs!N315</f>
        <v xml:space="preserve">  [ QD34524 ]</v>
      </c>
      <c r="O322" s="2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hidden="1" x14ac:dyDescent="0.25">
      <c r="A323" s="59" t="str">
        <f>Inputs!A316</f>
        <v>PMV</v>
      </c>
      <c r="B323" s="59" t="str">
        <f>Inputs!B316</f>
        <v>QD34531</v>
      </c>
      <c r="C323" s="59" t="str">
        <f>Inputs!C316</f>
        <v>MS4 354-4</v>
      </c>
      <c r="D323" s="59">
        <f>Inputs!D316</f>
        <v>315</v>
      </c>
      <c r="E323" s="59">
        <f>Inputs!E316</f>
        <v>4</v>
      </c>
      <c r="F323" s="59">
        <f>Inputs!F316</f>
        <v>3300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1.79</v>
      </c>
      <c r="N323" s="59" t="str">
        <f>Inputs!N316</f>
        <v xml:space="preserve">  [ QD34531 ]</v>
      </c>
      <c r="O323" s="2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hidden="1" x14ac:dyDescent="0.25">
      <c r="A324" s="59" t="str">
        <f>Inputs!A317</f>
        <v>PMV</v>
      </c>
      <c r="B324" s="59" t="str">
        <f>Inputs!B317</f>
        <v>QD34538</v>
      </c>
      <c r="C324" s="59" t="str">
        <f>Inputs!C317</f>
        <v>MS4 354-4</v>
      </c>
      <c r="D324" s="59">
        <f>Inputs!D317</f>
        <v>330</v>
      </c>
      <c r="E324" s="59">
        <f>Inputs!E317</f>
        <v>4</v>
      </c>
      <c r="F324" s="59">
        <f>Inputs!F317</f>
        <v>3300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1.79</v>
      </c>
      <c r="N324" s="59" t="str">
        <f>Inputs!N317</f>
        <v xml:space="preserve">  [ QD34538 ]</v>
      </c>
      <c r="O324" s="2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hidden="1" x14ac:dyDescent="0.25">
      <c r="A325" s="59" t="str">
        <f>Inputs!A318</f>
        <v>PMV</v>
      </c>
      <c r="B325" s="59" t="str">
        <f>Inputs!B318</f>
        <v>QD34547</v>
      </c>
      <c r="C325" s="59" t="str">
        <f>Inputs!C318</f>
        <v>MS4 500</v>
      </c>
      <c r="D325" s="59">
        <f>Inputs!D318</f>
        <v>600</v>
      </c>
      <c r="E325" s="59">
        <f>Inputs!E318</f>
        <v>6</v>
      </c>
      <c r="F325" s="59">
        <f>Inputs!F318</f>
        <v>6600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72</v>
      </c>
      <c r="K325" s="59">
        <f>Inputs!K318</f>
        <v>58</v>
      </c>
      <c r="L325" s="59">
        <f>Inputs!L318</f>
        <v>0</v>
      </c>
      <c r="M325" s="59">
        <f>Inputs!M318</f>
        <v>1.79</v>
      </c>
      <c r="N325" s="59" t="str">
        <f>Inputs!N318</f>
        <v xml:space="preserve">  [ QD34547 ]</v>
      </c>
      <c r="O325" s="2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hidden="1" x14ac:dyDescent="0.25">
      <c r="A326" s="59" t="str">
        <f>Inputs!A319</f>
        <v>PMV</v>
      </c>
      <c r="B326" s="59" t="str">
        <f>Inputs!B319</f>
        <v>QD34551 A</v>
      </c>
      <c r="C326" s="59" t="str">
        <f>Inputs!C319</f>
        <v>MS4 454</v>
      </c>
      <c r="D326" s="59">
        <f>Inputs!D319</f>
        <v>750</v>
      </c>
      <c r="E326" s="59">
        <f>Inputs!E319</f>
        <v>4</v>
      </c>
      <c r="F326" s="59">
        <f>Inputs!F319</f>
        <v>690</v>
      </c>
      <c r="G326" s="59">
        <f>Inputs!G319</f>
        <v>50</v>
      </c>
      <c r="H326" s="59">
        <f>Inputs!H319</f>
        <v>1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1.79</v>
      </c>
      <c r="N326" s="59" t="str">
        <f>Inputs!N319</f>
        <v xml:space="preserve">  [ QD34551a ]</v>
      </c>
      <c r="O326" s="2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hidden="1" x14ac:dyDescent="0.25">
      <c r="A327" s="59" t="str">
        <f>Inputs!A320</f>
        <v>DW</v>
      </c>
      <c r="B327" s="59" t="str">
        <f>Inputs!B320</f>
        <v>QD34551 B</v>
      </c>
      <c r="C327" s="59" t="str">
        <f>Inputs!C320</f>
        <v>MS4 454</v>
      </c>
      <c r="D327" s="59">
        <f>Inputs!D320</f>
        <v>750</v>
      </c>
      <c r="E327" s="59">
        <f>Inputs!E320</f>
        <v>4</v>
      </c>
      <c r="F327" s="59">
        <f>Inputs!F320</f>
        <v>3300</v>
      </c>
      <c r="G327" s="59">
        <f>Inputs!G320</f>
        <v>50</v>
      </c>
      <c r="H327" s="59">
        <f>Inputs!H320</f>
        <v>1</v>
      </c>
      <c r="I327" s="59" t="str">
        <f>Inputs!I320</f>
        <v>F</v>
      </c>
      <c r="J327" s="59">
        <f>Inputs!J320</f>
        <v>48</v>
      </c>
      <c r="K327" s="59">
        <f>Inputs!K320</f>
        <v>38</v>
      </c>
      <c r="L327" s="59">
        <f>Inputs!L320</f>
        <v>0</v>
      </c>
      <c r="M327" s="59">
        <f>Inputs!M320</f>
        <v>1.79</v>
      </c>
      <c r="N327" s="59" t="str">
        <f>Inputs!N320</f>
        <v xml:space="preserve">  [ QD34551b ]</v>
      </c>
      <c r="O327" s="2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hidden="1" x14ac:dyDescent="0.25">
      <c r="A328" s="59" t="str">
        <f>Inputs!A321</f>
        <v>PMV</v>
      </c>
      <c r="B328" s="59" t="str">
        <f>Inputs!B321</f>
        <v>QD34561 B</v>
      </c>
      <c r="C328" s="59" t="str">
        <f>Inputs!C321</f>
        <v>MS4 354-4</v>
      </c>
      <c r="D328" s="59">
        <f>Inputs!D321</f>
        <v>335</v>
      </c>
      <c r="E328" s="59">
        <f>Inputs!E321</f>
        <v>4</v>
      </c>
      <c r="F328" s="59">
        <f>Inputs!F321</f>
        <v>3300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48</v>
      </c>
      <c r="K328" s="59">
        <f>Inputs!K321</f>
        <v>36</v>
      </c>
      <c r="L328" s="59">
        <f>Inputs!L321</f>
        <v>1.0601849999999999</v>
      </c>
      <c r="M328" s="59">
        <f>Inputs!M321</f>
        <v>1.79</v>
      </c>
      <c r="N328" s="59" t="str">
        <f>Inputs!N321</f>
        <v xml:space="preserve">  [ QD34561b ]</v>
      </c>
      <c r="O328" s="2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hidden="1" x14ac:dyDescent="0.25">
      <c r="A329" s="59" t="str">
        <f>Inputs!A322</f>
        <v>PMV</v>
      </c>
      <c r="B329" s="59" t="str">
        <f>Inputs!B322</f>
        <v>QD34561c</v>
      </c>
      <c r="C329" s="59" t="str">
        <f>Inputs!C322</f>
        <v>MS4 352</v>
      </c>
      <c r="D329" s="59">
        <f>Inputs!D322</f>
        <v>170</v>
      </c>
      <c r="E329" s="59">
        <f>Inputs!E322</f>
        <v>6</v>
      </c>
      <c r="F329" s="59">
        <f>Inputs!F322</f>
        <v>3300</v>
      </c>
      <c r="G329" s="59">
        <f>Inputs!G322</f>
        <v>50</v>
      </c>
      <c r="H329" s="59">
        <f>Inputs!H322</f>
        <v>0</v>
      </c>
      <c r="I329" s="59" t="str">
        <f>Inputs!I322</f>
        <v>F</v>
      </c>
      <c r="J329" s="59">
        <f>Inputs!J322</f>
        <v>54</v>
      </c>
      <c r="K329" s="59">
        <f>Inputs!K322</f>
        <v>42</v>
      </c>
      <c r="L329" s="59">
        <f>Inputs!L322</f>
        <v>0</v>
      </c>
      <c r="M329" s="59">
        <f>Inputs!M322</f>
        <v>1.79</v>
      </c>
      <c r="N329" s="59" t="str">
        <f>Inputs!N322</f>
        <v xml:space="preserve">  [ QD34561c ]</v>
      </c>
      <c r="O329" s="2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hidden="1" x14ac:dyDescent="0.25">
      <c r="A330" s="59" t="str">
        <f>Inputs!A323</f>
        <v>PMV</v>
      </c>
      <c r="B330" s="59" t="str">
        <f>Inputs!B323</f>
        <v>QD34563</v>
      </c>
      <c r="C330" s="59" t="str">
        <f>Inputs!C323</f>
        <v>MS4 450</v>
      </c>
      <c r="D330" s="59">
        <f>Inputs!D323</f>
        <v>630</v>
      </c>
      <c r="E330" s="59">
        <f>Inputs!E323</f>
        <v>4</v>
      </c>
      <c r="F330" s="59">
        <f>Inputs!F323</f>
        <v>525</v>
      </c>
      <c r="G330" s="59">
        <f>Inputs!G323</f>
        <v>50</v>
      </c>
      <c r="H330" s="59">
        <f>Inputs!H323</f>
        <v>1</v>
      </c>
      <c r="I330" s="59" t="str">
        <f>Inputs!I323</f>
        <v>F</v>
      </c>
      <c r="J330" s="59">
        <f>Inputs!J323</f>
        <v>48</v>
      </c>
      <c r="K330" s="59">
        <f>Inputs!K323</f>
        <v>38</v>
      </c>
      <c r="L330" s="59">
        <f>Inputs!L323</f>
        <v>0</v>
      </c>
      <c r="M330" s="59">
        <f>Inputs!M323</f>
        <v>2.33</v>
      </c>
      <c r="N330" s="59" t="str">
        <f>Inputs!N323</f>
        <v xml:space="preserve">  [ QD34563 ]</v>
      </c>
      <c r="O330" s="2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hidden="1" x14ac:dyDescent="0.25">
      <c r="A331" s="59" t="str">
        <f>Inputs!A324</f>
        <v>PMV</v>
      </c>
      <c r="B331" s="59" t="str">
        <f>Inputs!B324</f>
        <v>QD34572a</v>
      </c>
      <c r="C331" s="59" t="str">
        <f>Inputs!C324</f>
        <v>MS4 500</v>
      </c>
      <c r="D331" s="59">
        <f>Inputs!D324</f>
        <v>550</v>
      </c>
      <c r="E331" s="59">
        <f>Inputs!E324</f>
        <v>4</v>
      </c>
      <c r="F331" s="59">
        <f>Inputs!F324</f>
        <v>11000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48</v>
      </c>
      <c r="K331" s="59">
        <f>Inputs!K324</f>
        <v>38</v>
      </c>
      <c r="L331" s="59">
        <f>Inputs!L324</f>
        <v>0</v>
      </c>
      <c r="M331" s="59">
        <f>Inputs!M324</f>
        <v>1.79</v>
      </c>
      <c r="N331" s="59" t="str">
        <f>Inputs!N324</f>
        <v xml:space="preserve">  [ QD34572a ]</v>
      </c>
      <c r="O331" s="2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hidden="1" x14ac:dyDescent="0.25">
      <c r="A332" s="59" t="str">
        <f>Inputs!A325</f>
        <v>PMV</v>
      </c>
      <c r="B332" s="59" t="str">
        <f>Inputs!B325</f>
        <v>QD34575</v>
      </c>
      <c r="C332" s="59" t="str">
        <f>Inputs!C325</f>
        <v>MS4 452</v>
      </c>
      <c r="D332" s="59">
        <f>Inputs!D325</f>
        <v>650</v>
      </c>
      <c r="E332" s="59">
        <f>Inputs!E325</f>
        <v>4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F</v>
      </c>
      <c r="J332" s="59">
        <f>Inputs!J325</f>
        <v>48</v>
      </c>
      <c r="K332" s="59">
        <f>Inputs!K325</f>
        <v>38</v>
      </c>
      <c r="L332" s="59">
        <f>Inputs!L325</f>
        <v>0</v>
      </c>
      <c r="M332" s="59">
        <f>Inputs!M325</f>
        <v>1.79</v>
      </c>
      <c r="N332" s="59" t="str">
        <f>Inputs!N325</f>
        <v xml:space="preserve">  [ QD34575 ]</v>
      </c>
      <c r="O332" s="2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hidden="1" x14ac:dyDescent="0.25">
      <c r="A333" s="59" t="str">
        <f>Inputs!A326</f>
        <v>PMV</v>
      </c>
      <c r="B333" s="59" t="str">
        <f>Inputs!B326</f>
        <v>QD34578</v>
      </c>
      <c r="C333" s="59" t="str">
        <f>Inputs!C326</f>
        <v>MS4 400-6</v>
      </c>
      <c r="D333" s="59">
        <f>Inputs!D326</f>
        <v>315</v>
      </c>
      <c r="E333" s="59">
        <f>Inputs!E326</f>
        <v>6</v>
      </c>
      <c r="F333" s="59">
        <f>Inputs!F326</f>
        <v>3300</v>
      </c>
      <c r="G333" s="59">
        <f>Inputs!G326</f>
        <v>50</v>
      </c>
      <c r="H333" s="59">
        <f>Inputs!H326</f>
        <v>0</v>
      </c>
      <c r="I333" s="59" t="str">
        <f>Inputs!I326</f>
        <v>F</v>
      </c>
      <c r="J333" s="59">
        <f>Inputs!J326</f>
        <v>54</v>
      </c>
      <c r="K333" s="59">
        <f>Inputs!K326</f>
        <v>40</v>
      </c>
      <c r="L333" s="59">
        <f>Inputs!L326</f>
        <v>0</v>
      </c>
      <c r="M333" s="59">
        <f>Inputs!M326</f>
        <v>1.79</v>
      </c>
      <c r="N333" s="59" t="str">
        <f>Inputs!N326</f>
        <v xml:space="preserve">  [ QD34578 ]</v>
      </c>
      <c r="O333" s="2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hidden="1" x14ac:dyDescent="0.25">
      <c r="A334" s="59" t="str">
        <f>Inputs!A327</f>
        <v>PMV</v>
      </c>
      <c r="B334" s="59" t="str">
        <f>Inputs!B327</f>
        <v>QD34579</v>
      </c>
      <c r="C334" s="59" t="str">
        <f>Inputs!C327</f>
        <v>MS4 404</v>
      </c>
      <c r="D334" s="59">
        <f>Inputs!D327</f>
        <v>475</v>
      </c>
      <c r="E334" s="59">
        <f>Inputs!E327</f>
        <v>6</v>
      </c>
      <c r="F334" s="59">
        <f>Inputs!F327</f>
        <v>3300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54</v>
      </c>
      <c r="K334" s="59">
        <f>Inputs!K327</f>
        <v>42</v>
      </c>
      <c r="L334" s="59">
        <f>Inputs!L327</f>
        <v>1</v>
      </c>
      <c r="M334" s="59">
        <f>Inputs!M327</f>
        <v>1.79</v>
      </c>
      <c r="N334" s="59" t="str">
        <f>Inputs!N327</f>
        <v xml:space="preserve">  [ QD34579 ]</v>
      </c>
      <c r="O334" s="2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hidden="1" x14ac:dyDescent="0.25">
      <c r="A335" s="59" t="str">
        <f>Inputs!A328</f>
        <v>PMV</v>
      </c>
      <c r="B335" s="59" t="str">
        <f>Inputs!B328</f>
        <v>AOO2239</v>
      </c>
      <c r="C335" s="59" t="str">
        <f>Inputs!C328</f>
        <v>MS4 352-2</v>
      </c>
      <c r="D335" s="59">
        <f>Inputs!D328</f>
        <v>315</v>
      </c>
      <c r="E335" s="59">
        <f>Inputs!E328</f>
        <v>2</v>
      </c>
      <c r="F335" s="59">
        <f>Inputs!F328</f>
        <v>2200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48</v>
      </c>
      <c r="K335" s="59">
        <f>Inputs!K328</f>
        <v>40</v>
      </c>
      <c r="L335" s="59">
        <f>Inputs!L328</f>
        <v>0</v>
      </c>
      <c r="M335" s="59">
        <f>Inputs!M328</f>
        <v>1.79</v>
      </c>
      <c r="N335" s="59" t="str">
        <f>Inputs!N328</f>
        <v xml:space="preserve">  [ QD34580 ]</v>
      </c>
      <c r="O335" s="2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hidden="1" x14ac:dyDescent="0.25">
      <c r="A336" s="59" t="str">
        <f>Inputs!A329</f>
        <v>PMV</v>
      </c>
      <c r="B336" s="59" t="str">
        <f>Inputs!B329</f>
        <v>TRA180018</v>
      </c>
      <c r="C336" s="59" t="str">
        <f>Inputs!C329</f>
        <v>MS4 454</v>
      </c>
      <c r="D336" s="59">
        <f>Inputs!D329</f>
        <v>750</v>
      </c>
      <c r="E336" s="59">
        <f>Inputs!E329</f>
        <v>4</v>
      </c>
      <c r="F336" s="59">
        <f>Inputs!F329</f>
        <v>6600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48</v>
      </c>
      <c r="K336" s="59">
        <f>Inputs!K329</f>
        <v>38</v>
      </c>
      <c r="L336" s="59">
        <f>Inputs!L329</f>
        <v>0</v>
      </c>
      <c r="M336" s="59">
        <f>Inputs!M329</f>
        <v>1.79</v>
      </c>
      <c r="N336" s="59" t="str">
        <f>Inputs!N329</f>
        <v xml:space="preserve">  [ QD34595 ]</v>
      </c>
      <c r="O336" s="2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hidden="1" x14ac:dyDescent="0.25">
      <c r="A337" s="59" t="str">
        <f>Inputs!A330</f>
        <v>PMV</v>
      </c>
      <c r="B337" s="59" t="str">
        <f>Inputs!B330</f>
        <v>QD34604</v>
      </c>
      <c r="C337" s="59" t="str">
        <f>Inputs!C330</f>
        <v>MS4 400</v>
      </c>
      <c r="D337" s="59">
        <f>Inputs!D330</f>
        <v>390</v>
      </c>
      <c r="E337" s="59">
        <f>Inputs!E330</f>
        <v>4</v>
      </c>
      <c r="F337" s="59">
        <f>Inputs!F330</f>
        <v>3300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48</v>
      </c>
      <c r="K337" s="59">
        <f>Inputs!K330</f>
        <v>38</v>
      </c>
      <c r="L337" s="59">
        <f>Inputs!L330</f>
        <v>0</v>
      </c>
      <c r="M337" s="59">
        <f>Inputs!M330</f>
        <v>1.79</v>
      </c>
      <c r="N337" s="59" t="str">
        <f>Inputs!N330</f>
        <v xml:space="preserve">  [ QD34604 ]</v>
      </c>
      <c r="O337" s="2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hidden="1" x14ac:dyDescent="0.25">
      <c r="A338" s="59" t="str">
        <f>Inputs!A331</f>
        <v>PMV</v>
      </c>
      <c r="B338" s="59" t="str">
        <f>Inputs!B331</f>
        <v>QD34608 A</v>
      </c>
      <c r="C338" s="59" t="str">
        <f>Inputs!C331</f>
        <v>MS4 400</v>
      </c>
      <c r="D338" s="59">
        <f>Inputs!D331</f>
        <v>375</v>
      </c>
      <c r="E338" s="59">
        <f>Inputs!E331</f>
        <v>4</v>
      </c>
      <c r="F338" s="59">
        <f>Inputs!F331</f>
        <v>3300</v>
      </c>
      <c r="G338" s="59">
        <f>Inputs!G331</f>
        <v>50</v>
      </c>
      <c r="H338" s="59">
        <f>Inputs!H331</f>
        <v>0</v>
      </c>
      <c r="I338" s="59" t="str">
        <f>Inputs!I331</f>
        <v>H</v>
      </c>
      <c r="J338" s="59">
        <f>Inputs!J331</f>
        <v>48</v>
      </c>
      <c r="K338" s="59">
        <f>Inputs!K331</f>
        <v>38</v>
      </c>
      <c r="L338" s="59">
        <f>Inputs!L331</f>
        <v>0</v>
      </c>
      <c r="M338" s="59">
        <f>Inputs!M331</f>
        <v>1.79</v>
      </c>
      <c r="N338" s="59" t="str">
        <f>Inputs!N331</f>
        <v xml:space="preserve">  [ QD34608a ]</v>
      </c>
      <c r="O338" s="2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hidden="1" x14ac:dyDescent="0.25">
      <c r="A339" s="59" t="str">
        <f>Inputs!A332</f>
        <v>PMV</v>
      </c>
      <c r="B339" s="59" t="str">
        <f>Inputs!B332</f>
        <v>QD34611</v>
      </c>
      <c r="C339" s="59" t="str">
        <f>Inputs!C332</f>
        <v>MS4 354-2</v>
      </c>
      <c r="D339" s="59">
        <f>Inputs!D332</f>
        <v>365</v>
      </c>
      <c r="E339" s="59">
        <f>Inputs!E332</f>
        <v>2</v>
      </c>
      <c r="F339" s="59">
        <f>Inputs!F332</f>
        <v>2200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48</v>
      </c>
      <c r="K339" s="59">
        <f>Inputs!K332</f>
        <v>40</v>
      </c>
      <c r="L339" s="59">
        <f>Inputs!L332</f>
        <v>0</v>
      </c>
      <c r="M339" s="59">
        <f>Inputs!M332</f>
        <v>1.79</v>
      </c>
      <c r="N339" s="59" t="str">
        <f>Inputs!N332</f>
        <v xml:space="preserve">  [ QD34611 ]</v>
      </c>
      <c r="O339" s="2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hidden="1" x14ac:dyDescent="0.25">
      <c r="A340" s="59" t="str">
        <f>Inputs!A333</f>
        <v>PMV</v>
      </c>
      <c r="B340" s="59" t="str">
        <f>Inputs!B333</f>
        <v>QD34615</v>
      </c>
      <c r="C340" s="59" t="str">
        <f>Inputs!C333</f>
        <v>MS4 566</v>
      </c>
      <c r="D340" s="59">
        <f>Inputs!D333</f>
        <v>1400</v>
      </c>
      <c r="E340" s="59">
        <f>Inputs!E333</f>
        <v>4</v>
      </c>
      <c r="F340" s="59">
        <f>Inputs!F333</f>
        <v>690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60</v>
      </c>
      <c r="K340" s="59">
        <f>Inputs!K333</f>
        <v>50</v>
      </c>
      <c r="L340" s="59">
        <f>Inputs!L333</f>
        <v>0</v>
      </c>
      <c r="M340" s="59">
        <f>Inputs!M333</f>
        <v>1.79</v>
      </c>
      <c r="N340" s="59" t="str">
        <f>Inputs!N333</f>
        <v xml:space="preserve">  [ QD34615 ]</v>
      </c>
      <c r="O340" s="2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hidden="1" x14ac:dyDescent="0.25">
      <c r="A341" s="59" t="str">
        <f>Inputs!A334</f>
        <v>PMV</v>
      </c>
      <c r="B341" s="59" t="str">
        <f>Inputs!B334</f>
        <v>QD34616 A</v>
      </c>
      <c r="C341" s="59" t="str">
        <f>Inputs!C334</f>
        <v>MS4 454</v>
      </c>
      <c r="D341" s="59">
        <f>Inputs!D334</f>
        <v>250</v>
      </c>
      <c r="E341" s="59">
        <f>Inputs!E334</f>
        <v>10</v>
      </c>
      <c r="F341" s="59">
        <f>Inputs!F334</f>
        <v>6600</v>
      </c>
      <c r="G341" s="59">
        <f>Inputs!G334</f>
        <v>50</v>
      </c>
      <c r="H341" s="59">
        <f>Inputs!H334</f>
        <v>1</v>
      </c>
      <c r="I341" s="59" t="str">
        <f>Inputs!I334</f>
        <v>F</v>
      </c>
      <c r="J341" s="59">
        <f>Inputs!J334</f>
        <v>90</v>
      </c>
      <c r="K341" s="59">
        <f>Inputs!K334</f>
        <v>74</v>
      </c>
      <c r="L341" s="59">
        <f>Inputs!L334</f>
        <v>0</v>
      </c>
      <c r="M341" s="59">
        <f>Inputs!M334</f>
        <v>1.79</v>
      </c>
      <c r="N341" s="59" t="str">
        <f>Inputs!N334</f>
        <v xml:space="preserve">  [ QD34616a ]</v>
      </c>
      <c r="O341" s="2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hidden="1" x14ac:dyDescent="0.25">
      <c r="A342" s="59" t="str">
        <f>Inputs!A335</f>
        <v>PMV</v>
      </c>
      <c r="B342" s="59" t="str">
        <f>Inputs!B335</f>
        <v>QD34622</v>
      </c>
      <c r="C342" s="59" t="str">
        <f>Inputs!C335</f>
        <v>MS4 504</v>
      </c>
      <c r="D342" s="59">
        <f>Inputs!D335</f>
        <v>520</v>
      </c>
      <c r="E342" s="59">
        <f>Inputs!E335</f>
        <v>6</v>
      </c>
      <c r="F342" s="59">
        <f>Inputs!F335</f>
        <v>11000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72</v>
      </c>
      <c r="K342" s="59">
        <f>Inputs!K335</f>
        <v>54</v>
      </c>
      <c r="L342" s="59">
        <f>Inputs!L335</f>
        <v>1.2396</v>
      </c>
      <c r="M342" s="59">
        <f>Inputs!M335</f>
        <v>1.79</v>
      </c>
      <c r="N342" s="59" t="str">
        <f>Inputs!N335</f>
        <v xml:space="preserve">  [ QD34622 ]</v>
      </c>
      <c r="O342" s="2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hidden="1" x14ac:dyDescent="0.25">
      <c r="A343" s="59" t="str">
        <f>Inputs!A336</f>
        <v>PMV</v>
      </c>
      <c r="B343" s="59" t="str">
        <f>Inputs!B336</f>
        <v>TR180032</v>
      </c>
      <c r="C343" s="59" t="str">
        <f>Inputs!C336</f>
        <v>MS4 452</v>
      </c>
      <c r="D343" s="59">
        <f>Inputs!D336</f>
        <v>500</v>
      </c>
      <c r="E343" s="59">
        <f>Inputs!E336</f>
        <v>6</v>
      </c>
      <c r="F343" s="59">
        <f>Inputs!F336</f>
        <v>525</v>
      </c>
      <c r="G343" s="59">
        <f>Inputs!G336</f>
        <v>50</v>
      </c>
      <c r="H343" s="59">
        <f>Inputs!H336</f>
        <v>1</v>
      </c>
      <c r="I343" s="59" t="str">
        <f>Inputs!I336</f>
        <v>F</v>
      </c>
      <c r="J343" s="59">
        <f>Inputs!J336</f>
        <v>54</v>
      </c>
      <c r="K343" s="59">
        <f>Inputs!K336</f>
        <v>42</v>
      </c>
      <c r="L343" s="59">
        <f>Inputs!L336</f>
        <v>0</v>
      </c>
      <c r="M343" s="59">
        <f>Inputs!M336</f>
        <v>1.79</v>
      </c>
      <c r="N343" s="59" t="str">
        <f>Inputs!N336</f>
        <v xml:space="preserve">  [ QD34631 ]</v>
      </c>
      <c r="O343" s="2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hidden="1" x14ac:dyDescent="0.25">
      <c r="A344" s="59" t="str">
        <f>Inputs!A337</f>
        <v>PMV</v>
      </c>
      <c r="B344" s="59" t="str">
        <f>Inputs!B337</f>
        <v>QD34635</v>
      </c>
      <c r="C344" s="59" t="str">
        <f>Inputs!C337</f>
        <v>MS4 502</v>
      </c>
      <c r="D344" s="59">
        <f>Inputs!D337</f>
        <v>600</v>
      </c>
      <c r="E344" s="59">
        <f>Inputs!E337</f>
        <v>8</v>
      </c>
      <c r="F344" s="59">
        <f>Inputs!F337</f>
        <v>4160</v>
      </c>
      <c r="G344" s="59">
        <f>Inputs!G337</f>
        <v>60</v>
      </c>
      <c r="H344" s="59">
        <f>Inputs!H337</f>
        <v>0</v>
      </c>
      <c r="I344" s="59" t="str">
        <f>Inputs!I337</f>
        <v>H</v>
      </c>
      <c r="J344" s="59">
        <f>Inputs!J337</f>
        <v>72</v>
      </c>
      <c r="K344" s="59">
        <f>Inputs!K337</f>
        <v>88</v>
      </c>
      <c r="L344" s="59">
        <f>Inputs!L337</f>
        <v>0</v>
      </c>
      <c r="M344" s="59">
        <f>Inputs!M337</f>
        <v>1.79</v>
      </c>
      <c r="N344" s="59" t="str">
        <f>Inputs!N337</f>
        <v xml:space="preserve">  [ QD34635 ]</v>
      </c>
      <c r="O344" s="2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hidden="1" x14ac:dyDescent="0.25">
      <c r="A345" s="59" t="str">
        <f>Inputs!A338</f>
        <v>PMV</v>
      </c>
      <c r="B345" s="59" t="str">
        <f>Inputs!B338</f>
        <v>QD34642</v>
      </c>
      <c r="C345" s="59" t="str">
        <f>Inputs!C338</f>
        <v>MS4 352-2</v>
      </c>
      <c r="D345" s="59">
        <f>Inputs!D338</f>
        <v>300</v>
      </c>
      <c r="E345" s="59">
        <f>Inputs!E338</f>
        <v>2</v>
      </c>
      <c r="F345" s="59">
        <f>Inputs!F338</f>
        <v>3300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48</v>
      </c>
      <c r="K345" s="59">
        <f>Inputs!K338</f>
        <v>40</v>
      </c>
      <c r="L345" s="59">
        <f>Inputs!L338</f>
        <v>0</v>
      </c>
      <c r="M345" s="59">
        <f>Inputs!M338</f>
        <v>1.79</v>
      </c>
      <c r="N345" s="59" t="str">
        <f>Inputs!N338</f>
        <v xml:space="preserve">  [ QD34642 ]</v>
      </c>
      <c r="O345" s="2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hidden="1" x14ac:dyDescent="0.25">
      <c r="A346" s="59" t="str">
        <f>Inputs!A339</f>
        <v>PMV</v>
      </c>
      <c r="B346" s="59" t="str">
        <f>Inputs!B339</f>
        <v>QD34645</v>
      </c>
      <c r="C346" s="59" t="str">
        <f>Inputs!C339</f>
        <v>MS4 454</v>
      </c>
      <c r="D346" s="59">
        <f>Inputs!D339</f>
        <v>750</v>
      </c>
      <c r="E346" s="59">
        <f>Inputs!E339</f>
        <v>4</v>
      </c>
      <c r="F346" s="59">
        <f>Inputs!F339</f>
        <v>690</v>
      </c>
      <c r="G346" s="59">
        <f>Inputs!G339</f>
        <v>50</v>
      </c>
      <c r="H346" s="59">
        <f>Inputs!H339</f>
        <v>1</v>
      </c>
      <c r="I346" s="59" t="str">
        <f>Inputs!I339</f>
        <v>F</v>
      </c>
      <c r="J346" s="59">
        <f>Inputs!J339</f>
        <v>48</v>
      </c>
      <c r="K346" s="59">
        <f>Inputs!K339</f>
        <v>38</v>
      </c>
      <c r="L346" s="59">
        <f>Inputs!L339</f>
        <v>0</v>
      </c>
      <c r="M346" s="59">
        <f>Inputs!M339</f>
        <v>1.79</v>
      </c>
      <c r="N346" s="59" t="str">
        <f>Inputs!N339</f>
        <v xml:space="preserve">  [ QD34645 ]</v>
      </c>
      <c r="O346" s="2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hidden="1" x14ac:dyDescent="0.25">
      <c r="A347" s="59" t="str">
        <f>Inputs!A340</f>
        <v>PMV</v>
      </c>
      <c r="B347" s="59" t="str">
        <f>Inputs!B340</f>
        <v>QD34646-B</v>
      </c>
      <c r="C347" s="59" t="str">
        <f>Inputs!C340</f>
        <v>MS4 500</v>
      </c>
      <c r="D347" s="59">
        <f>Inputs!D340</f>
        <v>630</v>
      </c>
      <c r="E347" s="59">
        <f>Inputs!E340</f>
        <v>6</v>
      </c>
      <c r="F347" s="59">
        <f>Inputs!F340</f>
        <v>6000</v>
      </c>
      <c r="G347" s="59">
        <f>Inputs!G340</f>
        <v>50</v>
      </c>
      <c r="H347" s="59">
        <f>Inputs!H340</f>
        <v>0</v>
      </c>
      <c r="I347" s="59" t="str">
        <f>Inputs!I340</f>
        <v>F</v>
      </c>
      <c r="J347" s="59">
        <f>Inputs!J340</f>
        <v>72</v>
      </c>
      <c r="K347" s="59">
        <f>Inputs!K340</f>
        <v>58</v>
      </c>
      <c r="L347" s="59">
        <f>Inputs!L340</f>
        <v>0</v>
      </c>
      <c r="M347" s="59">
        <f>Inputs!M340</f>
        <v>1.79</v>
      </c>
      <c r="N347" s="59" t="str">
        <f>Inputs!N340</f>
        <v xml:space="preserve">  [ QD34646B ]</v>
      </c>
      <c r="O347" s="2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hidden="1" x14ac:dyDescent="0.25">
      <c r="A348" s="59" t="str">
        <f>Inputs!A341</f>
        <v>PMV</v>
      </c>
      <c r="B348" s="59" t="str">
        <f>Inputs!B341</f>
        <v>QD34649</v>
      </c>
      <c r="C348" s="59" t="str">
        <f>Inputs!C341</f>
        <v>MS4 354-2</v>
      </c>
      <c r="D348" s="59">
        <f>Inputs!D341</f>
        <v>265</v>
      </c>
      <c r="E348" s="59">
        <f>Inputs!E341</f>
        <v>2</v>
      </c>
      <c r="F348" s="59">
        <f>Inputs!F341</f>
        <v>5500</v>
      </c>
      <c r="G348" s="59">
        <f>Inputs!G341</f>
        <v>50</v>
      </c>
      <c r="H348" s="59">
        <f>Inputs!H341</f>
        <v>1</v>
      </c>
      <c r="I348" s="59" t="str">
        <f>Inputs!I341</f>
        <v>F</v>
      </c>
      <c r="J348" s="59">
        <f>Inputs!J341</f>
        <v>48</v>
      </c>
      <c r="K348" s="59">
        <f>Inputs!K341</f>
        <v>40</v>
      </c>
      <c r="L348" s="59">
        <f>Inputs!L341</f>
        <v>0</v>
      </c>
      <c r="M348" s="59">
        <f>Inputs!M341</f>
        <v>1.79</v>
      </c>
      <c r="N348" s="59" t="str">
        <f>Inputs!N341</f>
        <v xml:space="preserve">  [ QD34649 ]</v>
      </c>
      <c r="O348" s="2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hidden="1" x14ac:dyDescent="0.25">
      <c r="A349" s="59" t="str">
        <f>Inputs!A342</f>
        <v>PMV</v>
      </c>
      <c r="B349" s="59" t="str">
        <f>Inputs!B342</f>
        <v>QD34652</v>
      </c>
      <c r="C349" s="59" t="str">
        <f>Inputs!C342</f>
        <v>MS4 402</v>
      </c>
      <c r="D349" s="59">
        <f>Inputs!D342</f>
        <v>270</v>
      </c>
      <c r="E349" s="59">
        <f>Inputs!E342</f>
        <v>8</v>
      </c>
      <c r="F349" s="59">
        <f>Inputs!F342</f>
        <v>400</v>
      </c>
      <c r="G349" s="59">
        <f>Inputs!G342</f>
        <v>50</v>
      </c>
      <c r="H349" s="59">
        <f>Inputs!H342</f>
        <v>0</v>
      </c>
      <c r="I349" s="59" t="str">
        <f>Inputs!I342</f>
        <v>F</v>
      </c>
      <c r="J349" s="59">
        <f>Inputs!J342</f>
        <v>72</v>
      </c>
      <c r="K349" s="59">
        <f>Inputs!K342</f>
        <v>56</v>
      </c>
      <c r="L349" s="59">
        <f>Inputs!L342</f>
        <v>0</v>
      </c>
      <c r="M349" s="59">
        <f>Inputs!M342</f>
        <v>1.79</v>
      </c>
      <c r="N349" s="59" t="str">
        <f>Inputs!N342</f>
        <v xml:space="preserve">  [ QD34652 ]</v>
      </c>
      <c r="O349" s="2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hidden="1" x14ac:dyDescent="0.25">
      <c r="A350" s="59" t="str">
        <f>Inputs!A343</f>
        <v>PMV</v>
      </c>
      <c r="B350" s="59" t="str">
        <f>Inputs!B343</f>
        <v>QD34653</v>
      </c>
      <c r="C350" s="59" t="str">
        <f>Inputs!C343</f>
        <v>MS4 352-4</v>
      </c>
      <c r="D350" s="59">
        <f>Inputs!D343</f>
        <v>240</v>
      </c>
      <c r="E350" s="59">
        <f>Inputs!E343</f>
        <v>4</v>
      </c>
      <c r="F350" s="59">
        <f>Inputs!F343</f>
        <v>6600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48</v>
      </c>
      <c r="K350" s="59">
        <f>Inputs!K343</f>
        <v>38</v>
      </c>
      <c r="L350" s="59">
        <f>Inputs!L343</f>
        <v>0</v>
      </c>
      <c r="M350" s="59">
        <f>Inputs!M343</f>
        <v>1.79</v>
      </c>
      <c r="N350" s="59" t="str">
        <f>Inputs!N343</f>
        <v xml:space="preserve">  [ QD34653 ]</v>
      </c>
      <c r="O350" s="2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hidden="1" x14ac:dyDescent="0.25">
      <c r="A351" s="59" t="str">
        <f>Inputs!A344</f>
        <v>PMV</v>
      </c>
      <c r="B351" s="59" t="str">
        <f>Inputs!B344</f>
        <v>QD34654</v>
      </c>
      <c r="C351" s="59" t="str">
        <f>Inputs!C344</f>
        <v>MS4 352-4</v>
      </c>
      <c r="D351" s="59">
        <f>Inputs!D344</f>
        <v>250</v>
      </c>
      <c r="E351" s="59">
        <f>Inputs!E344</f>
        <v>4</v>
      </c>
      <c r="F351" s="59">
        <f>Inputs!F344</f>
        <v>3300</v>
      </c>
      <c r="G351" s="59">
        <f>Inputs!G344</f>
        <v>50</v>
      </c>
      <c r="H351" s="59">
        <f>Inputs!H344</f>
        <v>0</v>
      </c>
      <c r="I351" s="59" t="str">
        <f>Inputs!I344</f>
        <v>F</v>
      </c>
      <c r="J351" s="59">
        <f>Inputs!J344</f>
        <v>48</v>
      </c>
      <c r="K351" s="59">
        <f>Inputs!K344</f>
        <v>38</v>
      </c>
      <c r="L351" s="59">
        <f>Inputs!L344</f>
        <v>0</v>
      </c>
      <c r="M351" s="59">
        <f>Inputs!M344</f>
        <v>1.79</v>
      </c>
      <c r="N351" s="59" t="str">
        <f>Inputs!N344</f>
        <v xml:space="preserve">  [ QD34654 ]</v>
      </c>
      <c r="O351" s="2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hidden="1" x14ac:dyDescent="0.25">
      <c r="A352" s="59" t="str">
        <f>Inputs!A345</f>
        <v>PMV</v>
      </c>
      <c r="B352" s="59" t="str">
        <f>Inputs!B345</f>
        <v>QD34655</v>
      </c>
      <c r="C352" s="59" t="str">
        <f>Inputs!C345</f>
        <v>MS4 454</v>
      </c>
      <c r="D352" s="59">
        <f>Inputs!D345</f>
        <v>350</v>
      </c>
      <c r="E352" s="59">
        <f>Inputs!E345</f>
        <v>8</v>
      </c>
      <c r="F352" s="59">
        <f>Inputs!F345</f>
        <v>6600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72</v>
      </c>
      <c r="K352" s="59">
        <f>Inputs!K345</f>
        <v>56</v>
      </c>
      <c r="L352" s="59">
        <f>Inputs!L345</f>
        <v>0</v>
      </c>
      <c r="M352" s="59">
        <f>Inputs!M345</f>
        <v>1.79</v>
      </c>
      <c r="N352" s="59" t="str">
        <f>Inputs!N345</f>
        <v xml:space="preserve">  [ QD34655 ]</v>
      </c>
      <c r="O352" s="2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hidden="1" x14ac:dyDescent="0.25">
      <c r="A353" s="59" t="str">
        <f>Inputs!A346</f>
        <v>PMV</v>
      </c>
      <c r="B353" s="59" t="str">
        <f>Inputs!B346</f>
        <v>QD34658</v>
      </c>
      <c r="C353" s="59" t="str">
        <f>Inputs!C346</f>
        <v>MS4X 315</v>
      </c>
      <c r="D353" s="59">
        <f>Inputs!D346</f>
        <v>220</v>
      </c>
      <c r="E353" s="59">
        <f>Inputs!E346</f>
        <v>4</v>
      </c>
      <c r="F353" s="59">
        <f>Inputs!F346</f>
        <v>3300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1.79</v>
      </c>
      <c r="N353" s="59" t="str">
        <f>Inputs!N346</f>
        <v xml:space="preserve">  [ QD34658 ]</v>
      </c>
      <c r="O353" s="2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hidden="1" x14ac:dyDescent="0.25">
      <c r="A354" s="59" t="str">
        <f>Inputs!A347</f>
        <v>PMV</v>
      </c>
      <c r="B354" s="59" t="str">
        <f>Inputs!B347</f>
        <v>QD34659</v>
      </c>
      <c r="C354" s="59" t="str">
        <f>Inputs!C347</f>
        <v>MS4 404</v>
      </c>
      <c r="D354" s="59">
        <f>Inputs!D347</f>
        <v>525</v>
      </c>
      <c r="E354" s="59">
        <f>Inputs!E347</f>
        <v>4</v>
      </c>
      <c r="F354" s="59">
        <f>Inputs!F347</f>
        <v>6600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48</v>
      </c>
      <c r="K354" s="59">
        <f>Inputs!K347</f>
        <v>38</v>
      </c>
      <c r="L354" s="59">
        <f>Inputs!L347</f>
        <v>0</v>
      </c>
      <c r="M354" s="59">
        <f>Inputs!M347</f>
        <v>1.79</v>
      </c>
      <c r="N354" s="59" t="str">
        <f>Inputs!N347</f>
        <v xml:space="preserve">  [ QD34659 ]</v>
      </c>
      <c r="O354" s="2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hidden="1" x14ac:dyDescent="0.25">
      <c r="A355" s="59" t="str">
        <f>Inputs!A348</f>
        <v>PMV</v>
      </c>
      <c r="B355" s="59" t="str">
        <f>Inputs!B348</f>
        <v>QD34659b</v>
      </c>
      <c r="C355" s="59" t="str">
        <f>Inputs!C348</f>
        <v>MS4 404</v>
      </c>
      <c r="D355" s="59">
        <f>Inputs!D348</f>
        <v>525</v>
      </c>
      <c r="E355" s="59">
        <f>Inputs!E348</f>
        <v>4</v>
      </c>
      <c r="F355" s="59">
        <f>Inputs!F348</f>
        <v>6600</v>
      </c>
      <c r="G355" s="59">
        <f>Inputs!G348</f>
        <v>50</v>
      </c>
      <c r="H355" s="59">
        <f>Inputs!H348</f>
        <v>0</v>
      </c>
      <c r="I355" s="59" t="str">
        <f>Inputs!I348</f>
        <v>F</v>
      </c>
      <c r="J355" s="59">
        <f>Inputs!J348</f>
        <v>48</v>
      </c>
      <c r="K355" s="59">
        <f>Inputs!K348</f>
        <v>38</v>
      </c>
      <c r="L355" s="59">
        <f>Inputs!L348</f>
        <v>0</v>
      </c>
      <c r="M355" s="59">
        <f>Inputs!M348</f>
        <v>1.79</v>
      </c>
      <c r="N355" s="59" t="str">
        <f>Inputs!N348</f>
        <v xml:space="preserve">  [ QD34659b ]</v>
      </c>
      <c r="O355" s="2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hidden="1" x14ac:dyDescent="0.25">
      <c r="A356" s="59" t="str">
        <f>Inputs!A349</f>
        <v>PMV</v>
      </c>
      <c r="B356" s="59" t="str">
        <f>Inputs!B349</f>
        <v>QD34660</v>
      </c>
      <c r="C356" s="59" t="str">
        <f>Inputs!C349</f>
        <v>MS4 566</v>
      </c>
      <c r="D356" s="59">
        <f>Inputs!D349</f>
        <v>1800</v>
      </c>
      <c r="E356" s="59">
        <f>Inputs!E349</f>
        <v>4</v>
      </c>
      <c r="F356" s="59">
        <f>Inputs!F349</f>
        <v>6600</v>
      </c>
      <c r="G356" s="59">
        <f>Inputs!G349</f>
        <v>50</v>
      </c>
      <c r="H356" s="59">
        <f>Inputs!H349</f>
        <v>1</v>
      </c>
      <c r="I356" s="59" t="str">
        <f>Inputs!I349</f>
        <v>F</v>
      </c>
      <c r="J356" s="59">
        <f>Inputs!J349</f>
        <v>60</v>
      </c>
      <c r="K356" s="59">
        <f>Inputs!K349</f>
        <v>50</v>
      </c>
      <c r="L356" s="59">
        <f>Inputs!L349</f>
        <v>0</v>
      </c>
      <c r="M356" s="59">
        <f>Inputs!M349</f>
        <v>1.79</v>
      </c>
      <c r="N356" s="59" t="str">
        <f>Inputs!N349</f>
        <v xml:space="preserve">  [ QD34660 ]</v>
      </c>
      <c r="O356" s="2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hidden="1" x14ac:dyDescent="0.25">
      <c r="A357" s="59" t="str">
        <f>Inputs!A350</f>
        <v>PMV</v>
      </c>
      <c r="B357" s="59" t="str">
        <f>Inputs!B350</f>
        <v>QD34663 B</v>
      </c>
      <c r="C357" s="59" t="str">
        <f>Inputs!C350</f>
        <v>MS4 404</v>
      </c>
      <c r="D357" s="59">
        <f>Inputs!D350</f>
        <v>500</v>
      </c>
      <c r="E357" s="59">
        <f>Inputs!E350</f>
        <v>4</v>
      </c>
      <c r="F357" s="59">
        <f>Inputs!F350</f>
        <v>6600</v>
      </c>
      <c r="G357" s="59">
        <f>Inputs!G350</f>
        <v>50</v>
      </c>
      <c r="H357" s="59">
        <f>Inputs!H350</f>
        <v>1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1.79</v>
      </c>
      <c r="N357" s="59" t="str">
        <f>Inputs!N350</f>
        <v xml:space="preserve">  [ QD34663b ]</v>
      </c>
      <c r="O357" s="2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hidden="1" x14ac:dyDescent="0.25">
      <c r="A358" s="59" t="str">
        <f>Inputs!A351</f>
        <v>PMV</v>
      </c>
      <c r="B358" s="59" t="str">
        <f>Inputs!B351</f>
        <v>QD34663-01</v>
      </c>
      <c r="C358" s="59" t="str">
        <f>Inputs!C351</f>
        <v>MS4 454</v>
      </c>
      <c r="D358" s="59">
        <f>Inputs!D351</f>
        <v>500</v>
      </c>
      <c r="E358" s="59">
        <f>Inputs!E351</f>
        <v>6</v>
      </c>
      <c r="F358" s="59">
        <f>Inputs!F351</f>
        <v>6600</v>
      </c>
      <c r="G358" s="59">
        <f>Inputs!G351</f>
        <v>50</v>
      </c>
      <c r="H358" s="59">
        <f>Inputs!H351</f>
        <v>1</v>
      </c>
      <c r="I358" s="59" t="str">
        <f>Inputs!I351</f>
        <v>F</v>
      </c>
      <c r="J358" s="59">
        <f>Inputs!J351</f>
        <v>54</v>
      </c>
      <c r="K358" s="59">
        <f>Inputs!K351</f>
        <v>42</v>
      </c>
      <c r="L358" s="59">
        <f>Inputs!L351</f>
        <v>1.26</v>
      </c>
      <c r="M358" s="59">
        <f>Inputs!M351</f>
        <v>1.79</v>
      </c>
      <c r="N358" s="59" t="str">
        <f>Inputs!N351</f>
        <v xml:space="preserve">  [ QD34663d ]</v>
      </c>
      <c r="O358" s="2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hidden="1" x14ac:dyDescent="0.25">
      <c r="A359" s="59" t="str">
        <f>Inputs!A352</f>
        <v>PMV</v>
      </c>
      <c r="B359" s="59" t="str">
        <f>Inputs!B352</f>
        <v>QD34663 F</v>
      </c>
      <c r="C359" s="59" t="str">
        <f>Inputs!C352</f>
        <v>MS4 404</v>
      </c>
      <c r="D359" s="59">
        <f>Inputs!D352</f>
        <v>500</v>
      </c>
      <c r="E359" s="59">
        <f>Inputs!E352</f>
        <v>4</v>
      </c>
      <c r="F359" s="59">
        <f>Inputs!F352</f>
        <v>6600</v>
      </c>
      <c r="G359" s="59">
        <f>Inputs!G352</f>
        <v>50</v>
      </c>
      <c r="H359" s="59">
        <f>Inputs!H352</f>
        <v>1</v>
      </c>
      <c r="I359" s="59" t="str">
        <f>Inputs!I352</f>
        <v>F</v>
      </c>
      <c r="J359" s="59">
        <f>Inputs!J352</f>
        <v>48</v>
      </c>
      <c r="K359" s="59">
        <f>Inputs!K352</f>
        <v>38</v>
      </c>
      <c r="L359" s="59">
        <f>Inputs!L352</f>
        <v>0</v>
      </c>
      <c r="M359" s="59">
        <f>Inputs!M352</f>
        <v>1.79</v>
      </c>
      <c r="N359" s="59" t="str">
        <f>Inputs!N352</f>
        <v xml:space="preserve">  [ QD34663F ]</v>
      </c>
      <c r="O359" s="2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hidden="1" x14ac:dyDescent="0.25">
      <c r="A360" s="59" t="str">
        <f>Inputs!A353</f>
        <v>PMV</v>
      </c>
      <c r="B360" s="59" t="str">
        <f>Inputs!B353</f>
        <v>QD34663-G</v>
      </c>
      <c r="C360" s="59" t="str">
        <f>Inputs!C353</f>
        <v>MS4 454</v>
      </c>
      <c r="D360" s="59">
        <f>Inputs!D353</f>
        <v>500</v>
      </c>
      <c r="E360" s="59">
        <f>Inputs!E353</f>
        <v>6</v>
      </c>
      <c r="F360" s="59">
        <f>Inputs!F353</f>
        <v>6600</v>
      </c>
      <c r="G360" s="59">
        <f>Inputs!G353</f>
        <v>50</v>
      </c>
      <c r="H360" s="59">
        <f>Inputs!H353</f>
        <v>1</v>
      </c>
      <c r="I360" s="59" t="str">
        <f>Inputs!I353</f>
        <v>H</v>
      </c>
      <c r="J360" s="59">
        <f>Inputs!J353</f>
        <v>54</v>
      </c>
      <c r="K360" s="59">
        <f>Inputs!K353</f>
        <v>42</v>
      </c>
      <c r="L360" s="59">
        <f>Inputs!L353</f>
        <v>1.26</v>
      </c>
      <c r="M360" s="59">
        <f>Inputs!M353</f>
        <v>1.79</v>
      </c>
      <c r="N360" s="59" t="str">
        <f>Inputs!N353</f>
        <v xml:space="preserve">  [ QD34663G ]</v>
      </c>
      <c r="O360" s="2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hidden="1" x14ac:dyDescent="0.25">
      <c r="A361" s="59" t="str">
        <f>Inputs!A354</f>
        <v>PMV</v>
      </c>
      <c r="B361" s="59" t="str">
        <f>Inputs!B354</f>
        <v>QD34663-M</v>
      </c>
      <c r="C361" s="59" t="str">
        <f>Inputs!C354</f>
        <v>MS4 452</v>
      </c>
      <c r="D361" s="59">
        <f>Inputs!D354</f>
        <v>450</v>
      </c>
      <c r="E361" s="59">
        <f>Inputs!E354</f>
        <v>6</v>
      </c>
      <c r="F361" s="59">
        <f>Inputs!F354</f>
        <v>6600</v>
      </c>
      <c r="G361" s="59">
        <f>Inputs!G354</f>
        <v>50</v>
      </c>
      <c r="H361" s="59">
        <f>Inputs!H354</f>
        <v>1</v>
      </c>
      <c r="I361" s="59" t="str">
        <f>Inputs!I354</f>
        <v>F</v>
      </c>
      <c r="J361" s="59">
        <f>Inputs!J354</f>
        <v>54</v>
      </c>
      <c r="K361" s="59">
        <f>Inputs!K354</f>
        <v>42</v>
      </c>
      <c r="L361" s="59">
        <f>Inputs!L354</f>
        <v>1.26</v>
      </c>
      <c r="M361" s="59">
        <f>Inputs!M354</f>
        <v>1.79</v>
      </c>
      <c r="N361" s="59" t="str">
        <f>Inputs!N354</f>
        <v xml:space="preserve">  [ QD34663m ]</v>
      </c>
      <c r="O361" s="2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hidden="1" x14ac:dyDescent="0.25">
      <c r="A362" s="59" t="str">
        <f>Inputs!A355</f>
        <v>PMV</v>
      </c>
      <c r="B362" s="59" t="str">
        <f>Inputs!B355</f>
        <v>QD34666</v>
      </c>
      <c r="C362" s="59" t="str">
        <f>Inputs!C355</f>
        <v>MS4 454</v>
      </c>
      <c r="D362" s="59">
        <f>Inputs!D355</f>
        <v>350</v>
      </c>
      <c r="E362" s="59">
        <f>Inputs!E355</f>
        <v>8</v>
      </c>
      <c r="F362" s="59">
        <f>Inputs!F355</f>
        <v>3300</v>
      </c>
      <c r="G362" s="59">
        <f>Inputs!G355</f>
        <v>50</v>
      </c>
      <c r="H362" s="59">
        <f>Inputs!H355</f>
        <v>0</v>
      </c>
      <c r="I362" s="59" t="str">
        <f>Inputs!I355</f>
        <v>F</v>
      </c>
      <c r="J362" s="59">
        <f>Inputs!J355</f>
        <v>72</v>
      </c>
      <c r="K362" s="59">
        <f>Inputs!K355</f>
        <v>56</v>
      </c>
      <c r="L362" s="59">
        <f>Inputs!L355</f>
        <v>0</v>
      </c>
      <c r="M362" s="59">
        <f>Inputs!M355</f>
        <v>1.79</v>
      </c>
      <c r="N362" s="59" t="str">
        <f>Inputs!N355</f>
        <v xml:space="preserve">  [ QD34666 ]</v>
      </c>
      <c r="O362" s="2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hidden="1" x14ac:dyDescent="0.25">
      <c r="A363" s="59" t="str">
        <f>Inputs!A356</f>
        <v>PMV</v>
      </c>
      <c r="B363" s="59" t="str">
        <f>Inputs!B356</f>
        <v>ASO8370</v>
      </c>
      <c r="C363" s="59" t="str">
        <f>Inputs!C356</f>
        <v>MS4 402</v>
      </c>
      <c r="D363" s="59">
        <f>Inputs!D356</f>
        <v>455</v>
      </c>
      <c r="E363" s="59">
        <f>Inputs!E356</f>
        <v>4</v>
      </c>
      <c r="F363" s="59">
        <f>Inputs!F356</f>
        <v>400</v>
      </c>
      <c r="G363" s="59">
        <f>Inputs!G356</f>
        <v>50</v>
      </c>
      <c r="H363" s="59">
        <f>Inputs!H356</f>
        <v>0</v>
      </c>
      <c r="I363" s="59" t="str">
        <f>Inputs!I356</f>
        <v>F</v>
      </c>
      <c r="J363" s="59">
        <f>Inputs!J356</f>
        <v>48</v>
      </c>
      <c r="K363" s="59">
        <f>Inputs!K356</f>
        <v>38</v>
      </c>
      <c r="L363" s="59">
        <f>Inputs!L356</f>
        <v>0</v>
      </c>
      <c r="M363" s="59">
        <f>Inputs!M356</f>
        <v>1.79</v>
      </c>
      <c r="N363" s="59" t="str">
        <f>Inputs!N356</f>
        <v xml:space="preserve">  [ QD34671 ]</v>
      </c>
      <c r="O363" s="2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hidden="1" x14ac:dyDescent="0.25">
      <c r="A364" s="59" t="str">
        <f>Inputs!A357</f>
        <v>PMV</v>
      </c>
      <c r="B364" s="59" t="str">
        <f>Inputs!B357</f>
        <v>QD34681</v>
      </c>
      <c r="C364" s="59" t="str">
        <f>Inputs!C357</f>
        <v>MS4 404</v>
      </c>
      <c r="D364" s="59">
        <f>Inputs!D357</f>
        <v>440</v>
      </c>
      <c r="E364" s="59">
        <f>Inputs!E357</f>
        <v>6</v>
      </c>
      <c r="F364" s="59">
        <f>Inputs!F357</f>
        <v>3300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54</v>
      </c>
      <c r="K364" s="59">
        <f>Inputs!K357</f>
        <v>42</v>
      </c>
      <c r="L364" s="59">
        <f>Inputs!L357</f>
        <v>1</v>
      </c>
      <c r="M364" s="59">
        <f>Inputs!M357</f>
        <v>1.79</v>
      </c>
      <c r="N364" s="59" t="str">
        <f>Inputs!N357</f>
        <v xml:space="preserve">  [ QD34681 ]</v>
      </c>
      <c r="O364" s="2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hidden="1" x14ac:dyDescent="0.25">
      <c r="A365" s="59" t="str">
        <f>Inputs!A358</f>
        <v>PMV</v>
      </c>
      <c r="B365" s="59" t="str">
        <f>Inputs!B358</f>
        <v>ASO8446</v>
      </c>
      <c r="C365" s="59" t="str">
        <f>Inputs!C358</f>
        <v>MS4 452-2</v>
      </c>
      <c r="D365" s="59">
        <f>Inputs!D358</f>
        <v>650</v>
      </c>
      <c r="E365" s="59">
        <f>Inputs!E358</f>
        <v>2</v>
      </c>
      <c r="F365" s="59">
        <f>Inputs!F358</f>
        <v>3300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48</v>
      </c>
      <c r="K365" s="59">
        <f>Inputs!K358</f>
        <v>40</v>
      </c>
      <c r="L365" s="59">
        <f>Inputs!L358</f>
        <v>0</v>
      </c>
      <c r="M365" s="59">
        <f>Inputs!M358</f>
        <v>1.79</v>
      </c>
      <c r="N365" s="59" t="str">
        <f>Inputs!N358</f>
        <v xml:space="preserve">  [ QD34684 ]</v>
      </c>
      <c r="O365" s="2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hidden="1" x14ac:dyDescent="0.25">
      <c r="A366" s="59" t="str">
        <f>Inputs!A359</f>
        <v>PMV</v>
      </c>
      <c r="B366" s="59" t="str">
        <f>Inputs!B359</f>
        <v>QD34685-B</v>
      </c>
      <c r="C366" s="59" t="str">
        <f>Inputs!C359</f>
        <v>MS4 560</v>
      </c>
      <c r="D366" s="59">
        <f>Inputs!D359</f>
        <v>850</v>
      </c>
      <c r="E366" s="59">
        <f>Inputs!E359</f>
        <v>6</v>
      </c>
      <c r="F366" s="59">
        <f>Inputs!F359</f>
        <v>6600</v>
      </c>
      <c r="G366" s="59">
        <f>Inputs!G359</f>
        <v>50</v>
      </c>
      <c r="H366" s="59">
        <f>Inputs!H359</f>
        <v>1</v>
      </c>
      <c r="I366" s="59" t="str">
        <f>Inputs!I359</f>
        <v>F</v>
      </c>
      <c r="J366" s="59">
        <f>Inputs!J359</f>
        <v>72</v>
      </c>
      <c r="K366" s="59">
        <f>Inputs!K359</f>
        <v>58</v>
      </c>
      <c r="L366" s="59">
        <f>Inputs!L359</f>
        <v>0</v>
      </c>
      <c r="M366" s="59">
        <f>Inputs!M359</f>
        <v>1.79</v>
      </c>
      <c r="N366" s="59" t="str">
        <f>Inputs!N359</f>
        <v xml:space="preserve">  [ QD34685b ]</v>
      </c>
      <c r="O366" s="2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hidden="1" x14ac:dyDescent="0.25">
      <c r="A367" s="59" t="str">
        <f>Inputs!A360</f>
        <v>PMV</v>
      </c>
      <c r="B367" s="59" t="str">
        <f>Inputs!B360</f>
        <v>QD34689</v>
      </c>
      <c r="C367" s="59" t="str">
        <f>Inputs!C360</f>
        <v>MS4 352</v>
      </c>
      <c r="D367" s="59">
        <f>Inputs!D360</f>
        <v>235</v>
      </c>
      <c r="E367" s="59">
        <f>Inputs!E360</f>
        <v>6</v>
      </c>
      <c r="F367" s="59">
        <f>Inputs!F360</f>
        <v>3300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54</v>
      </c>
      <c r="K367" s="59">
        <f>Inputs!K360</f>
        <v>42</v>
      </c>
      <c r="L367" s="59">
        <f>Inputs!L360</f>
        <v>0</v>
      </c>
      <c r="M367" s="59">
        <f>Inputs!M360</f>
        <v>1.79</v>
      </c>
      <c r="N367" s="59" t="str">
        <f>Inputs!N360</f>
        <v xml:space="preserve">  [ QD34689 ]</v>
      </c>
      <c r="O367" s="2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hidden="1" x14ac:dyDescent="0.25">
      <c r="A368" s="59" t="str">
        <f>Inputs!A361</f>
        <v>PMV</v>
      </c>
      <c r="B368" s="59" t="str">
        <f>Inputs!B361</f>
        <v>QD34691</v>
      </c>
      <c r="C368" s="59" t="str">
        <f>Inputs!C361</f>
        <v>MS4 566</v>
      </c>
      <c r="D368" s="59">
        <f>Inputs!D361</f>
        <v>1100</v>
      </c>
      <c r="E368" s="59">
        <f>Inputs!E361</f>
        <v>4</v>
      </c>
      <c r="F368" s="59">
        <f>Inputs!F361</f>
        <v>11000</v>
      </c>
      <c r="G368" s="59">
        <f>Inputs!G361</f>
        <v>50</v>
      </c>
      <c r="H368" s="59">
        <f>Inputs!H361</f>
        <v>1</v>
      </c>
      <c r="I368" s="59" t="str">
        <f>Inputs!I361</f>
        <v>F</v>
      </c>
      <c r="J368" s="59">
        <f>Inputs!J361</f>
        <v>60</v>
      </c>
      <c r="K368" s="59">
        <f>Inputs!K361</f>
        <v>50</v>
      </c>
      <c r="L368" s="59">
        <f>Inputs!L361</f>
        <v>0</v>
      </c>
      <c r="M368" s="59">
        <f>Inputs!M361</f>
        <v>1.79</v>
      </c>
      <c r="N368" s="59" t="str">
        <f>Inputs!N361</f>
        <v xml:space="preserve">  [ QD34691 ]</v>
      </c>
      <c r="O368" s="2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hidden="1" x14ac:dyDescent="0.25">
      <c r="A369" s="59" t="str">
        <f>Inputs!A362</f>
        <v>PMV</v>
      </c>
      <c r="B369" s="59" t="str">
        <f>Inputs!B362</f>
        <v>QD34695</v>
      </c>
      <c r="C369" s="59" t="str">
        <f>Inputs!C362</f>
        <v>MS4 350-4</v>
      </c>
      <c r="D369" s="59">
        <f>Inputs!D362</f>
        <v>220</v>
      </c>
      <c r="E369" s="59">
        <f>Inputs!E362</f>
        <v>4</v>
      </c>
      <c r="F369" s="59">
        <f>Inputs!F362</f>
        <v>6600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48</v>
      </c>
      <c r="K369" s="59">
        <f>Inputs!K362</f>
        <v>38</v>
      </c>
      <c r="L369" s="59">
        <f>Inputs!L362</f>
        <v>0</v>
      </c>
      <c r="M369" s="59">
        <f>Inputs!M362</f>
        <v>2.33</v>
      </c>
      <c r="N369" s="59" t="str">
        <f>Inputs!N362</f>
        <v xml:space="preserve">  [ QD34695 ]</v>
      </c>
      <c r="O369" s="2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hidden="1" x14ac:dyDescent="0.25">
      <c r="A370" s="59" t="str">
        <f>Inputs!A363</f>
        <v>PMV</v>
      </c>
      <c r="B370" s="59" t="str">
        <f>Inputs!B363</f>
        <v>QD34701</v>
      </c>
      <c r="C370" s="59" t="str">
        <f>Inputs!C363</f>
        <v>MS4 452-2</v>
      </c>
      <c r="D370" s="59">
        <f>Inputs!D363</f>
        <v>450</v>
      </c>
      <c r="E370" s="59">
        <f>Inputs!E363</f>
        <v>2</v>
      </c>
      <c r="F370" s="59">
        <f>Inputs!F363</f>
        <v>380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60</v>
      </c>
      <c r="K370" s="59">
        <f>Inputs!K363</f>
        <v>50</v>
      </c>
      <c r="L370" s="59">
        <f>Inputs!L363</f>
        <v>0</v>
      </c>
      <c r="M370" s="59">
        <f>Inputs!M363</f>
        <v>1.79</v>
      </c>
      <c r="N370" s="59" t="str">
        <f>Inputs!N363</f>
        <v xml:space="preserve">  [ QD34701b ]</v>
      </c>
      <c r="O370" s="2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hidden="1" x14ac:dyDescent="0.25">
      <c r="A371" s="59" t="str">
        <f>Inputs!A364</f>
        <v>PMV</v>
      </c>
      <c r="B371" s="59" t="str">
        <f>Inputs!B364</f>
        <v>QD34705</v>
      </c>
      <c r="C371" s="59" t="str">
        <f>Inputs!C364</f>
        <v>MS4 400</v>
      </c>
      <c r="D371" s="59">
        <f>Inputs!D364</f>
        <v>400</v>
      </c>
      <c r="E371" s="59">
        <f>Inputs!E364</f>
        <v>4</v>
      </c>
      <c r="F371" s="59">
        <f>Inputs!F364</f>
        <v>3300</v>
      </c>
      <c r="G371" s="59">
        <f>Inputs!G364</f>
        <v>50</v>
      </c>
      <c r="H371" s="59">
        <f>Inputs!H364</f>
        <v>0</v>
      </c>
      <c r="I371" s="59" t="str">
        <f>Inputs!I364</f>
        <v>F</v>
      </c>
      <c r="J371" s="59">
        <f>Inputs!J364</f>
        <v>48</v>
      </c>
      <c r="K371" s="59">
        <f>Inputs!K364</f>
        <v>38</v>
      </c>
      <c r="L371" s="59">
        <f>Inputs!L364</f>
        <v>0</v>
      </c>
      <c r="M371" s="59">
        <f>Inputs!M364</f>
        <v>2.33</v>
      </c>
      <c r="N371" s="59" t="str">
        <f>Inputs!N364</f>
        <v xml:space="preserve">  [ QD34705 ]</v>
      </c>
      <c r="O371" s="2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hidden="1" x14ac:dyDescent="0.25">
      <c r="A372" s="59" t="str">
        <f>Inputs!A365</f>
        <v>PMV</v>
      </c>
      <c r="B372" s="59" t="str">
        <f>Inputs!B365</f>
        <v>QD34711</v>
      </c>
      <c r="C372" s="59" t="str">
        <f>Inputs!C365</f>
        <v>MS4 354-4</v>
      </c>
      <c r="D372" s="59">
        <f>Inputs!D365</f>
        <v>350</v>
      </c>
      <c r="E372" s="59">
        <f>Inputs!E365</f>
        <v>4</v>
      </c>
      <c r="F372" s="59">
        <f>Inputs!F365</f>
        <v>3300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48</v>
      </c>
      <c r="K372" s="59">
        <f>Inputs!K365</f>
        <v>38</v>
      </c>
      <c r="L372" s="59">
        <f>Inputs!L365</f>
        <v>0</v>
      </c>
      <c r="M372" s="59">
        <f>Inputs!M365</f>
        <v>1.79</v>
      </c>
      <c r="N372" s="59" t="str">
        <f>Inputs!N365</f>
        <v xml:space="preserve">  [ QD34711 ]</v>
      </c>
      <c r="O372" s="2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hidden="1" x14ac:dyDescent="0.25">
      <c r="A373" s="59" t="str">
        <f>Inputs!A366</f>
        <v>PMV</v>
      </c>
      <c r="B373" s="59" t="str">
        <f>Inputs!B366</f>
        <v>QD34713</v>
      </c>
      <c r="C373" s="59" t="str">
        <f>Inputs!C366</f>
        <v>MS4 354</v>
      </c>
      <c r="D373" s="59">
        <f>Inputs!D366</f>
        <v>250</v>
      </c>
      <c r="E373" s="59">
        <f>Inputs!E366</f>
        <v>6</v>
      </c>
      <c r="F373" s="59">
        <f>Inputs!F366</f>
        <v>3300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54</v>
      </c>
      <c r="K373" s="59">
        <f>Inputs!K366</f>
        <v>42</v>
      </c>
      <c r="L373" s="59">
        <f>Inputs!L366</f>
        <v>0</v>
      </c>
      <c r="M373" s="59">
        <f>Inputs!M366</f>
        <v>1.79</v>
      </c>
      <c r="N373" s="59" t="str">
        <f>Inputs!N366</f>
        <v xml:space="preserve">  [ QD34713 ]</v>
      </c>
      <c r="O373" s="2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hidden="1" x14ac:dyDescent="0.25">
      <c r="A374" s="59" t="str">
        <f>Inputs!A367</f>
        <v>PMV</v>
      </c>
      <c r="B374" s="59" t="str">
        <f>Inputs!B367</f>
        <v>QD34717</v>
      </c>
      <c r="C374" s="59" t="str">
        <f>Inputs!C367</f>
        <v>MS4 354-4</v>
      </c>
      <c r="D374" s="59">
        <f>Inputs!D367</f>
        <v>390</v>
      </c>
      <c r="E374" s="59">
        <f>Inputs!E367</f>
        <v>4</v>
      </c>
      <c r="F374" s="59">
        <f>Inputs!F367</f>
        <v>3300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48</v>
      </c>
      <c r="K374" s="59">
        <f>Inputs!K367</f>
        <v>38</v>
      </c>
      <c r="L374" s="59">
        <f>Inputs!L367</f>
        <v>0</v>
      </c>
      <c r="M374" s="59">
        <f>Inputs!M367</f>
        <v>1.79</v>
      </c>
      <c r="N374" s="59" t="str">
        <f>Inputs!N367</f>
        <v xml:space="preserve">  [ QD34717 ]</v>
      </c>
      <c r="O374" s="2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hidden="1" x14ac:dyDescent="0.25">
      <c r="A375" s="59" t="str">
        <f>Inputs!A368</f>
        <v>PMV</v>
      </c>
      <c r="B375" s="59" t="str">
        <f>Inputs!B368</f>
        <v>QD34719B</v>
      </c>
      <c r="C375" s="59" t="str">
        <f>Inputs!C368</f>
        <v>MS4 566</v>
      </c>
      <c r="D375" s="59">
        <f>Inputs!D368</f>
        <v>500</v>
      </c>
      <c r="E375" s="59">
        <f>Inputs!E368</f>
        <v>12</v>
      </c>
      <c r="F375" s="59">
        <f>Inputs!F368</f>
        <v>6600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90</v>
      </c>
      <c r="K375" s="59">
        <f>Inputs!K368</f>
        <v>70</v>
      </c>
      <c r="L375" s="59">
        <f>Inputs!L368</f>
        <v>0</v>
      </c>
      <c r="M375" s="59">
        <f>Inputs!M368</f>
        <v>1.79</v>
      </c>
      <c r="N375" s="59" t="str">
        <f>Inputs!N368</f>
        <v xml:space="preserve">  [ QD34719b ]</v>
      </c>
      <c r="O375" s="2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hidden="1" x14ac:dyDescent="0.25">
      <c r="A376" s="59" t="str">
        <f>Inputs!A369</f>
        <v>PMV</v>
      </c>
      <c r="B376" s="59" t="str">
        <f>Inputs!B369</f>
        <v>QD34721</v>
      </c>
      <c r="C376" s="59" t="str">
        <f>Inputs!C369</f>
        <v>MS4 452</v>
      </c>
      <c r="D376" s="59">
        <f>Inputs!D369</f>
        <v>336</v>
      </c>
      <c r="E376" s="59">
        <f>Inputs!E369</f>
        <v>8</v>
      </c>
      <c r="F376" s="59">
        <f>Inputs!F369</f>
        <v>3300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72</v>
      </c>
      <c r="K376" s="59">
        <f>Inputs!K369</f>
        <v>56</v>
      </c>
      <c r="L376" s="59">
        <f>Inputs!L369</f>
        <v>0</v>
      </c>
      <c r="M376" s="59">
        <f>Inputs!M369</f>
        <v>1.79</v>
      </c>
      <c r="N376" s="59" t="str">
        <f>Inputs!N369</f>
        <v xml:space="preserve">  [ QD34721 ]</v>
      </c>
      <c r="O376" s="2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hidden="1" x14ac:dyDescent="0.25">
      <c r="A377" s="59" t="str">
        <f>Inputs!A370</f>
        <v>PMV</v>
      </c>
      <c r="B377" s="59" t="str">
        <f>Inputs!B370</f>
        <v>QD34726</v>
      </c>
      <c r="C377" s="59" t="str">
        <f>Inputs!C370</f>
        <v>MS4 450</v>
      </c>
      <c r="D377" s="59">
        <f>Inputs!D370</f>
        <v>500</v>
      </c>
      <c r="E377" s="59">
        <f>Inputs!E370</f>
        <v>4</v>
      </c>
      <c r="F377" s="59">
        <f>Inputs!F370</f>
        <v>6600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48</v>
      </c>
      <c r="K377" s="59">
        <f>Inputs!K370</f>
        <v>38</v>
      </c>
      <c r="L377" s="59">
        <f>Inputs!L370</f>
        <v>0</v>
      </c>
      <c r="M377" s="59">
        <f>Inputs!M370</f>
        <v>1.79</v>
      </c>
      <c r="N377" s="59" t="str">
        <f>Inputs!N370</f>
        <v xml:space="preserve">  [ QD34726 ]</v>
      </c>
      <c r="O377" s="2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hidden="1" x14ac:dyDescent="0.25">
      <c r="A378" s="59" t="str">
        <f>Inputs!A371</f>
        <v>PMV</v>
      </c>
      <c r="B378" s="59" t="str">
        <f>Inputs!B371</f>
        <v>QD34729-B</v>
      </c>
      <c r="C378" s="59" t="str">
        <f>Inputs!C371</f>
        <v>MS4 400</v>
      </c>
      <c r="D378" s="59">
        <f>Inputs!D371</f>
        <v>336</v>
      </c>
      <c r="E378" s="59">
        <f>Inputs!E371</f>
        <v>4</v>
      </c>
      <c r="F378" s="59">
        <f>Inputs!F371</f>
        <v>6600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48</v>
      </c>
      <c r="K378" s="59">
        <f>Inputs!K371</f>
        <v>38</v>
      </c>
      <c r="L378" s="59">
        <f>Inputs!L371</f>
        <v>0</v>
      </c>
      <c r="M378" s="59">
        <f>Inputs!M371</f>
        <v>1.79</v>
      </c>
      <c r="N378" s="59" t="str">
        <f>Inputs!N371</f>
        <v xml:space="preserve">  [ QD34729b ]</v>
      </c>
      <c r="O378" s="2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hidden="1" x14ac:dyDescent="0.25">
      <c r="A379" s="59" t="str">
        <f>Inputs!A372</f>
        <v>PMV</v>
      </c>
      <c r="B379" s="59" t="str">
        <f>Inputs!B372</f>
        <v>QD34731</v>
      </c>
      <c r="C379" s="59" t="str">
        <f>Inputs!C372</f>
        <v>MS4 400</v>
      </c>
      <c r="D379" s="59">
        <f>Inputs!D372</f>
        <v>373</v>
      </c>
      <c r="E379" s="59">
        <f>Inputs!E372</f>
        <v>4</v>
      </c>
      <c r="F379" s="59">
        <f>Inputs!F372</f>
        <v>6600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48</v>
      </c>
      <c r="K379" s="59">
        <f>Inputs!K372</f>
        <v>36</v>
      </c>
      <c r="L379" s="59">
        <f>Inputs!L372</f>
        <v>1.3169999999999999</v>
      </c>
      <c r="M379" s="59">
        <f>Inputs!M372</f>
        <v>1.79</v>
      </c>
      <c r="N379" s="59" t="str">
        <f>Inputs!N372</f>
        <v xml:space="preserve">  [ QD34731 ]</v>
      </c>
      <c r="O379" s="2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hidden="1" x14ac:dyDescent="0.25">
      <c r="A380" s="59" t="str">
        <f>Inputs!A373</f>
        <v>PMV</v>
      </c>
      <c r="B380" s="59" t="str">
        <f>Inputs!B373</f>
        <v>AOO2275</v>
      </c>
      <c r="C380" s="59" t="str">
        <f>Inputs!C373</f>
        <v>MS4 402-2</v>
      </c>
      <c r="D380" s="59">
        <f>Inputs!D373</f>
        <v>400</v>
      </c>
      <c r="E380" s="59">
        <f>Inputs!E373</f>
        <v>2</v>
      </c>
      <c r="F380" s="59">
        <f>Inputs!F373</f>
        <v>3000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48</v>
      </c>
      <c r="K380" s="59">
        <f>Inputs!K373</f>
        <v>40</v>
      </c>
      <c r="L380" s="59">
        <f>Inputs!L373</f>
        <v>0</v>
      </c>
      <c r="M380" s="59">
        <f>Inputs!M373</f>
        <v>1.79</v>
      </c>
      <c r="N380" s="59" t="str">
        <f>Inputs!N373</f>
        <v xml:space="preserve">  [ QD34731b ]</v>
      </c>
      <c r="O380" s="2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hidden="1" x14ac:dyDescent="0.25">
      <c r="A381" s="59" t="str">
        <f>Inputs!A374</f>
        <v>PMV</v>
      </c>
      <c r="B381" s="59" t="str">
        <f>Inputs!B374</f>
        <v>QD34731 C</v>
      </c>
      <c r="C381" s="59" t="str">
        <f>Inputs!C374</f>
        <v>MS4 454</v>
      </c>
      <c r="D381" s="59">
        <f>Inputs!D374</f>
        <v>630</v>
      </c>
      <c r="E381" s="59">
        <f>Inputs!E374</f>
        <v>6</v>
      </c>
      <c r="F381" s="59">
        <f>Inputs!F374</f>
        <v>3300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54</v>
      </c>
      <c r="K381" s="59">
        <f>Inputs!K374</f>
        <v>40</v>
      </c>
      <c r="L381" s="59">
        <f>Inputs!L374</f>
        <v>0</v>
      </c>
      <c r="M381" s="59">
        <f>Inputs!M374</f>
        <v>1.79</v>
      </c>
      <c r="N381" s="59" t="str">
        <f>Inputs!N374</f>
        <v xml:space="preserve">  [ QD34731c ]</v>
      </c>
      <c r="O381" s="2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hidden="1" x14ac:dyDescent="0.25">
      <c r="A382" s="59" t="str">
        <f>Inputs!A375</f>
        <v>PMV</v>
      </c>
      <c r="B382" s="59" t="str">
        <f>Inputs!B375</f>
        <v>QD34731 D</v>
      </c>
      <c r="C382" s="59" t="str">
        <f>Inputs!C375</f>
        <v>MS4 564</v>
      </c>
      <c r="D382" s="59">
        <f>Inputs!D375</f>
        <v>1250</v>
      </c>
      <c r="E382" s="59">
        <f>Inputs!E375</f>
        <v>4</v>
      </c>
      <c r="F382" s="59">
        <f>Inputs!F375</f>
        <v>6600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60</v>
      </c>
      <c r="K382" s="59">
        <f>Inputs!K375</f>
        <v>50</v>
      </c>
      <c r="L382" s="59">
        <f>Inputs!L375</f>
        <v>0</v>
      </c>
      <c r="M382" s="59">
        <f>Inputs!M375</f>
        <v>1.79</v>
      </c>
      <c r="N382" s="59" t="str">
        <f>Inputs!N375</f>
        <v xml:space="preserve">  [ QD34731d ]</v>
      </c>
      <c r="O382" s="2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hidden="1" x14ac:dyDescent="0.25">
      <c r="A383" s="59" t="str">
        <f>Inputs!A376</f>
        <v>PMV</v>
      </c>
      <c r="B383" s="59" t="str">
        <f>Inputs!B376</f>
        <v>QD34736</v>
      </c>
      <c r="C383" s="59" t="str">
        <f>Inputs!C376</f>
        <v>MS4 450</v>
      </c>
      <c r="D383" s="59">
        <f>Inputs!D376</f>
        <v>550</v>
      </c>
      <c r="E383" s="59">
        <f>Inputs!E376</f>
        <v>4</v>
      </c>
      <c r="F383" s="59">
        <f>Inputs!F376</f>
        <v>6600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48</v>
      </c>
      <c r="K383" s="59">
        <f>Inputs!K376</f>
        <v>38</v>
      </c>
      <c r="L383" s="59">
        <f>Inputs!L376</f>
        <v>0</v>
      </c>
      <c r="M383" s="59">
        <f>Inputs!M376</f>
        <v>1.79</v>
      </c>
      <c r="N383" s="59" t="str">
        <f>Inputs!N376</f>
        <v xml:space="preserve">  [ QD34736 ]</v>
      </c>
      <c r="O383" s="2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hidden="1" x14ac:dyDescent="0.25">
      <c r="A384" s="59" t="str">
        <f>Inputs!A377</f>
        <v>PMV</v>
      </c>
      <c r="B384" s="59" t="str">
        <f>Inputs!B377</f>
        <v>QD34739</v>
      </c>
      <c r="C384" s="59" t="str">
        <f>Inputs!C377</f>
        <v>MS4 404</v>
      </c>
      <c r="D384" s="59">
        <f>Inputs!D377</f>
        <v>315</v>
      </c>
      <c r="E384" s="59">
        <f>Inputs!E377</f>
        <v>8</v>
      </c>
      <c r="F384" s="59">
        <f>Inputs!F377</f>
        <v>3300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72</v>
      </c>
      <c r="K384" s="59">
        <f>Inputs!K377</f>
        <v>56</v>
      </c>
      <c r="L384" s="59">
        <f>Inputs!L377</f>
        <v>0</v>
      </c>
      <c r="M384" s="59">
        <f>Inputs!M377</f>
        <v>1.79</v>
      </c>
      <c r="N384" s="59" t="str">
        <f>Inputs!N377</f>
        <v xml:space="preserve">  [ QD34739 ]</v>
      </c>
      <c r="O384" s="2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hidden="1" x14ac:dyDescent="0.25">
      <c r="A385" s="59" t="str">
        <f>Inputs!A378</f>
        <v>PMV</v>
      </c>
      <c r="B385" s="59" t="str">
        <f>Inputs!B378</f>
        <v>QD34740</v>
      </c>
      <c r="C385" s="59" t="str">
        <f>Inputs!C378</f>
        <v>MS4 452</v>
      </c>
      <c r="D385" s="59">
        <f>Inputs!D378</f>
        <v>470</v>
      </c>
      <c r="E385" s="59">
        <f>Inputs!E378</f>
        <v>6</v>
      </c>
      <c r="F385" s="59">
        <f>Inputs!F378</f>
        <v>6600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54</v>
      </c>
      <c r="K385" s="59">
        <f>Inputs!K378</f>
        <v>40</v>
      </c>
      <c r="L385" s="59">
        <f>Inputs!L378</f>
        <v>0</v>
      </c>
      <c r="M385" s="59">
        <f>Inputs!M378</f>
        <v>1.79</v>
      </c>
      <c r="N385" s="59" t="str">
        <f>Inputs!N378</f>
        <v xml:space="preserve">  [ QD34740 ]</v>
      </c>
      <c r="O385" s="2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hidden="1" x14ac:dyDescent="0.25">
      <c r="A386" s="59" t="str">
        <f>Inputs!A379</f>
        <v>PMV</v>
      </c>
      <c r="B386" s="59" t="str">
        <f>Inputs!B379</f>
        <v>QD34742</v>
      </c>
      <c r="C386" s="59" t="str">
        <f>Inputs!C379</f>
        <v>MS4 454</v>
      </c>
      <c r="D386" s="59">
        <f>Inputs!D379</f>
        <v>470</v>
      </c>
      <c r="E386" s="59">
        <f>Inputs!E379</f>
        <v>8</v>
      </c>
      <c r="F386" s="59">
        <f>Inputs!F379</f>
        <v>525</v>
      </c>
      <c r="G386" s="59">
        <f>Inputs!G379</f>
        <v>50</v>
      </c>
      <c r="H386" s="59">
        <f>Inputs!H379</f>
        <v>1</v>
      </c>
      <c r="I386" s="59" t="str">
        <f>Inputs!I379</f>
        <v>F</v>
      </c>
      <c r="J386" s="59">
        <f>Inputs!J379</f>
        <v>72</v>
      </c>
      <c r="K386" s="59">
        <f>Inputs!K379</f>
        <v>56</v>
      </c>
      <c r="L386" s="59">
        <f>Inputs!L379</f>
        <v>0</v>
      </c>
      <c r="M386" s="59">
        <f>Inputs!M379</f>
        <v>1.79</v>
      </c>
      <c r="N386" s="59" t="str">
        <f>Inputs!N379</f>
        <v xml:space="preserve">  [ QD34742 ]</v>
      </c>
      <c r="O386" s="2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hidden="1" x14ac:dyDescent="0.25">
      <c r="A387" s="59" t="str">
        <f>Inputs!A380</f>
        <v>PMV</v>
      </c>
      <c r="B387" s="59" t="str">
        <f>Inputs!B380</f>
        <v>QD34745</v>
      </c>
      <c r="C387" s="59" t="str">
        <f>Inputs!C380</f>
        <v>MS4 404-2</v>
      </c>
      <c r="D387" s="59">
        <f>Inputs!D380</f>
        <v>430</v>
      </c>
      <c r="E387" s="59">
        <f>Inputs!E380</f>
        <v>2</v>
      </c>
      <c r="F387" s="59">
        <f>Inputs!F380</f>
        <v>6600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48</v>
      </c>
      <c r="K387" s="59">
        <f>Inputs!K380</f>
        <v>40</v>
      </c>
      <c r="L387" s="59">
        <f>Inputs!L380</f>
        <v>0</v>
      </c>
      <c r="M387" s="59">
        <f>Inputs!M380</f>
        <v>1.79</v>
      </c>
      <c r="N387" s="59" t="str">
        <f>Inputs!N380</f>
        <v xml:space="preserve">  [ QD34745 ]</v>
      </c>
      <c r="O387" s="2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hidden="1" x14ac:dyDescent="0.25">
      <c r="A388" s="59" t="str">
        <f>Inputs!A381</f>
        <v>PMV</v>
      </c>
      <c r="B388" s="59" t="str">
        <f>Inputs!B381</f>
        <v>QD34748</v>
      </c>
      <c r="C388" s="59" t="str">
        <f>Inputs!C381</f>
        <v>MS4 354</v>
      </c>
      <c r="D388" s="59">
        <f>Inputs!D381</f>
        <v>250</v>
      </c>
      <c r="E388" s="59">
        <f>Inputs!E381</f>
        <v>6</v>
      </c>
      <c r="F388" s="59">
        <f>Inputs!F381</f>
        <v>3300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54</v>
      </c>
      <c r="K388" s="59">
        <f>Inputs!K381</f>
        <v>42</v>
      </c>
      <c r="L388" s="59">
        <f>Inputs!L381</f>
        <v>0</v>
      </c>
      <c r="M388" s="59">
        <f>Inputs!M381</f>
        <v>1.79</v>
      </c>
      <c r="N388" s="59" t="str">
        <f>Inputs!N381</f>
        <v xml:space="preserve">  [ QD34748 ]</v>
      </c>
      <c r="O388" s="2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hidden="1" x14ac:dyDescent="0.25">
      <c r="A389" s="59" t="str">
        <f>Inputs!A382</f>
        <v>PMV</v>
      </c>
      <c r="B389" s="59" t="str">
        <f>Inputs!B382</f>
        <v>QD34751</v>
      </c>
      <c r="C389" s="59" t="str">
        <f>Inputs!C382</f>
        <v>MS4 354-2</v>
      </c>
      <c r="D389" s="59">
        <f>Inputs!D382</f>
        <v>365</v>
      </c>
      <c r="E389" s="59">
        <f>Inputs!E382</f>
        <v>2</v>
      </c>
      <c r="F389" s="59">
        <f>Inputs!F382</f>
        <v>2200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48</v>
      </c>
      <c r="K389" s="59">
        <f>Inputs!K382</f>
        <v>40</v>
      </c>
      <c r="L389" s="59">
        <f>Inputs!L382</f>
        <v>0</v>
      </c>
      <c r="M389" s="59">
        <f>Inputs!M382</f>
        <v>1.79</v>
      </c>
      <c r="N389" s="59" t="str">
        <f>Inputs!N382</f>
        <v xml:space="preserve">  [ QD34751 ]</v>
      </c>
      <c r="O389" s="2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hidden="1" x14ac:dyDescent="0.25">
      <c r="A390" s="59" t="str">
        <f>Inputs!A383</f>
        <v>PMV</v>
      </c>
      <c r="B390" s="59" t="str">
        <f>Inputs!B383</f>
        <v>QD34752</v>
      </c>
      <c r="C390" s="59" t="str">
        <f>Inputs!C383</f>
        <v>MS4 450</v>
      </c>
      <c r="D390" s="59">
        <f>Inputs!D383</f>
        <v>355</v>
      </c>
      <c r="E390" s="59">
        <f>Inputs!E383</f>
        <v>6</v>
      </c>
      <c r="F390" s="59">
        <f>Inputs!F383</f>
        <v>6600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54</v>
      </c>
      <c r="K390" s="59">
        <f>Inputs!K383</f>
        <v>40</v>
      </c>
      <c r="L390" s="59">
        <f>Inputs!L383</f>
        <v>0</v>
      </c>
      <c r="M390" s="59">
        <f>Inputs!M383</f>
        <v>1.79</v>
      </c>
      <c r="N390" s="59" t="str">
        <f>Inputs!N383</f>
        <v xml:space="preserve">  [ QD34752 ]</v>
      </c>
      <c r="O390" s="2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hidden="1" x14ac:dyDescent="0.25">
      <c r="A391" s="59" t="str">
        <f>Inputs!A384</f>
        <v>PMV</v>
      </c>
      <c r="B391" s="59" t="str">
        <f>Inputs!B384</f>
        <v>QD34762</v>
      </c>
      <c r="C391" s="59" t="str">
        <f>Inputs!C384</f>
        <v>MS4 402-2</v>
      </c>
      <c r="D391" s="59">
        <f>Inputs!D384</f>
        <v>450</v>
      </c>
      <c r="E391" s="59">
        <f>Inputs!E384</f>
        <v>2</v>
      </c>
      <c r="F391" s="59">
        <f>Inputs!F384</f>
        <v>3300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48</v>
      </c>
      <c r="K391" s="59">
        <f>Inputs!K384</f>
        <v>40</v>
      </c>
      <c r="L391" s="59">
        <f>Inputs!L384</f>
        <v>0</v>
      </c>
      <c r="M391" s="59">
        <f>Inputs!M384</f>
        <v>1.79</v>
      </c>
      <c r="N391" s="59" t="str">
        <f>Inputs!N384</f>
        <v xml:space="preserve">  [ QD34762 ]</v>
      </c>
      <c r="O391" s="2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hidden="1" x14ac:dyDescent="0.25">
      <c r="A392" s="59" t="str">
        <f>Inputs!A385</f>
        <v>PMV</v>
      </c>
      <c r="B392" s="59" t="str">
        <f>Inputs!B385</f>
        <v>QD34765</v>
      </c>
      <c r="C392" s="59" t="str">
        <f>Inputs!C385</f>
        <v>MS4 404-2</v>
      </c>
      <c r="D392" s="59">
        <f>Inputs!D385</f>
        <v>450</v>
      </c>
      <c r="E392" s="59">
        <f>Inputs!E385</f>
        <v>2</v>
      </c>
      <c r="F392" s="59">
        <f>Inputs!F385</f>
        <v>6600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48</v>
      </c>
      <c r="K392" s="59">
        <f>Inputs!K385</f>
        <v>40</v>
      </c>
      <c r="L392" s="59">
        <f>Inputs!L385</f>
        <v>0</v>
      </c>
      <c r="M392" s="59">
        <f>Inputs!M385</f>
        <v>1.79</v>
      </c>
      <c r="N392" s="59" t="str">
        <f>Inputs!N385</f>
        <v xml:space="preserve">  [ QD34765 ]</v>
      </c>
      <c r="O392" s="2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hidden="1" x14ac:dyDescent="0.25">
      <c r="A393" s="59" t="str">
        <f>Inputs!A386</f>
        <v>PMV</v>
      </c>
      <c r="B393" s="59" t="str">
        <f>Inputs!B386</f>
        <v>QD34770</v>
      </c>
      <c r="C393" s="59" t="str">
        <f>Inputs!C386</f>
        <v>MS4 566</v>
      </c>
      <c r="D393" s="59">
        <f>Inputs!D386</f>
        <v>850</v>
      </c>
      <c r="E393" s="59">
        <f>Inputs!E386</f>
        <v>8</v>
      </c>
      <c r="F393" s="59">
        <f>Inputs!F386</f>
        <v>690</v>
      </c>
      <c r="G393" s="59">
        <f>Inputs!G386</f>
        <v>50</v>
      </c>
      <c r="H393" s="59">
        <f>Inputs!H386</f>
        <v>1</v>
      </c>
      <c r="I393" s="59" t="str">
        <f>Inputs!I386</f>
        <v>H</v>
      </c>
      <c r="J393" s="59">
        <f>Inputs!J386</f>
        <v>72</v>
      </c>
      <c r="K393" s="59">
        <f>Inputs!K386</f>
        <v>58</v>
      </c>
      <c r="L393" s="59">
        <f>Inputs!L386</f>
        <v>0</v>
      </c>
      <c r="M393" s="59">
        <f>Inputs!M386</f>
        <v>1.79</v>
      </c>
      <c r="N393" s="59" t="str">
        <f>Inputs!N386</f>
        <v xml:space="preserve">  [ QD34770 ]</v>
      </c>
      <c r="O393" s="2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hidden="1" x14ac:dyDescent="0.25">
      <c r="A394" s="59" t="str">
        <f>Inputs!A387</f>
        <v>PMV</v>
      </c>
      <c r="B394" s="59" t="str">
        <f>Inputs!B387</f>
        <v>QD34771</v>
      </c>
      <c r="C394" s="59" t="str">
        <f>Inputs!C387</f>
        <v>MS4X 450-2</v>
      </c>
      <c r="D394" s="59">
        <f>Inputs!D387</f>
        <v>530</v>
      </c>
      <c r="E394" s="59">
        <f>Inputs!E387</f>
        <v>2</v>
      </c>
      <c r="F394" s="59">
        <f>Inputs!F387</f>
        <v>6600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40</v>
      </c>
      <c r="L394" s="59">
        <f>Inputs!L387</f>
        <v>0</v>
      </c>
      <c r="M394" s="59">
        <f>Inputs!M387</f>
        <v>1.79</v>
      </c>
      <c r="N394" s="59" t="str">
        <f>Inputs!N387</f>
        <v xml:space="preserve">  [ QD34771 ]</v>
      </c>
      <c r="O394" s="2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hidden="1" x14ac:dyDescent="0.25">
      <c r="A395" s="59" t="str">
        <f>Inputs!A388</f>
        <v>PMV</v>
      </c>
      <c r="B395" s="59" t="str">
        <f>Inputs!B388</f>
        <v>QD34776-B</v>
      </c>
      <c r="C395" s="59" t="str">
        <f>Inputs!C388</f>
        <v>MS4 402-6</v>
      </c>
      <c r="D395" s="59">
        <f>Inputs!D388</f>
        <v>350</v>
      </c>
      <c r="E395" s="59">
        <f>Inputs!E388</f>
        <v>6</v>
      </c>
      <c r="F395" s="59">
        <f>Inputs!F388</f>
        <v>6600</v>
      </c>
      <c r="G395" s="59">
        <f>Inputs!G388</f>
        <v>50</v>
      </c>
      <c r="H395" s="59">
        <f>Inputs!H388</f>
        <v>1</v>
      </c>
      <c r="I395" s="59" t="str">
        <f>Inputs!I388</f>
        <v>F</v>
      </c>
      <c r="J395" s="59">
        <f>Inputs!J388</f>
        <v>54</v>
      </c>
      <c r="K395" s="59">
        <f>Inputs!K388</f>
        <v>42</v>
      </c>
      <c r="L395" s="59">
        <f>Inputs!L388</f>
        <v>1</v>
      </c>
      <c r="M395" s="59">
        <f>Inputs!M388</f>
        <v>1.79</v>
      </c>
      <c r="N395" s="59" t="str">
        <f>Inputs!N388</f>
        <v xml:space="preserve">  [ QD34776b ]</v>
      </c>
      <c r="O395" s="2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hidden="1" x14ac:dyDescent="0.25">
      <c r="A396" s="59" t="str">
        <f>Inputs!A389</f>
        <v>PMV</v>
      </c>
      <c r="B396" s="59" t="str">
        <f>Inputs!B389</f>
        <v>QD34778</v>
      </c>
      <c r="C396" s="59" t="str">
        <f>Inputs!C389</f>
        <v>MS4 350-4</v>
      </c>
      <c r="D396" s="59">
        <f>Inputs!D389</f>
        <v>260</v>
      </c>
      <c r="E396" s="59">
        <f>Inputs!E389</f>
        <v>4</v>
      </c>
      <c r="F396" s="59">
        <f>Inputs!F389</f>
        <v>3300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48</v>
      </c>
      <c r="K396" s="59">
        <f>Inputs!K389</f>
        <v>38</v>
      </c>
      <c r="L396" s="59">
        <f>Inputs!L389</f>
        <v>0</v>
      </c>
      <c r="M396" s="59">
        <f>Inputs!M389</f>
        <v>2.33</v>
      </c>
      <c r="N396" s="59" t="str">
        <f>Inputs!N389</f>
        <v xml:space="preserve">  [ QD34778 ]</v>
      </c>
      <c r="O396" s="2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hidden="1" x14ac:dyDescent="0.25">
      <c r="A397" s="59" t="str">
        <f>Inputs!A390</f>
        <v>PMV</v>
      </c>
      <c r="B397" s="59" t="str">
        <f>Inputs!B390</f>
        <v>QD34780</v>
      </c>
      <c r="C397" s="59" t="str">
        <f>Inputs!C390</f>
        <v>MS4 352-2</v>
      </c>
      <c r="D397" s="59">
        <f>Inputs!D390</f>
        <v>325</v>
      </c>
      <c r="E397" s="59">
        <f>Inputs!E390</f>
        <v>2</v>
      </c>
      <c r="F397" s="59">
        <f>Inputs!F390</f>
        <v>3300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48</v>
      </c>
      <c r="K397" s="59">
        <f>Inputs!K390</f>
        <v>40</v>
      </c>
      <c r="L397" s="59">
        <f>Inputs!L390</f>
        <v>0</v>
      </c>
      <c r="M397" s="59">
        <f>Inputs!M390</f>
        <v>1.79</v>
      </c>
      <c r="N397" s="59" t="str">
        <f>Inputs!N390</f>
        <v xml:space="preserve">  [ QD34780 ]</v>
      </c>
      <c r="O397" s="2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hidden="1" x14ac:dyDescent="0.25">
      <c r="A398" s="59" t="str">
        <f>Inputs!A391</f>
        <v>PMV</v>
      </c>
      <c r="B398" s="59" t="str">
        <f>Inputs!B391</f>
        <v>QD34788</v>
      </c>
      <c r="C398" s="59" t="str">
        <f>Inputs!C391</f>
        <v>UD355/112</v>
      </c>
      <c r="D398" s="59">
        <f>Inputs!D391</f>
        <v>720</v>
      </c>
      <c r="E398" s="59">
        <f>Inputs!E391</f>
        <v>4</v>
      </c>
      <c r="F398" s="59">
        <f>Inputs!F391</f>
        <v>6600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60</v>
      </c>
      <c r="K398" s="59">
        <f>Inputs!K391</f>
        <v>50</v>
      </c>
      <c r="L398" s="59">
        <f>Inputs!L391</f>
        <v>0</v>
      </c>
      <c r="M398" s="59">
        <f>Inputs!M391</f>
        <v>1.78</v>
      </c>
      <c r="N398" s="59" t="str">
        <f>Inputs!N391</f>
        <v xml:space="preserve">  [ QD34788 ]</v>
      </c>
      <c r="O398" s="2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hidden="1" x14ac:dyDescent="0.25">
      <c r="A399" s="59" t="str">
        <f>Inputs!A392</f>
        <v>PMV</v>
      </c>
      <c r="B399" s="59" t="str">
        <f>Inputs!B392</f>
        <v>QD34793</v>
      </c>
      <c r="C399" s="59" t="str">
        <f>Inputs!C392</f>
        <v>MS4 404</v>
      </c>
      <c r="D399" s="59">
        <f>Inputs!D392</f>
        <v>550</v>
      </c>
      <c r="E399" s="59">
        <f>Inputs!E392</f>
        <v>4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36</v>
      </c>
      <c r="L399" s="59">
        <f>Inputs!L392</f>
        <v>0</v>
      </c>
      <c r="M399" s="59">
        <f>Inputs!M392</f>
        <v>1.79</v>
      </c>
      <c r="N399" s="59" t="str">
        <f>Inputs!N392</f>
        <v xml:space="preserve">  [ QD34793 ]</v>
      </c>
      <c r="O399" s="2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hidden="1" x14ac:dyDescent="0.25">
      <c r="A400" s="59" t="str">
        <f>Inputs!A393</f>
        <v>PMV</v>
      </c>
      <c r="B400" s="59" t="str">
        <f>Inputs!B393</f>
        <v>QD34798</v>
      </c>
      <c r="C400" s="59" t="str">
        <f>Inputs!C393</f>
        <v>MS4 404-2</v>
      </c>
      <c r="D400" s="59">
        <f>Inputs!D393</f>
        <v>500</v>
      </c>
      <c r="E400" s="59">
        <f>Inputs!E393</f>
        <v>2</v>
      </c>
      <c r="F400" s="59">
        <f>Inputs!F393</f>
        <v>3300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40</v>
      </c>
      <c r="L400" s="59">
        <f>Inputs!L393</f>
        <v>0</v>
      </c>
      <c r="M400" s="59">
        <f>Inputs!M393</f>
        <v>1.79</v>
      </c>
      <c r="N400" s="59" t="str">
        <f>Inputs!N393</f>
        <v xml:space="preserve">  [ QD34798 ]</v>
      </c>
      <c r="O400" s="2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hidden="1" x14ac:dyDescent="0.25">
      <c r="A401" s="59" t="str">
        <f>Inputs!A394</f>
        <v>PMV</v>
      </c>
      <c r="B401" s="59" t="str">
        <f>Inputs!B394</f>
        <v>QD34800</v>
      </c>
      <c r="C401" s="59" t="str">
        <f>Inputs!C394</f>
        <v>MS4 404-2</v>
      </c>
      <c r="D401" s="59">
        <f>Inputs!D394</f>
        <v>430</v>
      </c>
      <c r="E401" s="59">
        <f>Inputs!E394</f>
        <v>2</v>
      </c>
      <c r="F401" s="59">
        <f>Inputs!F394</f>
        <v>6600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48</v>
      </c>
      <c r="K401" s="59">
        <f>Inputs!K394</f>
        <v>40</v>
      </c>
      <c r="L401" s="59">
        <f>Inputs!L394</f>
        <v>0</v>
      </c>
      <c r="M401" s="59">
        <f>Inputs!M394</f>
        <v>1.79</v>
      </c>
      <c r="N401" s="59" t="str">
        <f>Inputs!N394</f>
        <v xml:space="preserve">  [ QD34800 ]</v>
      </c>
      <c r="O401" s="2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hidden="1" x14ac:dyDescent="0.25">
      <c r="A402" s="59" t="str">
        <f>Inputs!A395</f>
        <v>PMV</v>
      </c>
      <c r="B402" s="59" t="str">
        <f>Inputs!B395</f>
        <v>QD34814</v>
      </c>
      <c r="C402" s="59" t="str">
        <f>Inputs!C395</f>
        <v>MS4 402</v>
      </c>
      <c r="D402" s="59">
        <f>Inputs!D395</f>
        <v>400</v>
      </c>
      <c r="E402" s="59">
        <f>Inputs!E395</f>
        <v>4</v>
      </c>
      <c r="F402" s="59">
        <f>Inputs!F395</f>
        <v>6600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38</v>
      </c>
      <c r="L402" s="59">
        <f>Inputs!L395</f>
        <v>0</v>
      </c>
      <c r="M402" s="59">
        <f>Inputs!M395</f>
        <v>1.79</v>
      </c>
      <c r="N402" s="59" t="str">
        <f>Inputs!N395</f>
        <v xml:space="preserve">  [ QD34814 ]</v>
      </c>
      <c r="O402" s="2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hidden="1" x14ac:dyDescent="0.25">
      <c r="A403" s="59" t="str">
        <f>Inputs!A396</f>
        <v>PMV</v>
      </c>
      <c r="B403" s="59" t="str">
        <f>Inputs!B396</f>
        <v>QD34816</v>
      </c>
      <c r="C403" s="59" t="str">
        <f>Inputs!C396</f>
        <v>MS4 402</v>
      </c>
      <c r="D403" s="59">
        <f>Inputs!D396</f>
        <v>400</v>
      </c>
      <c r="E403" s="59">
        <f>Inputs!E396</f>
        <v>4</v>
      </c>
      <c r="F403" s="59">
        <f>Inputs!F396</f>
        <v>3300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38</v>
      </c>
      <c r="L403" s="59">
        <f>Inputs!L396</f>
        <v>0</v>
      </c>
      <c r="M403" s="59">
        <f>Inputs!M396</f>
        <v>1.79</v>
      </c>
      <c r="N403" s="59" t="str">
        <f>Inputs!N396</f>
        <v xml:space="preserve">  [ QD34816 ]</v>
      </c>
      <c r="O403" s="2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hidden="1" x14ac:dyDescent="0.25">
      <c r="A404" s="59" t="str">
        <f>Inputs!A397</f>
        <v>PMV</v>
      </c>
      <c r="B404" s="59" t="str">
        <f>Inputs!B397</f>
        <v>QD34817</v>
      </c>
      <c r="C404" s="59" t="str">
        <f>Inputs!C397</f>
        <v>MS4 404</v>
      </c>
      <c r="D404" s="59">
        <f>Inputs!D397</f>
        <v>520</v>
      </c>
      <c r="E404" s="59">
        <f>Inputs!E397</f>
        <v>4</v>
      </c>
      <c r="F404" s="59">
        <f>Inputs!F397</f>
        <v>3300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38</v>
      </c>
      <c r="L404" s="59">
        <f>Inputs!L397</f>
        <v>0</v>
      </c>
      <c r="M404" s="59">
        <f>Inputs!M397</f>
        <v>1.79</v>
      </c>
      <c r="N404" s="59" t="str">
        <f>Inputs!N397</f>
        <v xml:space="preserve">  [ QD34817 ]</v>
      </c>
      <c r="O404" s="2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hidden="1" x14ac:dyDescent="0.25">
      <c r="A405" s="59" t="str">
        <f>Inputs!A398</f>
        <v>PMV</v>
      </c>
      <c r="B405" s="59" t="str">
        <f>Inputs!B398</f>
        <v>QD34819</v>
      </c>
      <c r="C405" s="59" t="str">
        <f>Inputs!C398</f>
        <v>MS4 402</v>
      </c>
      <c r="D405" s="59">
        <f>Inputs!D398</f>
        <v>495</v>
      </c>
      <c r="E405" s="59">
        <f>Inputs!E398</f>
        <v>4</v>
      </c>
      <c r="F405" s="59">
        <f>Inputs!F398</f>
        <v>3300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38</v>
      </c>
      <c r="L405" s="59">
        <f>Inputs!L398</f>
        <v>0</v>
      </c>
      <c r="M405" s="59">
        <f>Inputs!M398</f>
        <v>1.79</v>
      </c>
      <c r="N405" s="59" t="str">
        <f>Inputs!N398</f>
        <v xml:space="preserve">  [ QD34819 ]</v>
      </c>
      <c r="O405" s="2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hidden="1" x14ac:dyDescent="0.25">
      <c r="A406" s="59" t="str">
        <f>Inputs!A399</f>
        <v>PMV</v>
      </c>
      <c r="B406" s="59" t="str">
        <f>Inputs!B399</f>
        <v>QD34828-A</v>
      </c>
      <c r="C406" s="59" t="str">
        <f>Inputs!C399</f>
        <v>MS4 502</v>
      </c>
      <c r="D406" s="59">
        <f>Inputs!D399</f>
        <v>700</v>
      </c>
      <c r="E406" s="59">
        <f>Inputs!E399</f>
        <v>6</v>
      </c>
      <c r="F406" s="59">
        <f>Inputs!F399</f>
        <v>6600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72</v>
      </c>
      <c r="K406" s="59">
        <f>Inputs!K399</f>
        <v>54</v>
      </c>
      <c r="L406" s="59">
        <f>Inputs!L399</f>
        <v>1.2396</v>
      </c>
      <c r="M406" s="59">
        <f>Inputs!M399</f>
        <v>1.79</v>
      </c>
      <c r="N406" s="59" t="str">
        <f>Inputs!N399</f>
        <v xml:space="preserve">  [ QD34828a ]</v>
      </c>
      <c r="O406" s="2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hidden="1" x14ac:dyDescent="0.25">
      <c r="A407" s="59" t="str">
        <f>Inputs!A400</f>
        <v>PMV</v>
      </c>
      <c r="B407" s="59" t="str">
        <f>Inputs!B400</f>
        <v>QD34828-B</v>
      </c>
      <c r="C407" s="59" t="str">
        <f>Inputs!C400</f>
        <v>MS4 504</v>
      </c>
      <c r="D407" s="59">
        <f>Inputs!D400</f>
        <v>800</v>
      </c>
      <c r="E407" s="59">
        <f>Inputs!E400</f>
        <v>6</v>
      </c>
      <c r="F407" s="59">
        <f>Inputs!F400</f>
        <v>6600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72</v>
      </c>
      <c r="K407" s="59">
        <f>Inputs!K400</f>
        <v>54</v>
      </c>
      <c r="L407" s="59">
        <f>Inputs!L400</f>
        <v>1.2396</v>
      </c>
      <c r="M407" s="59">
        <f>Inputs!M400</f>
        <v>1.79</v>
      </c>
      <c r="N407" s="59" t="str">
        <f>Inputs!N400</f>
        <v xml:space="preserve">  [ QD34828b ]</v>
      </c>
      <c r="O407" s="2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hidden="1" x14ac:dyDescent="0.25">
      <c r="A408" s="59" t="str">
        <f>Inputs!A401</f>
        <v>PMV</v>
      </c>
      <c r="B408" s="59" t="str">
        <f>Inputs!B401</f>
        <v>QD34830b</v>
      </c>
      <c r="C408" s="59" t="str">
        <f>Inputs!C401</f>
        <v>MS4 450</v>
      </c>
      <c r="D408" s="59">
        <f>Inputs!D401</f>
        <v>500</v>
      </c>
      <c r="E408" s="59">
        <f>Inputs!E401</f>
        <v>4</v>
      </c>
      <c r="F408" s="59">
        <f>Inputs!F401</f>
        <v>3300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48</v>
      </c>
      <c r="K408" s="59">
        <f>Inputs!K401</f>
        <v>38</v>
      </c>
      <c r="L408" s="59">
        <f>Inputs!L401</f>
        <v>0</v>
      </c>
      <c r="M408" s="59">
        <f>Inputs!M401</f>
        <v>1.79</v>
      </c>
      <c r="N408" s="59" t="str">
        <f>Inputs!N401</f>
        <v xml:space="preserve">  [ QD34830b ]</v>
      </c>
      <c r="O408" s="2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hidden="1" x14ac:dyDescent="0.25">
      <c r="A409" s="59" t="str">
        <f>Inputs!A402</f>
        <v>PMV</v>
      </c>
      <c r="B409" s="59" t="str">
        <f>Inputs!B402</f>
        <v>QD34830-C</v>
      </c>
      <c r="C409" s="59" t="str">
        <f>Inputs!C402</f>
        <v>MS4 452</v>
      </c>
      <c r="D409" s="59">
        <f>Inputs!D402</f>
        <v>500</v>
      </c>
      <c r="E409" s="59">
        <f>Inputs!E402</f>
        <v>6</v>
      </c>
      <c r="F409" s="59">
        <f>Inputs!F402</f>
        <v>3300</v>
      </c>
      <c r="G409" s="59">
        <f>Inputs!G402</f>
        <v>50</v>
      </c>
      <c r="H409" s="59">
        <f>Inputs!H402</f>
        <v>1</v>
      </c>
      <c r="I409" s="59" t="str">
        <f>Inputs!I402</f>
        <v>F</v>
      </c>
      <c r="J409" s="59">
        <f>Inputs!J402</f>
        <v>54</v>
      </c>
      <c r="K409" s="59">
        <f>Inputs!K402</f>
        <v>40</v>
      </c>
      <c r="L409" s="59">
        <f>Inputs!L402</f>
        <v>0</v>
      </c>
      <c r="M409" s="59">
        <f>Inputs!M402</f>
        <v>1.79</v>
      </c>
      <c r="N409" s="59" t="str">
        <f>Inputs!N402</f>
        <v xml:space="preserve">  [ QD34830c ]</v>
      </c>
      <c r="O409" s="2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hidden="1" x14ac:dyDescent="0.25">
      <c r="A410" s="59" t="str">
        <f>Inputs!A403</f>
        <v>PMV</v>
      </c>
      <c r="B410" s="59" t="str">
        <f>Inputs!B403</f>
        <v>QD34830z</v>
      </c>
      <c r="C410" s="59" t="str">
        <f>Inputs!C403</f>
        <v>MS4 450</v>
      </c>
      <c r="D410" s="59">
        <f>Inputs!D403</f>
        <v>500</v>
      </c>
      <c r="E410" s="59">
        <f>Inputs!E403</f>
        <v>4</v>
      </c>
      <c r="F410" s="59">
        <f>Inputs!F403</f>
        <v>3300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48</v>
      </c>
      <c r="K410" s="59">
        <f>Inputs!K403</f>
        <v>38</v>
      </c>
      <c r="L410" s="59">
        <f>Inputs!L403</f>
        <v>0</v>
      </c>
      <c r="M410" s="59">
        <f>Inputs!M403</f>
        <v>1.79</v>
      </c>
      <c r="N410" s="59" t="str">
        <f>Inputs!N403</f>
        <v xml:space="preserve">  [ QD34830z ]</v>
      </c>
      <c r="O410" s="2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hidden="1" x14ac:dyDescent="0.25">
      <c r="A411" s="59" t="str">
        <f>Inputs!A404</f>
        <v>PMV</v>
      </c>
      <c r="B411" s="59" t="str">
        <f>Inputs!B404</f>
        <v>QD34839</v>
      </c>
      <c r="C411" s="59" t="str">
        <f>Inputs!C404</f>
        <v>MS4 400</v>
      </c>
      <c r="D411" s="59">
        <f>Inputs!D404</f>
        <v>420</v>
      </c>
      <c r="E411" s="59">
        <f>Inputs!E404</f>
        <v>4</v>
      </c>
      <c r="F411" s="59">
        <f>Inputs!F404</f>
        <v>3300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38</v>
      </c>
      <c r="L411" s="59">
        <f>Inputs!L404</f>
        <v>0</v>
      </c>
      <c r="M411" s="59">
        <f>Inputs!M404</f>
        <v>1.79</v>
      </c>
      <c r="N411" s="59" t="str">
        <f>Inputs!N404</f>
        <v xml:space="preserve">  [ QD34839.0 ]</v>
      </c>
      <c r="O411" s="2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hidden="1" x14ac:dyDescent="0.25">
      <c r="A412" s="59" t="str">
        <f>Inputs!A405</f>
        <v>PMV</v>
      </c>
      <c r="B412" s="59" t="str">
        <f>Inputs!B405</f>
        <v>QD34839</v>
      </c>
      <c r="C412" s="59" t="str">
        <f>Inputs!C405</f>
        <v>MS4 402</v>
      </c>
      <c r="D412" s="59">
        <f>Inputs!D405</f>
        <v>420</v>
      </c>
      <c r="E412" s="59">
        <f>Inputs!E405</f>
        <v>4</v>
      </c>
      <c r="F412" s="59">
        <f>Inputs!F405</f>
        <v>2200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48</v>
      </c>
      <c r="K412" s="59">
        <f>Inputs!K405</f>
        <v>38</v>
      </c>
      <c r="L412" s="59">
        <f>Inputs!L405</f>
        <v>0</v>
      </c>
      <c r="M412" s="59">
        <f>Inputs!M405</f>
        <v>3.17</v>
      </c>
      <c r="N412" s="59" t="str">
        <f>Inputs!N405</f>
        <v xml:space="preserve">  [ QD34839 ]</v>
      </c>
      <c r="O412" s="2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hidden="1" x14ac:dyDescent="0.25">
      <c r="A413" s="59" t="str">
        <f>Inputs!A406</f>
        <v>PMV</v>
      </c>
      <c r="B413" s="59" t="str">
        <f>Inputs!B406</f>
        <v>QD34841</v>
      </c>
      <c r="C413" s="59" t="str">
        <f>Inputs!C406</f>
        <v>MS4 404-2</v>
      </c>
      <c r="D413" s="59">
        <f>Inputs!D406</f>
        <v>465</v>
      </c>
      <c r="E413" s="59">
        <f>Inputs!E406</f>
        <v>2</v>
      </c>
      <c r="F413" s="59">
        <f>Inputs!F406</f>
        <v>6600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40</v>
      </c>
      <c r="L413" s="59">
        <f>Inputs!L406</f>
        <v>0</v>
      </c>
      <c r="M413" s="59">
        <f>Inputs!M406</f>
        <v>2.33</v>
      </c>
      <c r="N413" s="59" t="str">
        <f>Inputs!N406</f>
        <v xml:space="preserve">  [ QD34841 ]</v>
      </c>
      <c r="O413" s="2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hidden="1" x14ac:dyDescent="0.25">
      <c r="A414" s="59" t="str">
        <f>Inputs!A407</f>
        <v>PMV</v>
      </c>
      <c r="B414" s="59" t="str">
        <f>Inputs!B407</f>
        <v>QD34854</v>
      </c>
      <c r="C414" s="59" t="str">
        <f>Inputs!C407</f>
        <v>MS4 504</v>
      </c>
      <c r="D414" s="59">
        <f>Inputs!D407</f>
        <v>790</v>
      </c>
      <c r="E414" s="59">
        <f>Inputs!E407</f>
        <v>6</v>
      </c>
      <c r="F414" s="59">
        <f>Inputs!F407</f>
        <v>3300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72</v>
      </c>
      <c r="K414" s="59">
        <f>Inputs!K407</f>
        <v>54</v>
      </c>
      <c r="L414" s="59">
        <f>Inputs!L407</f>
        <v>1.2396</v>
      </c>
      <c r="M414" s="59">
        <f>Inputs!M407</f>
        <v>1.79</v>
      </c>
      <c r="N414" s="59" t="str">
        <f>Inputs!N407</f>
        <v xml:space="preserve">  [ QD34854 ]</v>
      </c>
      <c r="O414" s="2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hidden="1" x14ac:dyDescent="0.25">
      <c r="A415" s="59" t="str">
        <f>Inputs!A408</f>
        <v>PMV</v>
      </c>
      <c r="B415" s="59" t="str">
        <f>Inputs!B408</f>
        <v>QD34971</v>
      </c>
      <c r="C415" s="59" t="str">
        <f>Inputs!C408</f>
        <v>MS4 354-2</v>
      </c>
      <c r="D415" s="59">
        <f>Inputs!D408</f>
        <v>365</v>
      </c>
      <c r="E415" s="59">
        <f>Inputs!E408</f>
        <v>2</v>
      </c>
      <c r="F415" s="59">
        <f>Inputs!F408</f>
        <v>2200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40</v>
      </c>
      <c r="L415" s="59">
        <f>Inputs!L408</f>
        <v>0</v>
      </c>
      <c r="M415" s="59">
        <f>Inputs!M408</f>
        <v>1.79</v>
      </c>
      <c r="N415" s="59" t="str">
        <f>Inputs!N408</f>
        <v xml:space="preserve">  [ QD34871 ]</v>
      </c>
      <c r="O415" s="2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hidden="1" x14ac:dyDescent="0.25">
      <c r="A416" s="59" t="str">
        <f>Inputs!A409</f>
        <v>DM</v>
      </c>
      <c r="B416" s="59" t="str">
        <f>Inputs!B409</f>
        <v>QD34782</v>
      </c>
      <c r="C416" s="59" t="str">
        <f>Inputs!C409</f>
        <v>MS4X 350-2</v>
      </c>
      <c r="D416" s="59">
        <f>Inputs!D409</f>
        <v>200</v>
      </c>
      <c r="E416" s="59">
        <f>Inputs!E409</f>
        <v>2</v>
      </c>
      <c r="F416" s="59">
        <f>Inputs!F409</f>
        <v>6600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40</v>
      </c>
      <c r="L416" s="59">
        <f>Inputs!L409</f>
        <v>0</v>
      </c>
      <c r="M416" s="59">
        <f>Inputs!M409</f>
        <v>1.79</v>
      </c>
      <c r="N416" s="59" t="str">
        <f>Inputs!N409</f>
        <v xml:space="preserve">  [ QD34872 ]</v>
      </c>
      <c r="O416" s="2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hidden="1" x14ac:dyDescent="0.25">
      <c r="A417" s="59" t="str">
        <f>Inputs!A410</f>
        <v>GM</v>
      </c>
      <c r="B417" s="59" t="str">
        <f>Inputs!B410</f>
        <v>QD34877</v>
      </c>
      <c r="C417" s="59" t="str">
        <f>Inputs!C410</f>
        <v>MS4 354-4</v>
      </c>
      <c r="D417" s="59">
        <f>Inputs!D410</f>
        <v>400</v>
      </c>
      <c r="E417" s="59">
        <f>Inputs!E410</f>
        <v>4</v>
      </c>
      <c r="F417" s="59">
        <f>Inputs!F410</f>
        <v>6600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</v>
      </c>
      <c r="K417" s="59">
        <f>Inputs!K410</f>
        <v>38</v>
      </c>
      <c r="L417" s="59">
        <f>Inputs!L410</f>
        <v>0</v>
      </c>
      <c r="M417" s="59">
        <f>Inputs!M410</f>
        <v>1.79</v>
      </c>
      <c r="N417" s="59" t="str">
        <f>Inputs!N410</f>
        <v xml:space="preserve">  [ QD34877 ]</v>
      </c>
      <c r="O417" s="2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hidden="1" x14ac:dyDescent="0.25">
      <c r="A418" s="59" t="str">
        <f>Inputs!A411</f>
        <v>PKR</v>
      </c>
      <c r="B418" s="59" t="str">
        <f>Inputs!B411</f>
        <v>QD34881</v>
      </c>
      <c r="C418" s="59" t="str">
        <f>Inputs!C411</f>
        <v>MS4 404</v>
      </c>
      <c r="D418" s="59">
        <f>Inputs!D411</f>
        <v>620</v>
      </c>
      <c r="E418" s="59">
        <f>Inputs!E411</f>
        <v>4</v>
      </c>
      <c r="F418" s="59">
        <f>Inputs!F411</f>
        <v>3300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38</v>
      </c>
      <c r="L418" s="59">
        <f>Inputs!L411</f>
        <v>0</v>
      </c>
      <c r="M418" s="59">
        <f>Inputs!M411</f>
        <v>1.79</v>
      </c>
      <c r="N418" s="59" t="str">
        <f>Inputs!N411</f>
        <v xml:space="preserve">  [ QD34881 ]</v>
      </c>
      <c r="O418" s="2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hidden="1" x14ac:dyDescent="0.25">
      <c r="A419" s="59" t="str">
        <f>Inputs!A412</f>
        <v>DM</v>
      </c>
      <c r="B419" s="59" t="str">
        <f>Inputs!B412</f>
        <v>QD34886B</v>
      </c>
      <c r="C419" s="59" t="str">
        <f>Inputs!C412</f>
        <v>MS4X 454</v>
      </c>
      <c r="D419" s="59">
        <f>Inputs!D412</f>
        <v>630</v>
      </c>
      <c r="E419" s="59">
        <f>Inputs!E412</f>
        <v>4</v>
      </c>
      <c r="F419" s="59">
        <f>Inputs!F412</f>
        <v>3300</v>
      </c>
      <c r="G419" s="59">
        <f>Inputs!G412</f>
        <v>50</v>
      </c>
      <c r="H419" s="59">
        <f>Inputs!H412</f>
        <v>1</v>
      </c>
      <c r="I419" s="59" t="str">
        <f>Inputs!I412</f>
        <v>F</v>
      </c>
      <c r="J419" s="59">
        <f>Inputs!J412</f>
        <v>48</v>
      </c>
      <c r="K419" s="59">
        <f>Inputs!K412</f>
        <v>38</v>
      </c>
      <c r="L419" s="59">
        <f>Inputs!L412</f>
        <v>0</v>
      </c>
      <c r="M419" s="59">
        <f>Inputs!M412</f>
        <v>1.79</v>
      </c>
      <c r="N419" s="59" t="str">
        <f>Inputs!N412</f>
        <v xml:space="preserve">  [ QD34886B ]</v>
      </c>
      <c r="O419" s="2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hidden="1" x14ac:dyDescent="0.25">
      <c r="A420" s="59" t="str">
        <f>Inputs!A413</f>
        <v>PR</v>
      </c>
      <c r="B420" s="59" t="str">
        <f>Inputs!B413</f>
        <v>QD34891</v>
      </c>
      <c r="C420" s="59" t="str">
        <f>Inputs!C413</f>
        <v>MS4 350-2</v>
      </c>
      <c r="D420" s="59">
        <f>Inputs!D413</f>
        <v>225</v>
      </c>
      <c r="E420" s="59">
        <f>Inputs!E413</f>
        <v>2</v>
      </c>
      <c r="F420" s="59">
        <f>Inputs!F413</f>
        <v>2200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40</v>
      </c>
      <c r="L420" s="59">
        <f>Inputs!L413</f>
        <v>0</v>
      </c>
      <c r="M420" s="59">
        <f>Inputs!M413</f>
        <v>1.79</v>
      </c>
      <c r="N420" s="59" t="str">
        <f>Inputs!N413</f>
        <v xml:space="preserve">  [ QD34891 ]</v>
      </c>
      <c r="O420" s="2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hidden="1" x14ac:dyDescent="0.25">
      <c r="A421" s="59" t="str">
        <f>Inputs!A414</f>
        <v>PMV</v>
      </c>
      <c r="B421" s="59" t="str">
        <f>Inputs!B414</f>
        <v>QD34892</v>
      </c>
      <c r="C421" s="59" t="str">
        <f>Inputs!C414</f>
        <v>MS4 566</v>
      </c>
      <c r="D421" s="59">
        <f>Inputs!D414</f>
        <v>950</v>
      </c>
      <c r="E421" s="59">
        <f>Inputs!E414</f>
        <v>8</v>
      </c>
      <c r="F421" s="59">
        <f>Inputs!F414</f>
        <v>730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72</v>
      </c>
      <c r="K421" s="59">
        <f>Inputs!K414</f>
        <v>58</v>
      </c>
      <c r="L421" s="59">
        <f>Inputs!L414</f>
        <v>0</v>
      </c>
      <c r="M421" s="59">
        <f>Inputs!M414</f>
        <v>1.79</v>
      </c>
      <c r="N421" s="59" t="str">
        <f>Inputs!N414</f>
        <v xml:space="preserve">  [ QD34892 ]</v>
      </c>
      <c r="O421" s="2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hidden="1" x14ac:dyDescent="0.25">
      <c r="A422" s="59" t="str">
        <f>Inputs!A415</f>
        <v>DM</v>
      </c>
      <c r="B422" s="59" t="str">
        <f>Inputs!B415</f>
        <v>QD34894</v>
      </c>
      <c r="C422" s="59" t="str">
        <f>Inputs!C415</f>
        <v>MS4 354-4</v>
      </c>
      <c r="D422" s="59">
        <f>Inputs!D415</f>
        <v>300</v>
      </c>
      <c r="E422" s="59">
        <f>Inputs!E415</f>
        <v>4</v>
      </c>
      <c r="F422" s="59">
        <f>Inputs!F415</f>
        <v>6000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48</v>
      </c>
      <c r="K422" s="59">
        <f>Inputs!K415</f>
        <v>36</v>
      </c>
      <c r="L422" s="59">
        <f>Inputs!L415</f>
        <v>1.0601849999999999</v>
      </c>
      <c r="M422" s="59">
        <f>Inputs!M415</f>
        <v>1.79</v>
      </c>
      <c r="N422" s="59" t="str">
        <f>Inputs!N415</f>
        <v xml:space="preserve">  [ QD34894 ]</v>
      </c>
      <c r="O422" s="2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hidden="1" x14ac:dyDescent="0.25">
      <c r="A423" s="59" t="str">
        <f>Inputs!A416</f>
        <v>PR</v>
      </c>
      <c r="B423" s="59" t="str">
        <f>Inputs!B416</f>
        <v>QD34894</v>
      </c>
      <c r="C423" s="59" t="str">
        <f>Inputs!C416</f>
        <v>MS4 400</v>
      </c>
      <c r="D423" s="59">
        <f>Inputs!D416</f>
        <v>375</v>
      </c>
      <c r="E423" s="59">
        <f>Inputs!E416</f>
        <v>4</v>
      </c>
      <c r="F423" s="59">
        <f>Inputs!F416</f>
        <v>6000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36</v>
      </c>
      <c r="L423" s="59">
        <f>Inputs!L416</f>
        <v>1.3169999999999999</v>
      </c>
      <c r="M423" s="59">
        <f>Inputs!M416</f>
        <v>1.79</v>
      </c>
      <c r="N423" s="59" t="str">
        <f>Inputs!N416</f>
        <v xml:space="preserve">  [ QD34894b ]</v>
      </c>
      <c r="O423" s="2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hidden="1" x14ac:dyDescent="0.25">
      <c r="A424" s="59" t="str">
        <f>Inputs!A417</f>
        <v>PR</v>
      </c>
      <c r="B424" s="59" t="str">
        <f>Inputs!B417</f>
        <v>QD34896</v>
      </c>
      <c r="C424" s="59" t="str">
        <f>Inputs!C417</f>
        <v>MS4 400</v>
      </c>
      <c r="D424" s="59">
        <f>Inputs!D417</f>
        <v>375</v>
      </c>
      <c r="E424" s="59">
        <f>Inputs!E417</f>
        <v>4</v>
      </c>
      <c r="F424" s="59">
        <f>Inputs!F417</f>
        <v>3300</v>
      </c>
      <c r="G424" s="59">
        <f>Inputs!G417</f>
        <v>50</v>
      </c>
      <c r="H424" s="59">
        <f>Inputs!H417</f>
        <v>1</v>
      </c>
      <c r="I424" s="59" t="str">
        <f>Inputs!I417</f>
        <v>F</v>
      </c>
      <c r="J424" s="59">
        <f>Inputs!J417</f>
        <v>48</v>
      </c>
      <c r="K424" s="59">
        <f>Inputs!K417</f>
        <v>36</v>
      </c>
      <c r="L424" s="59">
        <f>Inputs!L417</f>
        <v>1.3169999999999999</v>
      </c>
      <c r="M424" s="59">
        <f>Inputs!M417</f>
        <v>1.79</v>
      </c>
      <c r="N424" s="59" t="str">
        <f>Inputs!N417</f>
        <v xml:space="preserve">  [ QD34896a ]</v>
      </c>
      <c r="O424" s="2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hidden="1" x14ac:dyDescent="0.25">
      <c r="A425" s="59" t="str">
        <f>Inputs!A418</f>
        <v>PR</v>
      </c>
      <c r="B425" s="59" t="str">
        <f>Inputs!B418</f>
        <v>QD34896</v>
      </c>
      <c r="C425" s="59" t="str">
        <f>Inputs!C418</f>
        <v>MS4 352-4</v>
      </c>
      <c r="D425" s="59">
        <f>Inputs!D418</f>
        <v>250</v>
      </c>
      <c r="E425" s="59">
        <f>Inputs!E418</f>
        <v>4</v>
      </c>
      <c r="F425" s="59">
        <f>Inputs!F418</f>
        <v>3300</v>
      </c>
      <c r="G425" s="59">
        <f>Inputs!G418</f>
        <v>50</v>
      </c>
      <c r="H425" s="59">
        <f>Inputs!H418</f>
        <v>1</v>
      </c>
      <c r="I425" s="59" t="str">
        <f>Inputs!I418</f>
        <v>F</v>
      </c>
      <c r="J425" s="59">
        <f>Inputs!J418</f>
        <v>48</v>
      </c>
      <c r="K425" s="59">
        <f>Inputs!K418</f>
        <v>38</v>
      </c>
      <c r="L425" s="59">
        <f>Inputs!L418</f>
        <v>0</v>
      </c>
      <c r="M425" s="59">
        <f>Inputs!M418</f>
        <v>1.79</v>
      </c>
      <c r="N425" s="59" t="str">
        <f>Inputs!N418</f>
        <v xml:space="preserve">  [ QD34896b ]</v>
      </c>
      <c r="O425" s="2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hidden="1" x14ac:dyDescent="0.25">
      <c r="A426" s="59" t="str">
        <f>Inputs!A419</f>
        <v>PMV</v>
      </c>
      <c r="B426" s="59" t="str">
        <f>Inputs!B419</f>
        <v>QD34902 A</v>
      </c>
      <c r="C426" s="59" t="str">
        <f>Inputs!C419</f>
        <v>MS4 354-4</v>
      </c>
      <c r="D426" s="59">
        <f>Inputs!D419</f>
        <v>315</v>
      </c>
      <c r="E426" s="59">
        <f>Inputs!E419</f>
        <v>4</v>
      </c>
      <c r="F426" s="59">
        <f>Inputs!F419</f>
        <v>3300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48</v>
      </c>
      <c r="K426" s="59">
        <f>Inputs!K419</f>
        <v>38</v>
      </c>
      <c r="L426" s="59">
        <f>Inputs!L419</f>
        <v>0</v>
      </c>
      <c r="M426" s="59">
        <f>Inputs!M419</f>
        <v>1.79</v>
      </c>
      <c r="N426" s="59" t="str">
        <f>Inputs!N419</f>
        <v xml:space="preserve">  [ QD34902a ]</v>
      </c>
      <c r="O426" s="2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hidden="1" x14ac:dyDescent="0.25">
      <c r="A427" s="59" t="str">
        <f>Inputs!A420</f>
        <v>PMV</v>
      </c>
      <c r="B427" s="59" t="str">
        <f>Inputs!B420</f>
        <v>QD34903</v>
      </c>
      <c r="C427" s="59" t="str">
        <f>Inputs!C420</f>
        <v>MS4 352-4</v>
      </c>
      <c r="D427" s="59">
        <f>Inputs!D420</f>
        <v>275</v>
      </c>
      <c r="E427" s="59">
        <f>Inputs!E420</f>
        <v>4</v>
      </c>
      <c r="F427" s="59">
        <f>Inputs!F420</f>
        <v>3300</v>
      </c>
      <c r="G427" s="59">
        <f>Inputs!G420</f>
        <v>50</v>
      </c>
      <c r="H427" s="59">
        <f>Inputs!H420</f>
        <v>0</v>
      </c>
      <c r="I427" s="59" t="str">
        <f>Inputs!I420</f>
        <v>F</v>
      </c>
      <c r="J427" s="59">
        <f>Inputs!J420</f>
        <v>48</v>
      </c>
      <c r="K427" s="59">
        <f>Inputs!K420</f>
        <v>38</v>
      </c>
      <c r="L427" s="59">
        <f>Inputs!L420</f>
        <v>0</v>
      </c>
      <c r="M427" s="59">
        <f>Inputs!M420</f>
        <v>1.75</v>
      </c>
      <c r="N427" s="59" t="str">
        <f>Inputs!N420</f>
        <v xml:space="preserve">  [ QD34903 ]</v>
      </c>
      <c r="O427" s="2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hidden="1" x14ac:dyDescent="0.25">
      <c r="A428" s="59" t="str">
        <f>Inputs!A421</f>
        <v>PMV</v>
      </c>
      <c r="B428" s="59" t="str">
        <f>Inputs!B421</f>
        <v>QD34905</v>
      </c>
      <c r="C428" s="59" t="str">
        <f>Inputs!C421</f>
        <v>MS4 352-4</v>
      </c>
      <c r="D428" s="59">
        <f>Inputs!D421</f>
        <v>260</v>
      </c>
      <c r="E428" s="59">
        <f>Inputs!E421</f>
        <v>4</v>
      </c>
      <c r="F428" s="59">
        <f>Inputs!F421</f>
        <v>3300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1.79</v>
      </c>
      <c r="N428" s="59" t="str">
        <f>Inputs!N421</f>
        <v xml:space="preserve">  [ QD34905 ]</v>
      </c>
      <c r="O428" s="2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hidden="1" x14ac:dyDescent="0.25">
      <c r="A429" s="59" t="str">
        <f>Inputs!A422</f>
        <v>GM</v>
      </c>
      <c r="B429" s="59" t="str">
        <f>Inputs!B422</f>
        <v>QD34907B</v>
      </c>
      <c r="C429" s="59" t="str">
        <f>Inputs!C422</f>
        <v>MS4X 355-4</v>
      </c>
      <c r="D429" s="59">
        <f>Inputs!D422</f>
        <v>450</v>
      </c>
      <c r="E429" s="59">
        <f>Inputs!E422</f>
        <v>4</v>
      </c>
      <c r="F429" s="59">
        <f>Inputs!F422</f>
        <v>6600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1.79</v>
      </c>
      <c r="N429" s="59" t="str">
        <f>Inputs!N422</f>
        <v xml:space="preserve">  [ QD34907 ]</v>
      </c>
      <c r="O429" s="2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hidden="1" x14ac:dyDescent="0.25">
      <c r="A430" s="59" t="str">
        <f>Inputs!A423</f>
        <v>PR</v>
      </c>
      <c r="B430" s="59" t="str">
        <f>Inputs!B423</f>
        <v>QD34910</v>
      </c>
      <c r="C430" s="59" t="str">
        <f>Inputs!C423</f>
        <v>MS4 354-4</v>
      </c>
      <c r="D430" s="59">
        <f>Inputs!D423</f>
        <v>400</v>
      </c>
      <c r="E430" s="59">
        <f>Inputs!E423</f>
        <v>4</v>
      </c>
      <c r="F430" s="59">
        <f>Inputs!F423</f>
        <v>400</v>
      </c>
      <c r="G430" s="59">
        <f>Inputs!G423</f>
        <v>50</v>
      </c>
      <c r="H430" s="59">
        <f>Inputs!H423</f>
        <v>0</v>
      </c>
      <c r="I430" s="59" t="str">
        <f>Inputs!I423</f>
        <v>F</v>
      </c>
      <c r="J430" s="59">
        <f>Inputs!J423</f>
        <v>48</v>
      </c>
      <c r="K430" s="59">
        <f>Inputs!K423</f>
        <v>36</v>
      </c>
      <c r="L430" s="59">
        <f>Inputs!L423</f>
        <v>1.06</v>
      </c>
      <c r="M430" s="59">
        <f>Inputs!M423</f>
        <v>1.79</v>
      </c>
      <c r="N430" s="59" t="str">
        <f>Inputs!N423</f>
        <v xml:space="preserve">  [ QD34910 ]</v>
      </c>
      <c r="O430" s="2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hidden="1" x14ac:dyDescent="0.25">
      <c r="A431" s="59" t="str">
        <f>Inputs!A424</f>
        <v>PMV</v>
      </c>
      <c r="B431" s="59" t="str">
        <f>Inputs!B424</f>
        <v>QD34913</v>
      </c>
      <c r="C431" s="59" t="str">
        <f>Inputs!C424</f>
        <v>MS4 500</v>
      </c>
      <c r="D431" s="59">
        <f>Inputs!D424</f>
        <v>325</v>
      </c>
      <c r="E431" s="59">
        <f>Inputs!E424</f>
        <v>10</v>
      </c>
      <c r="F431" s="59">
        <f>Inputs!F424</f>
        <v>6600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90</v>
      </c>
      <c r="K431" s="59">
        <f>Inputs!K424</f>
        <v>74</v>
      </c>
      <c r="L431" s="59">
        <f>Inputs!L424</f>
        <v>0</v>
      </c>
      <c r="M431" s="59">
        <f>Inputs!M424</f>
        <v>1.79</v>
      </c>
      <c r="N431" s="59" t="str">
        <f>Inputs!N424</f>
        <v xml:space="preserve">  [ QD34913 ]</v>
      </c>
      <c r="O431" s="2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hidden="1" x14ac:dyDescent="0.25">
      <c r="A432" s="59" t="str">
        <f>Inputs!A425</f>
        <v>GM</v>
      </c>
      <c r="B432" s="59" t="str">
        <f>Inputs!B425</f>
        <v>QD34920A</v>
      </c>
      <c r="C432" s="59" t="str">
        <f>Inputs!C425</f>
        <v>MS4 454-8</v>
      </c>
      <c r="D432" s="59">
        <f>Inputs!D425</f>
        <v>400</v>
      </c>
      <c r="E432" s="59">
        <f>Inputs!E425</f>
        <v>8</v>
      </c>
      <c r="F432" s="59">
        <f>Inputs!F425</f>
        <v>525</v>
      </c>
      <c r="G432" s="59">
        <f>Inputs!G425</f>
        <v>50</v>
      </c>
      <c r="H432" s="59">
        <f>Inputs!H425</f>
        <v>0</v>
      </c>
      <c r="I432" s="59" t="str">
        <f>Inputs!I425</f>
        <v>H</v>
      </c>
      <c r="J432" s="59">
        <f>Inputs!J425</f>
        <v>72</v>
      </c>
      <c r="K432" s="59">
        <f>Inputs!K425</f>
        <v>56</v>
      </c>
      <c r="L432" s="59">
        <f>Inputs!L425</f>
        <v>0</v>
      </c>
      <c r="M432" s="59">
        <f>Inputs!M425</f>
        <v>2.94</v>
      </c>
      <c r="N432" s="59" t="str">
        <f>Inputs!N425</f>
        <v xml:space="preserve">  [ QD34920A ]</v>
      </c>
      <c r="O432" s="2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hidden="1" x14ac:dyDescent="0.25">
      <c r="A433" s="59" t="str">
        <f>Inputs!A426</f>
        <v>GM</v>
      </c>
      <c r="B433" s="59" t="str">
        <f>Inputs!B426</f>
        <v>QD34920A</v>
      </c>
      <c r="C433" s="59" t="str">
        <f>Inputs!C426</f>
        <v>MS4 454</v>
      </c>
      <c r="D433" s="59">
        <f>Inputs!D426</f>
        <v>400</v>
      </c>
      <c r="E433" s="59">
        <f>Inputs!E426</f>
        <v>8</v>
      </c>
      <c r="F433" s="59">
        <f>Inputs!F426</f>
        <v>525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72</v>
      </c>
      <c r="K433" s="59">
        <f>Inputs!K426</f>
        <v>56</v>
      </c>
      <c r="L433" s="59">
        <f>Inputs!L426</f>
        <v>0</v>
      </c>
      <c r="M433" s="59">
        <f>Inputs!M426</f>
        <v>2.94</v>
      </c>
      <c r="N433" s="59" t="str">
        <f>Inputs!N426</f>
        <v xml:space="preserve">  [ QD34920AD ]</v>
      </c>
      <c r="O433" s="2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hidden="1" x14ac:dyDescent="0.25">
      <c r="A434" s="59" t="str">
        <f>Inputs!A427</f>
        <v>PR</v>
      </c>
      <c r="B434" s="59" t="str">
        <f>Inputs!B427</f>
        <v>QD34920</v>
      </c>
      <c r="C434" s="59" t="str">
        <f>Inputs!C427</f>
        <v>MS4 400</v>
      </c>
      <c r="D434" s="59">
        <f>Inputs!D427</f>
        <v>400</v>
      </c>
      <c r="E434" s="59">
        <f>Inputs!E427</f>
        <v>4</v>
      </c>
      <c r="F434" s="59">
        <f>Inputs!F427</f>
        <v>3300</v>
      </c>
      <c r="G434" s="59">
        <f>Inputs!G427</f>
        <v>50</v>
      </c>
      <c r="H434" s="59">
        <f>Inputs!H427</f>
        <v>0</v>
      </c>
      <c r="I434" s="59" t="str">
        <f>Inputs!I427</f>
        <v>H</v>
      </c>
      <c r="J434" s="59">
        <f>Inputs!J427</f>
        <v>48</v>
      </c>
      <c r="K434" s="59">
        <f>Inputs!K427</f>
        <v>38</v>
      </c>
      <c r="L434" s="59">
        <f>Inputs!L427</f>
        <v>0</v>
      </c>
      <c r="M434" s="59">
        <f>Inputs!M427</f>
        <v>1.79</v>
      </c>
      <c r="N434" s="59" t="str">
        <f>Inputs!N427</f>
        <v xml:space="preserve">  [ QD34920b ]</v>
      </c>
      <c r="O434" s="2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hidden="1" x14ac:dyDescent="0.25">
      <c r="A435" s="59" t="str">
        <f>Inputs!A428</f>
        <v>PMV</v>
      </c>
      <c r="B435" s="59" t="str">
        <f>Inputs!B428</f>
        <v>QD34922 A</v>
      </c>
      <c r="C435" s="59" t="str">
        <f>Inputs!C428</f>
        <v>MS4 452</v>
      </c>
      <c r="D435" s="59">
        <f>Inputs!D428</f>
        <v>630</v>
      </c>
      <c r="E435" s="59">
        <f>Inputs!E428</f>
        <v>4</v>
      </c>
      <c r="F435" s="59">
        <f>Inputs!F428</f>
        <v>3300</v>
      </c>
      <c r="G435" s="59">
        <f>Inputs!G428</f>
        <v>50</v>
      </c>
      <c r="H435" s="59">
        <f>Inputs!H428</f>
        <v>1</v>
      </c>
      <c r="I435" s="59" t="str">
        <f>Inputs!I428</f>
        <v>F</v>
      </c>
      <c r="J435" s="59">
        <f>Inputs!J428</f>
        <v>48</v>
      </c>
      <c r="K435" s="59">
        <f>Inputs!K428</f>
        <v>38</v>
      </c>
      <c r="L435" s="59">
        <f>Inputs!L428</f>
        <v>0</v>
      </c>
      <c r="M435" s="59">
        <f>Inputs!M428</f>
        <v>1.79</v>
      </c>
      <c r="N435" s="59" t="str">
        <f>Inputs!N428</f>
        <v xml:space="preserve">  [ QD34922a ]</v>
      </c>
      <c r="O435" s="2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hidden="1" x14ac:dyDescent="0.25">
      <c r="A436" s="59" t="str">
        <f>Inputs!A429</f>
        <v>PMV</v>
      </c>
      <c r="B436" s="59" t="str">
        <f>Inputs!B429</f>
        <v>QD34922 B</v>
      </c>
      <c r="C436" s="59" t="str">
        <f>Inputs!C429</f>
        <v>MS4 359-4</v>
      </c>
      <c r="D436" s="59">
        <f>Inputs!D429</f>
        <v>110</v>
      </c>
      <c r="E436" s="59">
        <f>Inputs!E429</f>
        <v>4</v>
      </c>
      <c r="F436" s="59">
        <f>Inputs!F429</f>
        <v>3300</v>
      </c>
      <c r="G436" s="59">
        <f>Inputs!G429</f>
        <v>50</v>
      </c>
      <c r="H436" s="59">
        <f>Inputs!H429</f>
        <v>1</v>
      </c>
      <c r="I436" s="59" t="str">
        <f>Inputs!I429</f>
        <v>F</v>
      </c>
      <c r="J436" s="59">
        <f>Inputs!J429</f>
        <v>48</v>
      </c>
      <c r="K436" s="59">
        <f>Inputs!K429</f>
        <v>38</v>
      </c>
      <c r="L436" s="59">
        <f>Inputs!L429</f>
        <v>0</v>
      </c>
      <c r="M436" s="59">
        <f>Inputs!M429</f>
        <v>1.79</v>
      </c>
      <c r="N436" s="59" t="str">
        <f>Inputs!N429</f>
        <v xml:space="preserve">  [ QD34922b ]</v>
      </c>
      <c r="O436" s="2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hidden="1" x14ac:dyDescent="0.25">
      <c r="A437" s="59" t="str">
        <f>Inputs!A430</f>
        <v>PMV</v>
      </c>
      <c r="B437" s="59" t="str">
        <f>Inputs!B430</f>
        <v>QD34924</v>
      </c>
      <c r="C437" s="59" t="str">
        <f>Inputs!C430</f>
        <v>MS4 454</v>
      </c>
      <c r="D437" s="59">
        <f>Inputs!D430</f>
        <v>350</v>
      </c>
      <c r="E437" s="59">
        <f>Inputs!E430</f>
        <v>8</v>
      </c>
      <c r="F437" s="59">
        <f>Inputs!F430</f>
        <v>6600</v>
      </c>
      <c r="G437" s="59">
        <f>Inputs!G430</f>
        <v>50</v>
      </c>
      <c r="H437" s="59">
        <f>Inputs!H430</f>
        <v>1</v>
      </c>
      <c r="I437" s="59" t="str">
        <f>Inputs!I430</f>
        <v>F</v>
      </c>
      <c r="J437" s="59">
        <f>Inputs!J430</f>
        <v>72</v>
      </c>
      <c r="K437" s="59">
        <f>Inputs!K430</f>
        <v>56</v>
      </c>
      <c r="L437" s="59">
        <f>Inputs!L430</f>
        <v>0</v>
      </c>
      <c r="M437" s="59">
        <f>Inputs!M430</f>
        <v>1.79</v>
      </c>
      <c r="N437" s="59" t="str">
        <f>Inputs!N430</f>
        <v xml:space="preserve">  [ QD34924 ]</v>
      </c>
      <c r="O437" s="2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hidden="1" x14ac:dyDescent="0.25">
      <c r="A438" s="59" t="str">
        <f>Inputs!A431</f>
        <v>DM</v>
      </c>
      <c r="B438" s="59" t="str">
        <f>Inputs!B431</f>
        <v>QD34924B</v>
      </c>
      <c r="C438" s="59" t="str">
        <f>Inputs!C431</f>
        <v>MS4 500</v>
      </c>
      <c r="D438" s="59">
        <f>Inputs!D431</f>
        <v>840</v>
      </c>
      <c r="E438" s="59">
        <f>Inputs!E431</f>
        <v>4</v>
      </c>
      <c r="F438" s="59">
        <f>Inputs!F431</f>
        <v>3300</v>
      </c>
      <c r="G438" s="59">
        <f>Inputs!G431</f>
        <v>50</v>
      </c>
      <c r="H438" s="59">
        <f>Inputs!H431</f>
        <v>0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1.79</v>
      </c>
      <c r="N438" s="59" t="str">
        <f>Inputs!N431</f>
        <v xml:space="preserve">  [ QD34924B ]</v>
      </c>
      <c r="O438" s="2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hidden="1" x14ac:dyDescent="0.25">
      <c r="A439" s="59" t="str">
        <f>Inputs!A432</f>
        <v>DM</v>
      </c>
      <c r="B439" s="59" t="str">
        <f>Inputs!B432</f>
        <v>QD34925</v>
      </c>
      <c r="C439" s="59" t="str">
        <f>Inputs!C432</f>
        <v>MS4 404-2</v>
      </c>
      <c r="D439" s="59">
        <f>Inputs!D432</f>
        <v>525</v>
      </c>
      <c r="E439" s="59">
        <f>Inputs!E432</f>
        <v>2</v>
      </c>
      <c r="F439" s="59">
        <f>Inputs!F432</f>
        <v>3300</v>
      </c>
      <c r="G439" s="59">
        <f>Inputs!G432</f>
        <v>50</v>
      </c>
      <c r="H439" s="59">
        <f>Inputs!H432</f>
        <v>0</v>
      </c>
      <c r="I439" s="59" t="str">
        <f>Inputs!I432</f>
        <v>F</v>
      </c>
      <c r="J439" s="59">
        <f>Inputs!J432</f>
        <v>48</v>
      </c>
      <c r="K439" s="59">
        <f>Inputs!K432</f>
        <v>40</v>
      </c>
      <c r="L439" s="59">
        <f>Inputs!L432</f>
        <v>0</v>
      </c>
      <c r="M439" s="59">
        <f>Inputs!M432</f>
        <v>1.79</v>
      </c>
      <c r="N439" s="59" t="str">
        <f>Inputs!N432</f>
        <v xml:space="preserve">  [ QD34925 ]</v>
      </c>
      <c r="O439" s="2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hidden="1" x14ac:dyDescent="0.25">
      <c r="A440" s="59" t="str">
        <f>Inputs!A433</f>
        <v>PMV</v>
      </c>
      <c r="B440" s="59" t="str">
        <f>Inputs!B433</f>
        <v>QD34929-A</v>
      </c>
      <c r="C440" s="59" t="str">
        <f>Inputs!C433</f>
        <v>MS4 450</v>
      </c>
      <c r="D440" s="59">
        <f>Inputs!D433</f>
        <v>560</v>
      </c>
      <c r="E440" s="59">
        <f>Inputs!E433</f>
        <v>4</v>
      </c>
      <c r="F440" s="59">
        <f>Inputs!F433</f>
        <v>3300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48</v>
      </c>
      <c r="K440" s="59">
        <f>Inputs!K433</f>
        <v>38</v>
      </c>
      <c r="L440" s="59">
        <f>Inputs!L433</f>
        <v>0</v>
      </c>
      <c r="M440" s="59">
        <f>Inputs!M433</f>
        <v>1.79</v>
      </c>
      <c r="N440" s="59" t="str">
        <f>Inputs!N433</f>
        <v xml:space="preserve">  [ QD34929a ]</v>
      </c>
      <c r="O440" s="2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hidden="1" x14ac:dyDescent="0.25">
      <c r="A441" s="59" t="str">
        <f>Inputs!A434</f>
        <v>GM</v>
      </c>
      <c r="B441" s="59" t="str">
        <f>Inputs!B434</f>
        <v>QD34929C</v>
      </c>
      <c r="C441" s="59" t="str">
        <f>Inputs!C434</f>
        <v>MS4 354-4</v>
      </c>
      <c r="D441" s="59">
        <f>Inputs!D434</f>
        <v>330</v>
      </c>
      <c r="E441" s="59">
        <f>Inputs!E434</f>
        <v>4</v>
      </c>
      <c r="F441" s="59">
        <f>Inputs!F434</f>
        <v>3300</v>
      </c>
      <c r="G441" s="59">
        <f>Inputs!G434</f>
        <v>50</v>
      </c>
      <c r="H441" s="59">
        <f>Inputs!H434</f>
        <v>1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1.79</v>
      </c>
      <c r="N441" s="59" t="str">
        <f>Inputs!N434</f>
        <v xml:space="preserve">  [ QD34929C ]</v>
      </c>
      <c r="O441" s="2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hidden="1" x14ac:dyDescent="0.25">
      <c r="A442" s="59" t="str">
        <f>Inputs!A435</f>
        <v>DM</v>
      </c>
      <c r="B442" s="59" t="str">
        <f>Inputs!B435</f>
        <v>QD34932A</v>
      </c>
      <c r="C442" s="59" t="str">
        <f>Inputs!C435</f>
        <v>MS4 352-4</v>
      </c>
      <c r="D442" s="59">
        <f>Inputs!D435</f>
        <v>250</v>
      </c>
      <c r="E442" s="59">
        <f>Inputs!E435</f>
        <v>4</v>
      </c>
      <c r="F442" s="59">
        <f>Inputs!F435</f>
        <v>3300</v>
      </c>
      <c r="G442" s="59">
        <f>Inputs!G435</f>
        <v>50</v>
      </c>
      <c r="H442" s="59">
        <f>Inputs!H435</f>
        <v>1</v>
      </c>
      <c r="I442" s="59" t="str">
        <f>Inputs!I435</f>
        <v>F</v>
      </c>
      <c r="J442" s="59">
        <f>Inputs!J435</f>
        <v>48</v>
      </c>
      <c r="K442" s="59">
        <f>Inputs!K435</f>
        <v>38</v>
      </c>
      <c r="L442" s="59">
        <f>Inputs!L435</f>
        <v>0</v>
      </c>
      <c r="M442" s="59">
        <f>Inputs!M435</f>
        <v>1.79</v>
      </c>
      <c r="N442" s="59" t="str">
        <f>Inputs!N435</f>
        <v xml:space="preserve">  [ QD34932a ]</v>
      </c>
      <c r="O442" s="2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hidden="1" x14ac:dyDescent="0.25">
      <c r="A443" s="59" t="str">
        <f>Inputs!A436</f>
        <v>GM</v>
      </c>
      <c r="B443" s="59" t="str">
        <f>Inputs!B436</f>
        <v>QD34932B</v>
      </c>
      <c r="C443" s="59" t="str">
        <f>Inputs!C436</f>
        <v>MS4X 359-4</v>
      </c>
      <c r="D443" s="59">
        <f>Inputs!D436</f>
        <v>200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48</v>
      </c>
      <c r="K443" s="59">
        <f>Inputs!K436</f>
        <v>38</v>
      </c>
      <c r="L443" s="59">
        <f>Inputs!L436</f>
        <v>0</v>
      </c>
      <c r="M443" s="59">
        <f>Inputs!M436</f>
        <v>1.79</v>
      </c>
      <c r="N443" s="59" t="str">
        <f>Inputs!N436</f>
        <v xml:space="preserve">  [ QD34932B ]</v>
      </c>
      <c r="O443" s="2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hidden="1" x14ac:dyDescent="0.25">
      <c r="A444" s="59" t="str">
        <f>Inputs!A437</f>
        <v>PR</v>
      </c>
      <c r="B444" s="59" t="str">
        <f>Inputs!B437</f>
        <v>QD34935</v>
      </c>
      <c r="C444" s="59" t="str">
        <f>Inputs!C437</f>
        <v>MS4 402</v>
      </c>
      <c r="D444" s="59">
        <f>Inputs!D437</f>
        <v>450</v>
      </c>
      <c r="E444" s="59">
        <f>Inputs!E437</f>
        <v>4</v>
      </c>
      <c r="F444" s="59">
        <f>Inputs!F437</f>
        <v>380</v>
      </c>
      <c r="G444" s="59">
        <f>Inputs!G437</f>
        <v>50</v>
      </c>
      <c r="H444" s="59">
        <f>Inputs!H437</f>
        <v>0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2.33</v>
      </c>
      <c r="N444" s="59" t="str">
        <f>Inputs!N437</f>
        <v xml:space="preserve">  [ QD34935 ]</v>
      </c>
      <c r="O444" s="2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hidden="1" x14ac:dyDescent="0.25">
      <c r="A445" s="59" t="str">
        <f>Inputs!A438</f>
        <v>GM</v>
      </c>
      <c r="B445" s="59" t="str">
        <f>Inputs!B438</f>
        <v>QD34936B</v>
      </c>
      <c r="C445" s="59" t="str">
        <f>Inputs!C438</f>
        <v>MS4 502-4</v>
      </c>
      <c r="D445" s="59">
        <f>Inputs!D438</f>
        <v>710</v>
      </c>
      <c r="E445" s="59">
        <f>Inputs!E438</f>
        <v>4</v>
      </c>
      <c r="F445" s="59">
        <f>Inputs!F438</f>
        <v>6600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1.79</v>
      </c>
      <c r="N445" s="59" t="str">
        <f>Inputs!N438</f>
        <v xml:space="preserve">  [ QD34936B ]</v>
      </c>
      <c r="O445" s="2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hidden="1" x14ac:dyDescent="0.25">
      <c r="A446" s="59" t="str">
        <f>Inputs!A439</f>
        <v>GM</v>
      </c>
      <c r="B446" s="59" t="str">
        <f>Inputs!B439</f>
        <v>QD34936C</v>
      </c>
      <c r="C446" s="59" t="str">
        <f>Inputs!C439</f>
        <v>MS4 502-4</v>
      </c>
      <c r="D446" s="59">
        <f>Inputs!D439</f>
        <v>780</v>
      </c>
      <c r="E446" s="59">
        <f>Inputs!E439</f>
        <v>4</v>
      </c>
      <c r="F446" s="59">
        <f>Inputs!F439</f>
        <v>6600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1.79</v>
      </c>
      <c r="N446" s="59" t="str">
        <f>Inputs!N439</f>
        <v xml:space="preserve">  [ QD34936C ]</v>
      </c>
      <c r="O446" s="2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hidden="1" x14ac:dyDescent="0.25">
      <c r="A447" s="59" t="str">
        <f>Inputs!A440</f>
        <v>DM</v>
      </c>
      <c r="B447" s="59" t="str">
        <f>Inputs!B440</f>
        <v>QD34936D</v>
      </c>
      <c r="C447" s="59" t="str">
        <f>Inputs!C440</f>
        <v>MS4 454</v>
      </c>
      <c r="D447" s="59">
        <f>Inputs!D440</f>
        <v>630</v>
      </c>
      <c r="E447" s="59">
        <f>Inputs!E440</f>
        <v>4</v>
      </c>
      <c r="F447" s="59">
        <f>Inputs!F440</f>
        <v>6600</v>
      </c>
      <c r="G447" s="59">
        <f>Inputs!G440</f>
        <v>50</v>
      </c>
      <c r="H447" s="59">
        <f>Inputs!H440</f>
        <v>1</v>
      </c>
      <c r="I447" s="59" t="str">
        <f>Inputs!I440</f>
        <v>F</v>
      </c>
      <c r="J447" s="59">
        <f>Inputs!J440</f>
        <v>48</v>
      </c>
      <c r="K447" s="59">
        <f>Inputs!K440</f>
        <v>38</v>
      </c>
      <c r="L447" s="59">
        <f>Inputs!L440</f>
        <v>0</v>
      </c>
      <c r="M447" s="59">
        <f>Inputs!M440</f>
        <v>1.79</v>
      </c>
      <c r="N447" s="59" t="str">
        <f>Inputs!N440</f>
        <v xml:space="preserve">  [ QD34936D ]</v>
      </c>
      <c r="O447" s="2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hidden="1" x14ac:dyDescent="0.25">
      <c r="A448" s="59" t="str">
        <f>Inputs!A441</f>
        <v>PMV</v>
      </c>
      <c r="B448" s="59" t="str">
        <f>Inputs!B441</f>
        <v>QD34938</v>
      </c>
      <c r="C448" s="59" t="str">
        <f>Inputs!C441</f>
        <v>MS4 454</v>
      </c>
      <c r="D448" s="59">
        <f>Inputs!D441</f>
        <v>600</v>
      </c>
      <c r="E448" s="59">
        <f>Inputs!E441</f>
        <v>6</v>
      </c>
      <c r="F448" s="59">
        <f>Inputs!F441</f>
        <v>3300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54</v>
      </c>
      <c r="K448" s="59">
        <f>Inputs!K441</f>
        <v>40</v>
      </c>
      <c r="L448" s="59">
        <f>Inputs!L441</f>
        <v>0</v>
      </c>
      <c r="M448" s="59">
        <f>Inputs!M441</f>
        <v>1.79</v>
      </c>
      <c r="N448" s="59" t="str">
        <f>Inputs!N441</f>
        <v xml:space="preserve">  [ QD34938 ]</v>
      </c>
      <c r="O448" s="2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hidden="1" x14ac:dyDescent="0.25">
      <c r="A449" s="59" t="str">
        <f>Inputs!A442</f>
        <v>DM</v>
      </c>
      <c r="B449" s="59" t="str">
        <f>Inputs!B442</f>
        <v>QD34953</v>
      </c>
      <c r="C449" s="59" t="str">
        <f>Inputs!C442</f>
        <v>MS4 354-4</v>
      </c>
      <c r="D449" s="59">
        <f>Inputs!D442</f>
        <v>310</v>
      </c>
      <c r="E449" s="59">
        <f>Inputs!E442</f>
        <v>4</v>
      </c>
      <c r="F449" s="59">
        <f>Inputs!F442</f>
        <v>3300</v>
      </c>
      <c r="G449" s="59">
        <f>Inputs!G442</f>
        <v>50</v>
      </c>
      <c r="H449" s="59">
        <f>Inputs!H442</f>
        <v>0</v>
      </c>
      <c r="I449" s="59" t="str">
        <f>Inputs!I442</f>
        <v>F</v>
      </c>
      <c r="J449" s="59">
        <f>Inputs!J442</f>
        <v>48</v>
      </c>
      <c r="K449" s="59">
        <f>Inputs!K442</f>
        <v>36</v>
      </c>
      <c r="L449" s="59">
        <f>Inputs!L442</f>
        <v>0</v>
      </c>
      <c r="M449" s="59">
        <f>Inputs!M442</f>
        <v>1.79</v>
      </c>
      <c r="N449" s="59" t="str">
        <f>Inputs!N442</f>
        <v xml:space="preserve">  [ QD34953 ]</v>
      </c>
      <c r="O449" s="2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hidden="1" x14ac:dyDescent="0.25">
      <c r="A450" s="59" t="str">
        <f>Inputs!A443</f>
        <v>PR</v>
      </c>
      <c r="B450" s="59" t="str">
        <f>Inputs!B443</f>
        <v>QD34964A</v>
      </c>
      <c r="C450" s="59" t="str">
        <f>Inputs!C443</f>
        <v>MS4 400</v>
      </c>
      <c r="D450" s="59">
        <f>Inputs!D443</f>
        <v>355</v>
      </c>
      <c r="E450" s="59">
        <f>Inputs!E443</f>
        <v>4</v>
      </c>
      <c r="F450" s="59">
        <f>Inputs!F443</f>
        <v>6600</v>
      </c>
      <c r="G450" s="59">
        <f>Inputs!G443</f>
        <v>50</v>
      </c>
      <c r="H450" s="59">
        <f>Inputs!H443</f>
        <v>1</v>
      </c>
      <c r="I450" s="59" t="str">
        <f>Inputs!I443</f>
        <v>F</v>
      </c>
      <c r="J450" s="59">
        <f>Inputs!J443</f>
        <v>48</v>
      </c>
      <c r="K450" s="59">
        <f>Inputs!K443</f>
        <v>36</v>
      </c>
      <c r="L450" s="59">
        <f>Inputs!L443</f>
        <v>1.3169999999999999</v>
      </c>
      <c r="M450" s="59">
        <f>Inputs!M443</f>
        <v>1.79</v>
      </c>
      <c r="N450" s="59" t="str">
        <f>Inputs!N443</f>
        <v xml:space="preserve">  [ QD34964A ]</v>
      </c>
      <c r="O450" s="2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hidden="1" x14ac:dyDescent="0.25">
      <c r="A451" s="59" t="str">
        <f>Inputs!A444</f>
        <v>GM</v>
      </c>
      <c r="B451" s="59" t="str">
        <f>Inputs!B444</f>
        <v>QD34964B</v>
      </c>
      <c r="C451" s="59" t="str">
        <f>Inputs!C444</f>
        <v>MS4 402</v>
      </c>
      <c r="D451" s="59">
        <f>Inputs!D444</f>
        <v>450</v>
      </c>
      <c r="E451" s="59">
        <f>Inputs!E444</f>
        <v>4</v>
      </c>
      <c r="F451" s="59">
        <f>Inputs!F444</f>
        <v>6600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48</v>
      </c>
      <c r="K451" s="59">
        <f>Inputs!K444</f>
        <v>38</v>
      </c>
      <c r="L451" s="59">
        <f>Inputs!L444</f>
        <v>0</v>
      </c>
      <c r="M451" s="59">
        <f>Inputs!M444</f>
        <v>1.79</v>
      </c>
      <c r="N451" s="59" t="str">
        <f>Inputs!N444</f>
        <v xml:space="preserve">  [ QD34964B ]</v>
      </c>
      <c r="O451" s="2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hidden="1" x14ac:dyDescent="0.25">
      <c r="A452" s="59" t="str">
        <f>Inputs!A445</f>
        <v>DM</v>
      </c>
      <c r="B452" s="59" t="str">
        <f>Inputs!B445</f>
        <v>QD34964C</v>
      </c>
      <c r="C452" s="59" t="str">
        <f>Inputs!C445</f>
        <v>MS4 452</v>
      </c>
      <c r="D452" s="59">
        <f>Inputs!D445</f>
        <v>630</v>
      </c>
      <c r="E452" s="59">
        <f>Inputs!E445</f>
        <v>4</v>
      </c>
      <c r="F452" s="59">
        <f>Inputs!F445</f>
        <v>6600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48</v>
      </c>
      <c r="K452" s="59">
        <f>Inputs!K445</f>
        <v>38</v>
      </c>
      <c r="L452" s="59">
        <f>Inputs!L445</f>
        <v>0</v>
      </c>
      <c r="M452" s="59">
        <f>Inputs!M445</f>
        <v>1.79</v>
      </c>
      <c r="N452" s="59" t="str">
        <f>Inputs!N445</f>
        <v xml:space="preserve">  [ QD34964C ]</v>
      </c>
      <c r="O452" s="2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hidden="1" x14ac:dyDescent="0.25">
      <c r="A453" s="59" t="str">
        <f>Inputs!A446</f>
        <v>PMV</v>
      </c>
      <c r="B453" s="59" t="str">
        <f>Inputs!B446</f>
        <v>QD34964-D</v>
      </c>
      <c r="C453" s="59" t="str">
        <f>Inputs!C446</f>
        <v>MS4 354-4</v>
      </c>
      <c r="D453" s="59">
        <f>Inputs!D446</f>
        <v>280</v>
      </c>
      <c r="E453" s="59">
        <f>Inputs!E446</f>
        <v>4</v>
      </c>
      <c r="F453" s="59">
        <f>Inputs!F446</f>
        <v>6600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36</v>
      </c>
      <c r="L453" s="59">
        <f>Inputs!L446</f>
        <v>1.0601849999999999</v>
      </c>
      <c r="M453" s="59">
        <f>Inputs!M446</f>
        <v>1.79</v>
      </c>
      <c r="N453" s="59" t="str">
        <f>Inputs!N446</f>
        <v xml:space="preserve">  [ QD34964d ]</v>
      </c>
      <c r="O453" s="2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hidden="1" x14ac:dyDescent="0.25">
      <c r="A454" s="59" t="str">
        <f>Inputs!A447</f>
        <v>PMV</v>
      </c>
      <c r="B454" s="59" t="str">
        <f>Inputs!B447</f>
        <v>QD34964-E</v>
      </c>
      <c r="C454" s="59" t="str">
        <f>Inputs!C447</f>
        <v>MS4 352-4</v>
      </c>
      <c r="D454" s="59">
        <f>Inputs!D447</f>
        <v>200</v>
      </c>
      <c r="E454" s="59">
        <f>Inputs!E447</f>
        <v>4</v>
      </c>
      <c r="F454" s="59">
        <f>Inputs!F447</f>
        <v>6600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38</v>
      </c>
      <c r="L454" s="59">
        <f>Inputs!L447</f>
        <v>0</v>
      </c>
      <c r="M454" s="59">
        <f>Inputs!M447</f>
        <v>1.79</v>
      </c>
      <c r="N454" s="59" t="str">
        <f>Inputs!N447</f>
        <v xml:space="preserve">  [ QD34964e ]</v>
      </c>
      <c r="O454" s="2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hidden="1" x14ac:dyDescent="0.25">
      <c r="A455" s="59" t="str">
        <f>Inputs!A448</f>
        <v>GM</v>
      </c>
      <c r="B455" s="59" t="str">
        <f>Inputs!B448</f>
        <v>QD34967</v>
      </c>
      <c r="C455" s="59" t="str">
        <f>Inputs!C448</f>
        <v>MS4 404</v>
      </c>
      <c r="D455" s="59">
        <f>Inputs!D448</f>
        <v>560</v>
      </c>
      <c r="E455" s="59">
        <f>Inputs!E448</f>
        <v>4</v>
      </c>
      <c r="F455" s="59">
        <f>Inputs!F448</f>
        <v>6000</v>
      </c>
      <c r="G455" s="59">
        <f>Inputs!G448</f>
        <v>50</v>
      </c>
      <c r="H455" s="59">
        <f>Inputs!H448</f>
        <v>0</v>
      </c>
      <c r="I455" s="59" t="str">
        <f>Inputs!I448</f>
        <v>F</v>
      </c>
      <c r="J455" s="59">
        <f>Inputs!J448</f>
        <v>48</v>
      </c>
      <c r="K455" s="59">
        <f>Inputs!K448</f>
        <v>38</v>
      </c>
      <c r="L455" s="59">
        <f>Inputs!L448</f>
        <v>0</v>
      </c>
      <c r="M455" s="59">
        <f>Inputs!M448</f>
        <v>1.79</v>
      </c>
      <c r="N455" s="59" t="str">
        <f>Inputs!N448</f>
        <v xml:space="preserve">  [ QD34967 ]</v>
      </c>
      <c r="O455" s="2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hidden="1" x14ac:dyDescent="0.25">
      <c r="A456" s="59" t="str">
        <f>Inputs!A449</f>
        <v>DM</v>
      </c>
      <c r="B456" s="59" t="str">
        <f>Inputs!B449</f>
        <v>QD34967A</v>
      </c>
      <c r="C456" s="59" t="str">
        <f>Inputs!C449</f>
        <v>MS4 354-4</v>
      </c>
      <c r="D456" s="59">
        <f>Inputs!D449</f>
        <v>315</v>
      </c>
      <c r="E456" s="59">
        <f>Inputs!E449</f>
        <v>4</v>
      </c>
      <c r="F456" s="59">
        <f>Inputs!F449</f>
        <v>6000</v>
      </c>
      <c r="G456" s="59">
        <f>Inputs!G449</f>
        <v>50</v>
      </c>
      <c r="H456" s="59">
        <f>Inputs!H449</f>
        <v>0</v>
      </c>
      <c r="I456" s="59" t="str">
        <f>Inputs!I449</f>
        <v>F</v>
      </c>
      <c r="J456" s="59">
        <f>Inputs!J449</f>
        <v>48</v>
      </c>
      <c r="K456" s="59">
        <f>Inputs!K449</f>
        <v>36</v>
      </c>
      <c r="L456" s="59">
        <f>Inputs!L449</f>
        <v>1.0601849999999999</v>
      </c>
      <c r="M456" s="59">
        <f>Inputs!M449</f>
        <v>1.79</v>
      </c>
      <c r="N456" s="59" t="str">
        <f>Inputs!N449</f>
        <v xml:space="preserve">  [ QD34967A ]</v>
      </c>
      <c r="O456" s="2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hidden="1" x14ac:dyDescent="0.25">
      <c r="A457" s="59" t="str">
        <f>Inputs!A450</f>
        <v>PR</v>
      </c>
      <c r="B457" s="59" t="str">
        <f>Inputs!B450</f>
        <v>QD34969</v>
      </c>
      <c r="C457" s="59" t="str">
        <f>Inputs!C450</f>
        <v>MS4 564</v>
      </c>
      <c r="D457" s="59">
        <f>Inputs!D450</f>
        <v>920</v>
      </c>
      <c r="E457" s="59">
        <f>Inputs!E450</f>
        <v>6</v>
      </c>
      <c r="F457" s="59">
        <f>Inputs!F450</f>
        <v>11000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72</v>
      </c>
      <c r="K457" s="59">
        <f>Inputs!K450</f>
        <v>58</v>
      </c>
      <c r="L457" s="59">
        <f>Inputs!L450</f>
        <v>0</v>
      </c>
      <c r="M457" s="59">
        <f>Inputs!M450</f>
        <v>1.79</v>
      </c>
      <c r="N457" s="59" t="str">
        <f>Inputs!N450</f>
        <v xml:space="preserve">  [ QD34969 ]</v>
      </c>
      <c r="O457" s="2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hidden="1" x14ac:dyDescent="0.25">
      <c r="A458" s="59" t="str">
        <f>Inputs!A451</f>
        <v>GM</v>
      </c>
      <c r="B458" s="59" t="str">
        <f>Inputs!B451</f>
        <v>QD34974</v>
      </c>
      <c r="C458" s="59" t="str">
        <f>Inputs!C451</f>
        <v>MS4X 359-4</v>
      </c>
      <c r="D458" s="59">
        <f>Inputs!D451</f>
        <v>185</v>
      </c>
      <c r="E458" s="59">
        <f>Inputs!E451</f>
        <v>4</v>
      </c>
      <c r="F458" s="59">
        <f>Inputs!F451</f>
        <v>3300</v>
      </c>
      <c r="G458" s="59">
        <f>Inputs!G451</f>
        <v>50</v>
      </c>
      <c r="H458" s="59">
        <f>Inputs!H451</f>
        <v>0</v>
      </c>
      <c r="I458" s="59" t="str">
        <f>Inputs!I451</f>
        <v>F</v>
      </c>
      <c r="J458" s="59">
        <f>Inputs!J451</f>
        <v>48</v>
      </c>
      <c r="K458" s="59">
        <f>Inputs!K451</f>
        <v>38</v>
      </c>
      <c r="L458" s="59">
        <f>Inputs!L451</f>
        <v>0</v>
      </c>
      <c r="M458" s="59">
        <f>Inputs!M451</f>
        <v>1.79</v>
      </c>
      <c r="N458" s="59" t="str">
        <f>Inputs!N451</f>
        <v xml:space="preserve">  [ QD34974 ]</v>
      </c>
      <c r="O458" s="2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hidden="1" x14ac:dyDescent="0.25">
      <c r="A459" s="59" t="str">
        <f>Inputs!A452</f>
        <v>PMV</v>
      </c>
      <c r="B459" s="59" t="str">
        <f>Inputs!B452</f>
        <v>QD34975</v>
      </c>
      <c r="C459" s="59" t="str">
        <f>Inputs!C452</f>
        <v>MS4 352</v>
      </c>
      <c r="D459" s="59">
        <f>Inputs!D452</f>
        <v>187</v>
      </c>
      <c r="E459" s="59">
        <f>Inputs!E452</f>
        <v>6</v>
      </c>
      <c r="F459" s="59">
        <f>Inputs!F452</f>
        <v>3300</v>
      </c>
      <c r="G459" s="59">
        <f>Inputs!G452</f>
        <v>50</v>
      </c>
      <c r="H459" s="59">
        <f>Inputs!H452</f>
        <v>0</v>
      </c>
      <c r="I459" s="59" t="str">
        <f>Inputs!I452</f>
        <v>F</v>
      </c>
      <c r="J459" s="59">
        <f>Inputs!J452</f>
        <v>54</v>
      </c>
      <c r="K459" s="59">
        <f>Inputs!K452</f>
        <v>42</v>
      </c>
      <c r="L459" s="59">
        <f>Inputs!L452</f>
        <v>0</v>
      </c>
      <c r="M459" s="59">
        <f>Inputs!M452</f>
        <v>1.79</v>
      </c>
      <c r="N459" s="59" t="str">
        <f>Inputs!N452</f>
        <v xml:space="preserve">  [ QD34975 ]</v>
      </c>
      <c r="O459" s="2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hidden="1" x14ac:dyDescent="0.25">
      <c r="A460" s="59" t="str">
        <f>Inputs!A453</f>
        <v>PR</v>
      </c>
      <c r="B460" s="59" t="str">
        <f>Inputs!B453</f>
        <v>QD34976</v>
      </c>
      <c r="C460" s="59" t="str">
        <f>Inputs!C453</f>
        <v>MS4 400</v>
      </c>
      <c r="D460" s="59">
        <f>Inputs!D453</f>
        <v>355</v>
      </c>
      <c r="E460" s="59">
        <f>Inputs!E453</f>
        <v>4</v>
      </c>
      <c r="F460" s="59">
        <f>Inputs!F453</f>
        <v>3300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48</v>
      </c>
      <c r="K460" s="59">
        <f>Inputs!K453</f>
        <v>36</v>
      </c>
      <c r="L460" s="59">
        <f>Inputs!L453</f>
        <v>1.3169999999999999</v>
      </c>
      <c r="M460" s="59">
        <f>Inputs!M453</f>
        <v>1.79</v>
      </c>
      <c r="N460" s="59" t="str">
        <f>Inputs!N453</f>
        <v xml:space="preserve">  [ QD34976a ]</v>
      </c>
      <c r="O460" s="2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hidden="1" x14ac:dyDescent="0.25">
      <c r="A461" s="59" t="str">
        <f>Inputs!A454</f>
        <v>GM</v>
      </c>
      <c r="B461" s="59" t="str">
        <f>Inputs!B454</f>
        <v>QD34976B</v>
      </c>
      <c r="C461" s="59" t="str">
        <f>Inputs!C454</f>
        <v>MS4 402</v>
      </c>
      <c r="D461" s="59">
        <f>Inputs!D454</f>
        <v>450</v>
      </c>
      <c r="E461" s="59">
        <f>Inputs!E454</f>
        <v>4</v>
      </c>
      <c r="F461" s="59">
        <f>Inputs!F454</f>
        <v>3300</v>
      </c>
      <c r="G461" s="59">
        <f>Inputs!G454</f>
        <v>50</v>
      </c>
      <c r="H461" s="59">
        <f>Inputs!H454</f>
        <v>1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1.79</v>
      </c>
      <c r="N461" s="59" t="str">
        <f>Inputs!N454</f>
        <v xml:space="preserve">  [ QD34976B ]</v>
      </c>
      <c r="O461" s="2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hidden="1" x14ac:dyDescent="0.25">
      <c r="A462" s="59" t="str">
        <f>Inputs!A455</f>
        <v>DM</v>
      </c>
      <c r="B462" s="59" t="str">
        <f>Inputs!B455</f>
        <v>QD34976C</v>
      </c>
      <c r="C462" s="59" t="str">
        <f>Inputs!C455</f>
        <v>MS4 450</v>
      </c>
      <c r="D462" s="59">
        <f>Inputs!D455</f>
        <v>630</v>
      </c>
      <c r="E462" s="59">
        <f>Inputs!E455</f>
        <v>4</v>
      </c>
      <c r="F462" s="59">
        <f>Inputs!F455</f>
        <v>3300</v>
      </c>
      <c r="G462" s="59">
        <f>Inputs!G455</f>
        <v>50</v>
      </c>
      <c r="H462" s="59">
        <f>Inputs!H455</f>
        <v>1</v>
      </c>
      <c r="I462" s="59" t="str">
        <f>Inputs!I455</f>
        <v>F</v>
      </c>
      <c r="J462" s="59">
        <f>Inputs!J455</f>
        <v>48</v>
      </c>
      <c r="K462" s="59">
        <f>Inputs!K455</f>
        <v>38</v>
      </c>
      <c r="L462" s="59">
        <f>Inputs!L455</f>
        <v>0</v>
      </c>
      <c r="M462" s="59">
        <f>Inputs!M455</f>
        <v>1.79</v>
      </c>
      <c r="N462" s="59" t="str">
        <f>Inputs!N455</f>
        <v xml:space="preserve">  [ QD34976C ]</v>
      </c>
      <c r="O462" s="2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hidden="1" x14ac:dyDescent="0.25">
      <c r="A463" s="59" t="str">
        <f>Inputs!A456</f>
        <v>PMV</v>
      </c>
      <c r="B463" s="59" t="str">
        <f>Inputs!B456</f>
        <v>QD34976-D</v>
      </c>
      <c r="C463" s="59" t="str">
        <f>Inputs!C456</f>
        <v>MS4 352-4</v>
      </c>
      <c r="D463" s="59">
        <f>Inputs!D456</f>
        <v>280</v>
      </c>
      <c r="E463" s="59">
        <f>Inputs!E456</f>
        <v>4</v>
      </c>
      <c r="F463" s="59">
        <f>Inputs!F456</f>
        <v>3300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48</v>
      </c>
      <c r="K463" s="59">
        <f>Inputs!K456</f>
        <v>38</v>
      </c>
      <c r="L463" s="59">
        <f>Inputs!L456</f>
        <v>0</v>
      </c>
      <c r="M463" s="59">
        <f>Inputs!M456</f>
        <v>1.79</v>
      </c>
      <c r="N463" s="59" t="str">
        <f>Inputs!N456</f>
        <v xml:space="preserve">  [ QD34976d ]</v>
      </c>
      <c r="O463" s="2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hidden="1" x14ac:dyDescent="0.25">
      <c r="A464" s="59" t="str">
        <f>Inputs!A457</f>
        <v>PMV</v>
      </c>
      <c r="B464" s="59" t="str">
        <f>Inputs!B457</f>
        <v>QD34976-E</v>
      </c>
      <c r="C464" s="59" t="str">
        <f>Inputs!C457</f>
        <v>MS4 350-4</v>
      </c>
      <c r="D464" s="59">
        <f>Inputs!D457</f>
        <v>200</v>
      </c>
      <c r="E464" s="59">
        <f>Inputs!E457</f>
        <v>4</v>
      </c>
      <c r="F464" s="59">
        <f>Inputs!F457</f>
        <v>3300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1.79</v>
      </c>
      <c r="N464" s="59" t="str">
        <f>Inputs!N457</f>
        <v xml:space="preserve">  [ QD34976e ]</v>
      </c>
      <c r="O464" s="2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hidden="1" x14ac:dyDescent="0.25">
      <c r="A465" s="59" t="str">
        <f>Inputs!A458</f>
        <v>DM</v>
      </c>
      <c r="B465" s="59" t="str">
        <f>Inputs!B458</f>
        <v>QD34994</v>
      </c>
      <c r="C465" s="59" t="str">
        <f>Inputs!C458</f>
        <v>MS4 352-4</v>
      </c>
      <c r="D465" s="59">
        <f>Inputs!D458</f>
        <v>300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0</v>
      </c>
      <c r="I465" s="59" t="str">
        <f>Inputs!I458</f>
        <v>F</v>
      </c>
      <c r="J465" s="59">
        <f>Inputs!J458</f>
        <v>48</v>
      </c>
      <c r="K465" s="59">
        <f>Inputs!K458</f>
        <v>36</v>
      </c>
      <c r="L465" s="59">
        <f>Inputs!L458</f>
        <v>1.0601849999999999</v>
      </c>
      <c r="M465" s="59">
        <f>Inputs!M458</f>
        <v>1.79</v>
      </c>
      <c r="N465" s="59" t="str">
        <f>Inputs!N458</f>
        <v xml:space="preserve">  [ QD34994 ]</v>
      </c>
      <c r="O465" s="2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hidden="1" x14ac:dyDescent="0.25">
      <c r="A466" s="59" t="str">
        <f>Inputs!A459</f>
        <v>GM</v>
      </c>
      <c r="B466" s="59" t="str">
        <f>Inputs!B459</f>
        <v>QD34996B</v>
      </c>
      <c r="C466" s="59" t="str">
        <f>Inputs!C459</f>
        <v>MS4 502-4</v>
      </c>
      <c r="D466" s="59">
        <f>Inputs!D459</f>
        <v>780</v>
      </c>
      <c r="E466" s="59">
        <f>Inputs!E459</f>
        <v>4</v>
      </c>
      <c r="F466" s="59">
        <f>Inputs!F459</f>
        <v>6600</v>
      </c>
      <c r="G466" s="59">
        <f>Inputs!G459</f>
        <v>50</v>
      </c>
      <c r="H466" s="59">
        <f>Inputs!H459</f>
        <v>1</v>
      </c>
      <c r="I466" s="59" t="str">
        <f>Inputs!I459</f>
        <v>F</v>
      </c>
      <c r="J466" s="59">
        <f>Inputs!J459</f>
        <v>48</v>
      </c>
      <c r="K466" s="59">
        <f>Inputs!K459</f>
        <v>38</v>
      </c>
      <c r="L466" s="59">
        <f>Inputs!L459</f>
        <v>0</v>
      </c>
      <c r="M466" s="59">
        <f>Inputs!M459</f>
        <v>1.79</v>
      </c>
      <c r="N466" s="59" t="str">
        <f>Inputs!N459</f>
        <v xml:space="preserve">  [ QD34996B ]</v>
      </c>
      <c r="O466" s="2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hidden="1" x14ac:dyDescent="0.25">
      <c r="A467" s="59" t="str">
        <f>Inputs!A460</f>
        <v>DM</v>
      </c>
      <c r="B467" s="59" t="str">
        <f>Inputs!B460</f>
        <v>QD34996D</v>
      </c>
      <c r="C467" s="59" t="str">
        <f>Inputs!C460</f>
        <v>MS4 502</v>
      </c>
      <c r="D467" s="59">
        <f>Inputs!D460</f>
        <v>900</v>
      </c>
      <c r="E467" s="59">
        <f>Inputs!E460</f>
        <v>4</v>
      </c>
      <c r="F467" s="59">
        <f>Inputs!F460</f>
        <v>6600</v>
      </c>
      <c r="G467" s="59">
        <f>Inputs!G460</f>
        <v>50</v>
      </c>
      <c r="H467" s="59">
        <f>Inputs!H460</f>
        <v>1</v>
      </c>
      <c r="I467" s="59" t="str">
        <f>Inputs!I460</f>
        <v>F</v>
      </c>
      <c r="J467" s="59">
        <f>Inputs!J460</f>
        <v>48</v>
      </c>
      <c r="K467" s="59">
        <f>Inputs!K460</f>
        <v>38</v>
      </c>
      <c r="L467" s="59">
        <f>Inputs!L460</f>
        <v>0</v>
      </c>
      <c r="M467" s="59">
        <f>Inputs!M460</f>
        <v>1.79</v>
      </c>
      <c r="N467" s="59" t="str">
        <f>Inputs!N460</f>
        <v xml:space="preserve">  [ QD34996D ]</v>
      </c>
      <c r="O467" s="2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hidden="1" x14ac:dyDescent="0.25">
      <c r="A468" s="59" t="str">
        <f>Inputs!A461</f>
        <v>DM</v>
      </c>
      <c r="B468" s="59" t="str">
        <f>Inputs!B461</f>
        <v>QD34997</v>
      </c>
      <c r="C468" s="59" t="str">
        <f>Inputs!C461</f>
        <v>MS4 354</v>
      </c>
      <c r="D468" s="59">
        <f>Inputs!D461</f>
        <v>250</v>
      </c>
      <c r="E468" s="59">
        <f>Inputs!E461</f>
        <v>6</v>
      </c>
      <c r="F468" s="59">
        <f>Inputs!F461</f>
        <v>6600</v>
      </c>
      <c r="G468" s="59">
        <f>Inputs!G461</f>
        <v>50</v>
      </c>
      <c r="H468" s="59">
        <f>Inputs!H461</f>
        <v>0</v>
      </c>
      <c r="I468" s="59" t="str">
        <f>Inputs!I461</f>
        <v>F</v>
      </c>
      <c r="J468" s="59">
        <f>Inputs!J461</f>
        <v>54</v>
      </c>
      <c r="K468" s="59">
        <f>Inputs!K461</f>
        <v>42</v>
      </c>
      <c r="L468" s="59">
        <f>Inputs!L461</f>
        <v>0</v>
      </c>
      <c r="M468" s="59">
        <f>Inputs!M461</f>
        <v>1.79</v>
      </c>
      <c r="N468" s="59" t="str">
        <f>Inputs!N461</f>
        <v xml:space="preserve">  [ QD34997 ]</v>
      </c>
      <c r="O468" s="2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hidden="1" x14ac:dyDescent="0.25">
      <c r="A469" s="59" t="str">
        <f>Inputs!A462</f>
        <v>GM</v>
      </c>
      <c r="B469" s="59" t="str">
        <f>Inputs!B462</f>
        <v>QD34999</v>
      </c>
      <c r="C469" s="59" t="str">
        <f>Inputs!C462</f>
        <v>MS4X 454</v>
      </c>
      <c r="D469" s="59">
        <f>Inputs!D462</f>
        <v>650</v>
      </c>
      <c r="E469" s="59">
        <f>Inputs!E462</f>
        <v>4</v>
      </c>
      <c r="F469" s="59">
        <f>Inputs!F462</f>
        <v>6600</v>
      </c>
      <c r="G469" s="59">
        <f>Inputs!G462</f>
        <v>50</v>
      </c>
      <c r="H469" s="59">
        <f>Inputs!H462</f>
        <v>0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1.79</v>
      </c>
      <c r="N469" s="59" t="str">
        <f>Inputs!N462</f>
        <v xml:space="preserve">  [ QD34999 ]</v>
      </c>
      <c r="O469" s="2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hidden="1" x14ac:dyDescent="0.25">
      <c r="A470" s="59" t="str">
        <f>Inputs!A463</f>
        <v>GM</v>
      </c>
      <c r="B470" s="59" t="str">
        <f>Inputs!B463</f>
        <v>QD34999</v>
      </c>
      <c r="C470" s="59" t="str">
        <f>Inputs!C463</f>
        <v>MS4X 404-4</v>
      </c>
      <c r="D470" s="59">
        <f>Inputs!D463</f>
        <v>650</v>
      </c>
      <c r="E470" s="59">
        <f>Inputs!E463</f>
        <v>4</v>
      </c>
      <c r="F470" s="59">
        <f>Inputs!F463</f>
        <v>6600</v>
      </c>
      <c r="G470" s="59">
        <f>Inputs!G463</f>
        <v>50</v>
      </c>
      <c r="H470" s="59">
        <f>Inputs!H463</f>
        <v>0</v>
      </c>
      <c r="I470" s="59" t="str">
        <f>Inputs!I463</f>
        <v>F</v>
      </c>
      <c r="J470" s="59">
        <f>Inputs!J463</f>
        <v>48</v>
      </c>
      <c r="K470" s="59">
        <f>Inputs!K463</f>
        <v>38</v>
      </c>
      <c r="L470" s="59">
        <f>Inputs!L463</f>
        <v>0</v>
      </c>
      <c r="M470" s="59">
        <f>Inputs!M463</f>
        <v>1.79</v>
      </c>
      <c r="N470" s="59" t="str">
        <f>Inputs!N463</f>
        <v xml:space="preserve">  [ QD34999M ]</v>
      </c>
      <c r="O470" s="2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hidden="1" x14ac:dyDescent="0.25">
      <c r="A471" s="59" t="str">
        <f>Inputs!A464</f>
        <v>DM</v>
      </c>
      <c r="B471" s="59" t="str">
        <f>Inputs!B464</f>
        <v>QD35002B</v>
      </c>
      <c r="C471" s="59" t="str">
        <f>Inputs!C464</f>
        <v>MS4 400</v>
      </c>
      <c r="D471" s="59">
        <f>Inputs!D464</f>
        <v>400</v>
      </c>
      <c r="E471" s="59">
        <f>Inputs!E464</f>
        <v>4</v>
      </c>
      <c r="F471" s="59">
        <f>Inputs!F464</f>
        <v>3300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48</v>
      </c>
      <c r="K471" s="59">
        <f>Inputs!K464</f>
        <v>38</v>
      </c>
      <c r="L471" s="59">
        <f>Inputs!L464</f>
        <v>0</v>
      </c>
      <c r="M471" s="59">
        <f>Inputs!M464</f>
        <v>1.79</v>
      </c>
      <c r="N471" s="59" t="str">
        <f>Inputs!N464</f>
        <v xml:space="preserve">  [ QD35002B ]</v>
      </c>
      <c r="O471" s="2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hidden="1" x14ac:dyDescent="0.25">
      <c r="A472" s="59" t="str">
        <f>Inputs!A465</f>
        <v>GM</v>
      </c>
      <c r="B472" s="59" t="str">
        <f>Inputs!B465</f>
        <v>QD35003A</v>
      </c>
      <c r="C472" s="59" t="str">
        <f>Inputs!C465</f>
        <v>MS4 504-2</v>
      </c>
      <c r="D472" s="59">
        <f>Inputs!D465</f>
        <v>1000</v>
      </c>
      <c r="E472" s="59">
        <f>Inputs!E465</f>
        <v>2</v>
      </c>
      <c r="F472" s="59">
        <f>Inputs!F465</f>
        <v>6600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40</v>
      </c>
      <c r="L472" s="59">
        <f>Inputs!L465</f>
        <v>0</v>
      </c>
      <c r="M472" s="59">
        <f>Inputs!M465</f>
        <v>1.79</v>
      </c>
      <c r="N472" s="59" t="str">
        <f>Inputs!N465</f>
        <v xml:space="preserve">  [ QD35003B ]</v>
      </c>
      <c r="O472" s="2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hidden="1" x14ac:dyDescent="0.25">
      <c r="A473" s="59" t="str">
        <f>Inputs!A466</f>
        <v>PMV</v>
      </c>
      <c r="B473" s="59" t="str">
        <f>Inputs!B466</f>
        <v>QD35007-A</v>
      </c>
      <c r="C473" s="59" t="str">
        <f>Inputs!C466</f>
        <v>MS4 562</v>
      </c>
      <c r="D473" s="59">
        <f>Inputs!D466</f>
        <v>850</v>
      </c>
      <c r="E473" s="59">
        <f>Inputs!E466</f>
        <v>6</v>
      </c>
      <c r="F473" s="59">
        <f>Inputs!F466</f>
        <v>11000</v>
      </c>
      <c r="G473" s="59">
        <f>Inputs!G466</f>
        <v>50</v>
      </c>
      <c r="H473" s="59">
        <f>Inputs!H466</f>
        <v>1</v>
      </c>
      <c r="I473" s="59" t="str">
        <f>Inputs!I466</f>
        <v>F</v>
      </c>
      <c r="J473" s="59">
        <f>Inputs!J466</f>
        <v>72</v>
      </c>
      <c r="K473" s="59">
        <f>Inputs!K466</f>
        <v>58</v>
      </c>
      <c r="L473" s="59">
        <f>Inputs!L466</f>
        <v>0</v>
      </c>
      <c r="M473" s="59">
        <f>Inputs!M466</f>
        <v>1.79</v>
      </c>
      <c r="N473" s="59" t="str">
        <f>Inputs!N466</f>
        <v xml:space="preserve">  [ QD35007a ]</v>
      </c>
      <c r="O473" s="2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hidden="1" x14ac:dyDescent="0.25">
      <c r="A474" s="59" t="str">
        <f>Inputs!A467</f>
        <v>PMV</v>
      </c>
      <c r="B474" s="59" t="str">
        <f>Inputs!B467</f>
        <v>QD35007-B</v>
      </c>
      <c r="C474" s="59" t="str">
        <f>Inputs!C467</f>
        <v>MS4 566</v>
      </c>
      <c r="D474" s="59">
        <f>Inputs!D467</f>
        <v>1000</v>
      </c>
      <c r="E474" s="59">
        <f>Inputs!E467</f>
        <v>6</v>
      </c>
      <c r="F474" s="59">
        <f>Inputs!F467</f>
        <v>11000</v>
      </c>
      <c r="G474" s="59">
        <f>Inputs!G467</f>
        <v>50</v>
      </c>
      <c r="H474" s="59">
        <f>Inputs!H467</f>
        <v>1</v>
      </c>
      <c r="I474" s="59" t="str">
        <f>Inputs!I467</f>
        <v>F</v>
      </c>
      <c r="J474" s="59">
        <f>Inputs!J467</f>
        <v>72</v>
      </c>
      <c r="K474" s="59">
        <f>Inputs!K467</f>
        <v>58</v>
      </c>
      <c r="L474" s="59">
        <f>Inputs!L467</f>
        <v>0</v>
      </c>
      <c r="M474" s="59">
        <f>Inputs!M467</f>
        <v>1.79</v>
      </c>
      <c r="N474" s="59" t="str">
        <f>Inputs!N467</f>
        <v xml:space="preserve">  [ QD35007b ]</v>
      </c>
      <c r="O474" s="2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hidden="1" x14ac:dyDescent="0.25">
      <c r="A475" s="59" t="str">
        <f>Inputs!A468</f>
        <v>PMV</v>
      </c>
      <c r="B475" s="59" t="str">
        <f>Inputs!B468</f>
        <v>QD35007-C</v>
      </c>
      <c r="C475" s="59" t="str">
        <f>Inputs!C468</f>
        <v>MS4 562</v>
      </c>
      <c r="D475" s="59">
        <f>Inputs!D468</f>
        <v>850</v>
      </c>
      <c r="E475" s="59">
        <f>Inputs!E468</f>
        <v>6</v>
      </c>
      <c r="F475" s="59">
        <f>Inputs!F468</f>
        <v>11000</v>
      </c>
      <c r="G475" s="59">
        <f>Inputs!G468</f>
        <v>50</v>
      </c>
      <c r="H475" s="59">
        <f>Inputs!H468</f>
        <v>1</v>
      </c>
      <c r="I475" s="59" t="str">
        <f>Inputs!I468</f>
        <v>F</v>
      </c>
      <c r="J475" s="59">
        <f>Inputs!J468</f>
        <v>72</v>
      </c>
      <c r="K475" s="59">
        <f>Inputs!K468</f>
        <v>58</v>
      </c>
      <c r="L475" s="59">
        <f>Inputs!L468</f>
        <v>0</v>
      </c>
      <c r="M475" s="59">
        <f>Inputs!M468</f>
        <v>1.79</v>
      </c>
      <c r="N475" s="59" t="str">
        <f>Inputs!N468</f>
        <v xml:space="preserve">  [ QD35007c ]</v>
      </c>
      <c r="O475" s="2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hidden="1" x14ac:dyDescent="0.25">
      <c r="A476" s="59" t="str">
        <f>Inputs!A469</f>
        <v>PMV</v>
      </c>
      <c r="B476" s="59" t="str">
        <f>Inputs!B469</f>
        <v>QD35007-D</v>
      </c>
      <c r="C476" s="59" t="str">
        <f>Inputs!C469</f>
        <v>MS4 566</v>
      </c>
      <c r="D476" s="59">
        <f>Inputs!D469</f>
        <v>1000</v>
      </c>
      <c r="E476" s="59">
        <f>Inputs!E469</f>
        <v>6</v>
      </c>
      <c r="F476" s="59">
        <f>Inputs!F469</f>
        <v>11000</v>
      </c>
      <c r="G476" s="59">
        <f>Inputs!G469</f>
        <v>50</v>
      </c>
      <c r="H476" s="59">
        <f>Inputs!H469</f>
        <v>1</v>
      </c>
      <c r="I476" s="59" t="str">
        <f>Inputs!I469</f>
        <v>F</v>
      </c>
      <c r="J476" s="59">
        <f>Inputs!J469</f>
        <v>72</v>
      </c>
      <c r="K476" s="59">
        <f>Inputs!K469</f>
        <v>58</v>
      </c>
      <c r="L476" s="59">
        <f>Inputs!L469</f>
        <v>0</v>
      </c>
      <c r="M476" s="59">
        <f>Inputs!M469</f>
        <v>1.79</v>
      </c>
      <c r="N476" s="59" t="str">
        <f>Inputs!N469</f>
        <v xml:space="preserve">  [ QD35007d ]</v>
      </c>
      <c r="O476" s="2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hidden="1" x14ac:dyDescent="0.25">
      <c r="A477" s="59" t="str">
        <f>Inputs!A470</f>
        <v>PMV</v>
      </c>
      <c r="B477" s="59" t="str">
        <f>Inputs!B470</f>
        <v>SP06194</v>
      </c>
      <c r="C477" s="59" t="str">
        <f>Inputs!C470</f>
        <v>MS4 354</v>
      </c>
      <c r="D477" s="59">
        <f>Inputs!D470</f>
        <v>185</v>
      </c>
      <c r="E477" s="59">
        <f>Inputs!E470</f>
        <v>8</v>
      </c>
      <c r="F477" s="59">
        <f>Inputs!F470</f>
        <v>2300</v>
      </c>
      <c r="G477" s="59">
        <f>Inputs!G470</f>
        <v>60</v>
      </c>
      <c r="H477" s="59">
        <f>Inputs!H470</f>
        <v>0</v>
      </c>
      <c r="I477" s="59" t="str">
        <f>Inputs!I470</f>
        <v>F</v>
      </c>
      <c r="J477" s="59">
        <f>Inputs!J470</f>
        <v>48</v>
      </c>
      <c r="K477" s="59">
        <f>Inputs!K470</f>
        <v>40</v>
      </c>
      <c r="L477" s="59">
        <f>Inputs!L470</f>
        <v>0</v>
      </c>
      <c r="M477" s="59">
        <f>Inputs!M470</f>
        <v>1.79</v>
      </c>
      <c r="N477" s="59" t="str">
        <f>Inputs!N470</f>
        <v xml:space="preserve">  [ SP06194 ]</v>
      </c>
      <c r="O477" s="2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hidden="1" x14ac:dyDescent="0.25">
      <c r="A478" s="59" t="str">
        <f>Inputs!A471</f>
        <v>PMV</v>
      </c>
      <c r="B478" s="59" t="str">
        <f>Inputs!B471</f>
        <v>SP06221</v>
      </c>
      <c r="C478" s="59" t="str">
        <f>Inputs!C471</f>
        <v>MS4 402</v>
      </c>
      <c r="D478" s="59">
        <f>Inputs!D471</f>
        <v>450</v>
      </c>
      <c r="E478" s="59">
        <f>Inputs!E471</f>
        <v>4</v>
      </c>
      <c r="F478" s="59">
        <f>Inputs!F471</f>
        <v>3300</v>
      </c>
      <c r="G478" s="59">
        <f>Inputs!G471</f>
        <v>50</v>
      </c>
      <c r="H478" s="59">
        <f>Inputs!H471</f>
        <v>0</v>
      </c>
      <c r="I478" s="59" t="str">
        <f>Inputs!I471</f>
        <v>F</v>
      </c>
      <c r="J478" s="59">
        <f>Inputs!J471</f>
        <v>48</v>
      </c>
      <c r="K478" s="59">
        <f>Inputs!K471</f>
        <v>36</v>
      </c>
      <c r="L478" s="59">
        <f>Inputs!L471</f>
        <v>0</v>
      </c>
      <c r="M478" s="59">
        <f>Inputs!M471</f>
        <v>2.3330000000000002</v>
      </c>
      <c r="N478" s="59" t="str">
        <f>Inputs!N471</f>
        <v xml:space="preserve">  [ SP06221 ]</v>
      </c>
      <c r="O478" s="2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hidden="1" x14ac:dyDescent="0.25">
      <c r="A479" s="59" t="str">
        <f>Inputs!A472</f>
        <v>PMV</v>
      </c>
      <c r="B479" s="59" t="str">
        <f>Inputs!B472</f>
        <v>SP06221</v>
      </c>
      <c r="C479" s="59" t="str">
        <f>Inputs!C472</f>
        <v>MS4 402</v>
      </c>
      <c r="D479" s="59">
        <f>Inputs!D472</f>
        <v>450</v>
      </c>
      <c r="E479" s="59">
        <f>Inputs!E472</f>
        <v>4</v>
      </c>
      <c r="F479" s="59">
        <f>Inputs!F472</f>
        <v>3300</v>
      </c>
      <c r="G479" s="59">
        <f>Inputs!G472</f>
        <v>50</v>
      </c>
      <c r="H479" s="59">
        <f>Inputs!H472</f>
        <v>0</v>
      </c>
      <c r="I479" s="59" t="str">
        <f>Inputs!I472</f>
        <v>F</v>
      </c>
      <c r="J479" s="59">
        <f>Inputs!J472</f>
        <v>48</v>
      </c>
      <c r="K479" s="59">
        <f>Inputs!K472</f>
        <v>38</v>
      </c>
      <c r="L479" s="59">
        <f>Inputs!L472</f>
        <v>0</v>
      </c>
      <c r="M479" s="59">
        <f>Inputs!M472</f>
        <v>2.3330000000000002</v>
      </c>
      <c r="N479" s="59" t="str">
        <f>Inputs!N472</f>
        <v xml:space="preserve">  [ SP06221b ]</v>
      </c>
      <c r="O479" s="2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hidden="1" x14ac:dyDescent="0.25">
      <c r="A480" s="59" t="str">
        <f>Inputs!A473</f>
        <v>PMV</v>
      </c>
      <c r="B480" s="59" t="str">
        <f>Inputs!B473</f>
        <v>SP06255a</v>
      </c>
      <c r="C480" s="59" t="str">
        <f>Inputs!C473</f>
        <v>MS4 404</v>
      </c>
      <c r="D480" s="59">
        <f>Inputs!D473</f>
        <v>185</v>
      </c>
      <c r="E480" s="59">
        <f>Inputs!E473</f>
        <v>10</v>
      </c>
      <c r="F480" s="59">
        <f>Inputs!F473</f>
        <v>460</v>
      </c>
      <c r="G480" s="59">
        <f>Inputs!G473</f>
        <v>60</v>
      </c>
      <c r="H480" s="59">
        <f>Inputs!H473</f>
        <v>0</v>
      </c>
      <c r="I480" s="59" t="str">
        <f>Inputs!I473</f>
        <v>F</v>
      </c>
      <c r="J480" s="59">
        <f>Inputs!J473</f>
        <v>90</v>
      </c>
      <c r="K480" s="59">
        <f>Inputs!K473</f>
        <v>70</v>
      </c>
      <c r="L480" s="59">
        <f>Inputs!L473</f>
        <v>0</v>
      </c>
      <c r="M480" s="59">
        <f>Inputs!M473</f>
        <v>1.79</v>
      </c>
      <c r="N480" s="59" t="str">
        <f>Inputs!N473</f>
        <v xml:space="preserve">  [ SP06255a ]</v>
      </c>
      <c r="O480" s="2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hidden="1" x14ac:dyDescent="0.25">
      <c r="A481" s="59" t="str">
        <f>Inputs!A474</f>
        <v>PMV</v>
      </c>
      <c r="B481" s="59" t="str">
        <f>Inputs!B474</f>
        <v>SP06476</v>
      </c>
      <c r="C481" s="59" t="str">
        <f>Inputs!C474</f>
        <v>MS4 450</v>
      </c>
      <c r="D481" s="59">
        <f>Inputs!D474</f>
        <v>630</v>
      </c>
      <c r="E481" s="59">
        <f>Inputs!E474</f>
        <v>4</v>
      </c>
      <c r="F481" s="59">
        <f>Inputs!F474</f>
        <v>525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38</v>
      </c>
      <c r="L481" s="59">
        <f>Inputs!L474</f>
        <v>0</v>
      </c>
      <c r="M481" s="59">
        <f>Inputs!M474</f>
        <v>2.33</v>
      </c>
      <c r="N481" s="59" t="str">
        <f>Inputs!N474</f>
        <v xml:space="preserve">  [ SP06476 ]</v>
      </c>
      <c r="O481" s="2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hidden="1" x14ac:dyDescent="0.25">
      <c r="A482" s="59" t="str">
        <f>Inputs!A475</f>
        <v>PMV</v>
      </c>
      <c r="B482" s="59" t="str">
        <f>Inputs!B475</f>
        <v>SPO6726</v>
      </c>
      <c r="C482" s="59" t="str">
        <f>Inputs!C475</f>
        <v>MS4 404</v>
      </c>
      <c r="D482" s="59">
        <f>Inputs!D475</f>
        <v>315</v>
      </c>
      <c r="E482" s="59">
        <f>Inputs!E475</f>
        <v>8</v>
      </c>
      <c r="F482" s="59">
        <f>Inputs!F475</f>
        <v>3300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72</v>
      </c>
      <c r="K482" s="59">
        <f>Inputs!K475</f>
        <v>56</v>
      </c>
      <c r="L482" s="59">
        <f>Inputs!L475</f>
        <v>0</v>
      </c>
      <c r="M482" s="59">
        <f>Inputs!M475</f>
        <v>1.79</v>
      </c>
      <c r="N482" s="59" t="str">
        <f>Inputs!N475</f>
        <v xml:space="preserve">  [ SPO6726 ]</v>
      </c>
      <c r="O482" s="2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hidden="1" x14ac:dyDescent="0.25">
      <c r="A483" s="59" t="str">
        <f>Inputs!A476</f>
        <v>PMV</v>
      </c>
      <c r="B483" s="59" t="str">
        <f>Inputs!B476</f>
        <v>SPO6761</v>
      </c>
      <c r="C483" s="59" t="str">
        <f>Inputs!C476</f>
        <v>MS4 352-4</v>
      </c>
      <c r="D483" s="59">
        <f>Inputs!D476</f>
        <v>250</v>
      </c>
      <c r="E483" s="59">
        <f>Inputs!E476</f>
        <v>4</v>
      </c>
      <c r="F483" s="59">
        <f>Inputs!F476</f>
        <v>6600</v>
      </c>
      <c r="G483" s="59">
        <f>Inputs!G476</f>
        <v>50</v>
      </c>
      <c r="H483" s="59">
        <f>Inputs!H476</f>
        <v>0</v>
      </c>
      <c r="I483" s="59" t="str">
        <f>Inputs!I476</f>
        <v>F</v>
      </c>
      <c r="J483" s="59">
        <f>Inputs!J476</f>
        <v>48</v>
      </c>
      <c r="K483" s="59">
        <f>Inputs!K476</f>
        <v>38</v>
      </c>
      <c r="L483" s="59">
        <f>Inputs!L476</f>
        <v>0</v>
      </c>
      <c r="M483" s="59">
        <f>Inputs!M476</f>
        <v>2.33</v>
      </c>
      <c r="N483" s="59" t="str">
        <f>Inputs!N476</f>
        <v xml:space="preserve">  [ SPO6761 ]</v>
      </c>
      <c r="O483" s="2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hidden="1" x14ac:dyDescent="0.25">
      <c r="A484" s="59" t="str">
        <f>Inputs!A477</f>
        <v>DW</v>
      </c>
      <c r="B484" s="59" t="str">
        <f>Inputs!B477</f>
        <v>SPO7155</v>
      </c>
      <c r="C484" s="59" t="str">
        <f>Inputs!C477</f>
        <v>MS4 354-4</v>
      </c>
      <c r="D484" s="59">
        <f>Inputs!D477</f>
        <v>330</v>
      </c>
      <c r="E484" s="59">
        <f>Inputs!E477</f>
        <v>4</v>
      </c>
      <c r="F484" s="59">
        <f>Inputs!F477</f>
        <v>3300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38</v>
      </c>
      <c r="L484" s="59">
        <f>Inputs!L477</f>
        <v>0</v>
      </c>
      <c r="M484" s="59">
        <f>Inputs!M477</f>
        <v>1.79</v>
      </c>
      <c r="N484" s="59" t="str">
        <f>Inputs!N477</f>
        <v xml:space="preserve">  [ SPO7155 ]</v>
      </c>
      <c r="O484" s="2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hidden="1" x14ac:dyDescent="0.25">
      <c r="A485" s="59" t="str">
        <f>Inputs!A478</f>
        <v>PMV</v>
      </c>
      <c r="B485" s="59" t="str">
        <f>Inputs!B478</f>
        <v>TR189602</v>
      </c>
      <c r="C485" s="59" t="str">
        <f>Inputs!C478</f>
        <v>MS4 350-4</v>
      </c>
      <c r="D485" s="59">
        <f>Inputs!D478</f>
        <v>200</v>
      </c>
      <c r="E485" s="59">
        <f>Inputs!E478</f>
        <v>4</v>
      </c>
      <c r="F485" s="59">
        <f>Inputs!F478</f>
        <v>6600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38</v>
      </c>
      <c r="L485" s="59">
        <f>Inputs!L478</f>
        <v>0</v>
      </c>
      <c r="M485" s="59">
        <f>Inputs!M478</f>
        <v>1.79</v>
      </c>
      <c r="N485" s="59" t="str">
        <f>Inputs!N478</f>
        <v xml:space="preserve">  [ T189602b ]</v>
      </c>
      <c r="O485" s="2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hidden="1" x14ac:dyDescent="0.25">
      <c r="A486" s="59" t="str">
        <f>Inputs!A479</f>
        <v>DM</v>
      </c>
      <c r="B486" s="59" t="str">
        <f>Inputs!B479</f>
        <v>AOO2453</v>
      </c>
      <c r="C486" s="59" t="str">
        <f>Inputs!C479</f>
        <v>MS4 354-2</v>
      </c>
      <c r="D486" s="59">
        <f>Inputs!D479</f>
        <v>380</v>
      </c>
      <c r="E486" s="59">
        <f>Inputs!E479</f>
        <v>2</v>
      </c>
      <c r="F486" s="59">
        <f>Inputs!F479</f>
        <v>6600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40</v>
      </c>
      <c r="L486" s="59">
        <f>Inputs!L479</f>
        <v>0</v>
      </c>
      <c r="M486" s="59">
        <f>Inputs!M479</f>
        <v>1.79</v>
      </c>
      <c r="N486" s="59" t="str">
        <f>Inputs!N479</f>
        <v xml:space="preserve">  [ T3491111 ]</v>
      </c>
      <c r="O486" s="2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hidden="1" x14ac:dyDescent="0.25">
      <c r="A487" s="59" t="str">
        <f>Inputs!A480</f>
        <v>PR</v>
      </c>
      <c r="B487" s="59" t="str">
        <f>Inputs!B480</f>
        <v>AOO2380</v>
      </c>
      <c r="C487" s="59" t="str">
        <f>Inputs!C480</f>
        <v>MS4 350-2</v>
      </c>
      <c r="D487" s="59">
        <f>Inputs!D480</f>
        <v>150</v>
      </c>
      <c r="E487" s="59">
        <f>Inputs!E480</f>
        <v>2</v>
      </c>
      <c r="F487" s="59">
        <f>Inputs!F480</f>
        <v>6600</v>
      </c>
      <c r="G487" s="59">
        <f>Inputs!G480</f>
        <v>50</v>
      </c>
      <c r="H487" s="59">
        <f>Inputs!H480</f>
        <v>0</v>
      </c>
      <c r="I487" s="59" t="str">
        <f>Inputs!I480</f>
        <v>F</v>
      </c>
      <c r="J487" s="59">
        <f>Inputs!J480</f>
        <v>48</v>
      </c>
      <c r="K487" s="59">
        <f>Inputs!K480</f>
        <v>40</v>
      </c>
      <c r="L487" s="59">
        <f>Inputs!L480</f>
        <v>0</v>
      </c>
      <c r="M487" s="59">
        <f>Inputs!M480</f>
        <v>1.79</v>
      </c>
      <c r="N487" s="59" t="str">
        <f>Inputs!N480</f>
        <v xml:space="preserve">  [ tesat ]</v>
      </c>
      <c r="O487" s="2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hidden="1" x14ac:dyDescent="0.25">
      <c r="A488" s="59" t="str">
        <f>Inputs!A481</f>
        <v>PMV</v>
      </c>
      <c r="B488" s="59" t="str">
        <f>Inputs!B481</f>
        <v>QD34911-08</v>
      </c>
      <c r="C488" s="59" t="str">
        <f>Inputs!C481</f>
        <v>MS4 354-4</v>
      </c>
      <c r="D488" s="59">
        <f>Inputs!D481</f>
        <v>300</v>
      </c>
      <c r="E488" s="59">
        <f>Inputs!E481</f>
        <v>4</v>
      </c>
      <c r="F488" s="59">
        <f>Inputs!F481</f>
        <v>6600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36</v>
      </c>
      <c r="L488" s="59">
        <f>Inputs!L481</f>
        <v>1.0601849999999999</v>
      </c>
      <c r="M488" s="59">
        <f>Inputs!M481</f>
        <v>1.79</v>
      </c>
      <c r="N488" s="59" t="str">
        <f>Inputs!N481</f>
        <v xml:space="preserve">  [ test ]</v>
      </c>
      <c r="O488" s="2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hidden="1" x14ac:dyDescent="0.25">
      <c r="A489" s="59" t="str">
        <f>Inputs!A482</f>
        <v>PMV</v>
      </c>
      <c r="B489" s="59" t="str">
        <f>Inputs!B482</f>
        <v>test1</v>
      </c>
      <c r="C489" s="59" t="str">
        <f>Inputs!C482</f>
        <v>MS4 452</v>
      </c>
      <c r="D489" s="59">
        <f>Inputs!D482</f>
        <v>500</v>
      </c>
      <c r="E489" s="59">
        <f>Inputs!E482</f>
        <v>6</v>
      </c>
      <c r="F489" s="59">
        <f>Inputs!F482</f>
        <v>3300</v>
      </c>
      <c r="G489" s="59">
        <f>Inputs!G482</f>
        <v>50</v>
      </c>
      <c r="H489" s="59">
        <f>Inputs!H482</f>
        <v>1</v>
      </c>
      <c r="I489" s="59" t="str">
        <f>Inputs!I482</f>
        <v>F</v>
      </c>
      <c r="J489" s="59">
        <f>Inputs!J482</f>
        <v>54</v>
      </c>
      <c r="K489" s="59">
        <f>Inputs!K482</f>
        <v>40</v>
      </c>
      <c r="L489" s="59">
        <f>Inputs!L482</f>
        <v>0</v>
      </c>
      <c r="M489" s="59">
        <f>Inputs!M482</f>
        <v>1.79</v>
      </c>
      <c r="N489" s="59" t="str">
        <f>Inputs!N482</f>
        <v xml:space="preserve">  [ Test1 ]</v>
      </c>
      <c r="O489" s="2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hidden="1" x14ac:dyDescent="0.25">
      <c r="A490" s="59" t="str">
        <f>Inputs!A483</f>
        <v>PMV</v>
      </c>
      <c r="B490" s="59" t="str">
        <f>Inputs!B483</f>
        <v>TRA180009</v>
      </c>
      <c r="C490" s="59" t="str">
        <f>Inputs!C483</f>
        <v>MS4 404</v>
      </c>
      <c r="D490" s="59">
        <f>Inputs!D483</f>
        <v>575</v>
      </c>
      <c r="E490" s="59">
        <f>Inputs!E483</f>
        <v>4</v>
      </c>
      <c r="F490" s="59">
        <f>Inputs!F483</f>
        <v>3300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38</v>
      </c>
      <c r="L490" s="59">
        <f>Inputs!L483</f>
        <v>0</v>
      </c>
      <c r="M490" s="59">
        <f>Inputs!M483</f>
        <v>1.79</v>
      </c>
      <c r="N490" s="59" t="str">
        <f>Inputs!N483</f>
        <v xml:space="preserve">  [ test100 ]</v>
      </c>
      <c r="O490" s="2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hidden="1" x14ac:dyDescent="0.25">
      <c r="A491" s="59" t="str">
        <f>Inputs!A484</f>
        <v>PMV</v>
      </c>
      <c r="B491" s="59" t="str">
        <f>Inputs!B484</f>
        <v>AOO2013</v>
      </c>
      <c r="C491" s="59" t="str">
        <f>Inputs!C484</f>
        <v>MS4 400</v>
      </c>
      <c r="D491" s="59">
        <f>Inputs!D484</f>
        <v>400</v>
      </c>
      <c r="E491" s="59">
        <f>Inputs!E484</f>
        <v>4</v>
      </c>
      <c r="F491" s="59">
        <f>Inputs!F484</f>
        <v>3300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48</v>
      </c>
      <c r="K491" s="59">
        <f>Inputs!K484</f>
        <v>36</v>
      </c>
      <c r="L491" s="59">
        <f>Inputs!L484</f>
        <v>1.3169999999999999</v>
      </c>
      <c r="M491" s="59">
        <f>Inputs!M484</f>
        <v>1.79</v>
      </c>
      <c r="N491" s="59" t="str">
        <f>Inputs!N484</f>
        <v xml:space="preserve">  [ test101 ]</v>
      </c>
      <c r="O491" s="2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hidden="1" x14ac:dyDescent="0.25">
      <c r="A492" s="59" t="str">
        <f>Inputs!A485</f>
        <v>PMV</v>
      </c>
      <c r="B492" s="59" t="str">
        <f>Inputs!B485</f>
        <v>AOO2013</v>
      </c>
      <c r="C492" s="59" t="str">
        <f>Inputs!C485</f>
        <v>MS4 400</v>
      </c>
      <c r="D492" s="59">
        <f>Inputs!D485</f>
        <v>400</v>
      </c>
      <c r="E492" s="59">
        <f>Inputs!E485</f>
        <v>4</v>
      </c>
      <c r="F492" s="59">
        <f>Inputs!F485</f>
        <v>3300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36</v>
      </c>
      <c r="L492" s="59">
        <f>Inputs!L485</f>
        <v>1.3169999999999999</v>
      </c>
      <c r="M492" s="59">
        <f>Inputs!M485</f>
        <v>1.79</v>
      </c>
      <c r="N492" s="59" t="str">
        <f>Inputs!N485</f>
        <v xml:space="preserve">  [ test102 ]</v>
      </c>
      <c r="O492" s="2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hidden="1" x14ac:dyDescent="0.25">
      <c r="A493" s="59" t="str">
        <f>Inputs!A486</f>
        <v>GM</v>
      </c>
      <c r="B493" s="59" t="str">
        <f>Inputs!B486</f>
        <v>AOO2017</v>
      </c>
      <c r="C493" s="59" t="str">
        <f>Inputs!C486</f>
        <v>MS4 350-4</v>
      </c>
      <c r="D493" s="59">
        <f>Inputs!D486</f>
        <v>185</v>
      </c>
      <c r="E493" s="59">
        <f>Inputs!E486</f>
        <v>4</v>
      </c>
      <c r="F493" s="59">
        <f>Inputs!F486</f>
        <v>6600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48</v>
      </c>
      <c r="K493" s="59">
        <f>Inputs!K486</f>
        <v>38</v>
      </c>
      <c r="L493" s="59">
        <f>Inputs!L486</f>
        <v>0</v>
      </c>
      <c r="M493" s="59">
        <f>Inputs!M486</f>
        <v>1.79</v>
      </c>
      <c r="N493" s="59" t="str">
        <f>Inputs!N486</f>
        <v xml:space="preserve">  [ test103 ]</v>
      </c>
      <c r="O493" s="2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hidden="1" x14ac:dyDescent="0.25">
      <c r="A494" s="59" t="str">
        <f>Inputs!A487</f>
        <v>DW</v>
      </c>
      <c r="B494" s="59" t="str">
        <f>Inputs!B487</f>
        <v>AOO2021</v>
      </c>
      <c r="C494" s="59" t="str">
        <f>Inputs!C487</f>
        <v>MS4 352-4</v>
      </c>
      <c r="D494" s="59">
        <f>Inputs!D487</f>
        <v>260</v>
      </c>
      <c r="E494" s="59">
        <f>Inputs!E487</f>
        <v>4</v>
      </c>
      <c r="F494" s="59">
        <f>Inputs!F487</f>
        <v>3300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48</v>
      </c>
      <c r="K494" s="59">
        <f>Inputs!K487</f>
        <v>38</v>
      </c>
      <c r="L494" s="59">
        <f>Inputs!L487</f>
        <v>0</v>
      </c>
      <c r="M494" s="59">
        <f>Inputs!M487</f>
        <v>1.79</v>
      </c>
      <c r="N494" s="59" t="str">
        <f>Inputs!N487</f>
        <v xml:space="preserve">  [ test104 ]</v>
      </c>
      <c r="O494" s="2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hidden="1" x14ac:dyDescent="0.25">
      <c r="A495" s="59" t="str">
        <f>Inputs!A488</f>
        <v>GM</v>
      </c>
      <c r="B495" s="59" t="str">
        <f>Inputs!B488</f>
        <v>TEST</v>
      </c>
      <c r="C495" s="59" t="str">
        <f>Inputs!C488</f>
        <v>MS4 352-4</v>
      </c>
      <c r="D495" s="59">
        <f>Inputs!D488</f>
        <v>250</v>
      </c>
      <c r="E495" s="59">
        <f>Inputs!E488</f>
        <v>4</v>
      </c>
      <c r="F495" s="59">
        <f>Inputs!F488</f>
        <v>6600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38</v>
      </c>
      <c r="L495" s="59">
        <f>Inputs!L488</f>
        <v>0</v>
      </c>
      <c r="M495" s="59">
        <f>Inputs!M488</f>
        <v>1.79</v>
      </c>
      <c r="N495" s="59" t="str">
        <f>Inputs!N488</f>
        <v xml:space="preserve">  [ test105 ]</v>
      </c>
      <c r="O495" s="2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hidden="1" x14ac:dyDescent="0.25">
      <c r="A496" s="59" t="str">
        <f>Inputs!A489</f>
        <v>PMV</v>
      </c>
      <c r="B496" s="59" t="str">
        <f>Inputs!B489</f>
        <v>AOO2373</v>
      </c>
      <c r="C496" s="59" t="str">
        <f>Inputs!C489</f>
        <v>MS4 502</v>
      </c>
      <c r="D496" s="59">
        <f>Inputs!D489</f>
        <v>800</v>
      </c>
      <c r="E496" s="59">
        <f>Inputs!E489</f>
        <v>4</v>
      </c>
      <c r="F496" s="59">
        <f>Inputs!F489</f>
        <v>6600</v>
      </c>
      <c r="G496" s="59">
        <f>Inputs!G489</f>
        <v>50</v>
      </c>
      <c r="H496" s="59">
        <f>Inputs!H489</f>
        <v>1</v>
      </c>
      <c r="I496" s="59" t="str">
        <f>Inputs!I489</f>
        <v>F</v>
      </c>
      <c r="J496" s="59">
        <f>Inputs!J489</f>
        <v>48</v>
      </c>
      <c r="K496" s="59">
        <f>Inputs!K489</f>
        <v>38</v>
      </c>
      <c r="L496" s="59">
        <f>Inputs!L489</f>
        <v>0</v>
      </c>
      <c r="M496" s="59">
        <f>Inputs!M489</f>
        <v>1.79</v>
      </c>
      <c r="N496" s="59" t="str">
        <f>Inputs!N489</f>
        <v xml:space="preserve">  [ test106 ]</v>
      </c>
      <c r="O496" s="2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hidden="1" x14ac:dyDescent="0.25">
      <c r="A497" s="59" t="str">
        <f>Inputs!A490</f>
        <v>PMV</v>
      </c>
      <c r="B497" s="59" t="str">
        <f>Inputs!B490</f>
        <v>AOO2375</v>
      </c>
      <c r="C497" s="59" t="str">
        <f>Inputs!C490</f>
        <v>MS4 454</v>
      </c>
      <c r="D497" s="59">
        <f>Inputs!D490</f>
        <v>650</v>
      </c>
      <c r="E497" s="59">
        <f>Inputs!E490</f>
        <v>4</v>
      </c>
      <c r="F497" s="59">
        <f>Inputs!F490</f>
        <v>6600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48</v>
      </c>
      <c r="K497" s="59">
        <f>Inputs!K490</f>
        <v>38</v>
      </c>
      <c r="L497" s="59">
        <f>Inputs!L490</f>
        <v>0</v>
      </c>
      <c r="M497" s="59">
        <f>Inputs!M490</f>
        <v>1.79</v>
      </c>
      <c r="N497" s="59" t="str">
        <f>Inputs!N490</f>
        <v xml:space="preserve">  [ test107 ]</v>
      </c>
      <c r="O497" s="2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DM</v>
      </c>
      <c r="B498" s="59" t="str">
        <f>Inputs!B491</f>
        <v>AOO2076</v>
      </c>
      <c r="C498" s="59" t="str">
        <f>Inputs!C491</f>
        <v>MS4 454-2</v>
      </c>
      <c r="D498" s="59">
        <f>Inputs!D491</f>
        <v>670</v>
      </c>
      <c r="E498" s="59">
        <f>Inputs!E491</f>
        <v>2</v>
      </c>
      <c r="F498" s="59">
        <f>Inputs!F491</f>
        <v>6600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40</v>
      </c>
      <c r="L498" s="59">
        <f>Inputs!L491</f>
        <v>0</v>
      </c>
      <c r="M498" s="59">
        <f>Inputs!M491</f>
        <v>1.79</v>
      </c>
      <c r="N498" s="59" t="str">
        <f>Inputs!N491</f>
        <v xml:space="preserve">  [ test108 ]</v>
      </c>
      <c r="O498" s="2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hidden="1" x14ac:dyDescent="0.25">
      <c r="A499" s="59" t="str">
        <f>Inputs!A492</f>
        <v>GM</v>
      </c>
      <c r="B499" s="59" t="str">
        <f>Inputs!B492</f>
        <v>AOO2018</v>
      </c>
      <c r="C499" s="59" t="str">
        <f>Inputs!C492</f>
        <v>MS4 350-2</v>
      </c>
      <c r="D499" s="59">
        <f>Inputs!D492</f>
        <v>200</v>
      </c>
      <c r="E499" s="59">
        <f>Inputs!E492</f>
        <v>2</v>
      </c>
      <c r="F499" s="59">
        <f>Inputs!F492</f>
        <v>3300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40</v>
      </c>
      <c r="L499" s="59">
        <f>Inputs!L492</f>
        <v>0</v>
      </c>
      <c r="M499" s="59">
        <f>Inputs!M492</f>
        <v>1.79</v>
      </c>
      <c r="N499" s="59" t="str">
        <f>Inputs!N492</f>
        <v xml:space="preserve">  [ test111 ]</v>
      </c>
      <c r="O499" s="2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hidden="1" x14ac:dyDescent="0.25">
      <c r="A500" s="59" t="str">
        <f>Inputs!A493</f>
        <v>GM</v>
      </c>
      <c r="B500" s="59" t="str">
        <f>Inputs!B493</f>
        <v>AOO2018</v>
      </c>
      <c r="C500" s="59" t="str">
        <f>Inputs!C493</f>
        <v>MS4 350-2</v>
      </c>
      <c r="D500" s="59">
        <f>Inputs!D493</f>
        <v>200</v>
      </c>
      <c r="E500" s="59">
        <f>Inputs!E493</f>
        <v>2</v>
      </c>
      <c r="F500" s="59">
        <f>Inputs!F493</f>
        <v>3300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40</v>
      </c>
      <c r="L500" s="59">
        <f>Inputs!L493</f>
        <v>0</v>
      </c>
      <c r="M500" s="59">
        <f>Inputs!M493</f>
        <v>1.79</v>
      </c>
      <c r="N500" s="59" t="str">
        <f>Inputs!N493</f>
        <v xml:space="preserve">  [ test112 ]</v>
      </c>
      <c r="O500" s="2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hidden="1" x14ac:dyDescent="0.25">
      <c r="A501" s="59" t="str">
        <f>Inputs!A494</f>
        <v>GM</v>
      </c>
      <c r="B501" s="59" t="str">
        <f>Inputs!B494</f>
        <v>AOO2018</v>
      </c>
      <c r="C501" s="59" t="str">
        <f>Inputs!C494</f>
        <v>MS4 350-2</v>
      </c>
      <c r="D501" s="59">
        <f>Inputs!D494</f>
        <v>200</v>
      </c>
      <c r="E501" s="59">
        <f>Inputs!E494</f>
        <v>2</v>
      </c>
      <c r="F501" s="59">
        <f>Inputs!F494</f>
        <v>3300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40</v>
      </c>
      <c r="L501" s="59">
        <f>Inputs!L494</f>
        <v>0</v>
      </c>
      <c r="M501" s="59">
        <f>Inputs!M494</f>
        <v>1.79</v>
      </c>
      <c r="N501" s="59" t="str">
        <f>Inputs!N494</f>
        <v xml:space="preserve">  [ test113 ]</v>
      </c>
      <c r="O501" s="2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hidden="1" x14ac:dyDescent="0.25">
      <c r="A502" s="59" t="str">
        <f>Inputs!A495</f>
        <v>GM</v>
      </c>
      <c r="B502" s="59" t="str">
        <f>Inputs!B495</f>
        <v>AOO2018</v>
      </c>
      <c r="C502" s="59" t="str">
        <f>Inputs!C495</f>
        <v>MS4 350-2</v>
      </c>
      <c r="D502" s="59">
        <f>Inputs!D495</f>
        <v>200</v>
      </c>
      <c r="E502" s="59">
        <f>Inputs!E495</f>
        <v>2</v>
      </c>
      <c r="F502" s="59">
        <f>Inputs!F495</f>
        <v>3300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40</v>
      </c>
      <c r="L502" s="59">
        <f>Inputs!L495</f>
        <v>0</v>
      </c>
      <c r="M502" s="59">
        <f>Inputs!M495</f>
        <v>1.79</v>
      </c>
      <c r="N502" s="59" t="str">
        <f>Inputs!N495</f>
        <v xml:space="preserve">  [ test114 ]</v>
      </c>
      <c r="O502" s="2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hidden="1" x14ac:dyDescent="0.25">
      <c r="A503" s="59" t="str">
        <f>Inputs!A496</f>
        <v>GM</v>
      </c>
      <c r="B503" s="59" t="str">
        <f>Inputs!B496</f>
        <v>AOO2018</v>
      </c>
      <c r="C503" s="59" t="str">
        <f>Inputs!C496</f>
        <v>MS4 350-2</v>
      </c>
      <c r="D503" s="59">
        <f>Inputs!D496</f>
        <v>200</v>
      </c>
      <c r="E503" s="59">
        <f>Inputs!E496</f>
        <v>2</v>
      </c>
      <c r="F503" s="59">
        <f>Inputs!F496</f>
        <v>3300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40</v>
      </c>
      <c r="L503" s="59">
        <f>Inputs!L496</f>
        <v>0</v>
      </c>
      <c r="M503" s="59">
        <f>Inputs!M496</f>
        <v>1.79</v>
      </c>
      <c r="N503" s="59" t="str">
        <f>Inputs!N496</f>
        <v xml:space="preserve">  [ test115 ]</v>
      </c>
      <c r="O503" s="2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hidden="1" x14ac:dyDescent="0.25">
      <c r="A504" s="59" t="str">
        <f>Inputs!A497</f>
        <v>PMV</v>
      </c>
      <c r="B504" s="59" t="str">
        <f>Inputs!B497</f>
        <v>AOO2013</v>
      </c>
      <c r="C504" s="59" t="str">
        <f>Inputs!C497</f>
        <v>MS4 400</v>
      </c>
      <c r="D504" s="59">
        <f>Inputs!D497</f>
        <v>400</v>
      </c>
      <c r="E504" s="59">
        <f>Inputs!E497</f>
        <v>4</v>
      </c>
      <c r="F504" s="59">
        <f>Inputs!F497</f>
        <v>3300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36</v>
      </c>
      <c r="L504" s="59">
        <f>Inputs!L497</f>
        <v>1.3169999999999999</v>
      </c>
      <c r="M504" s="59">
        <f>Inputs!M497</f>
        <v>1.79</v>
      </c>
      <c r="N504" s="59" t="str">
        <f>Inputs!N497</f>
        <v xml:space="preserve">  [ test116 ]</v>
      </c>
      <c r="O504" s="2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hidden="1" x14ac:dyDescent="0.25">
      <c r="A505" s="59" t="str">
        <f>Inputs!A498</f>
        <v>PMV</v>
      </c>
      <c r="B505" s="59" t="str">
        <f>Inputs!B498</f>
        <v>AOO2013</v>
      </c>
      <c r="C505" s="59" t="str">
        <f>Inputs!C498</f>
        <v>MS4 400</v>
      </c>
      <c r="D505" s="59">
        <f>Inputs!D498</f>
        <v>400</v>
      </c>
      <c r="E505" s="59">
        <f>Inputs!E498</f>
        <v>4</v>
      </c>
      <c r="F505" s="59">
        <f>Inputs!F498</f>
        <v>3300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48</v>
      </c>
      <c r="K505" s="59">
        <f>Inputs!K498</f>
        <v>36</v>
      </c>
      <c r="L505" s="59">
        <f>Inputs!L498</f>
        <v>1.3169999999999999</v>
      </c>
      <c r="M505" s="59">
        <f>Inputs!M498</f>
        <v>1.79</v>
      </c>
      <c r="N505" s="59" t="str">
        <f>Inputs!N498</f>
        <v xml:space="preserve">  [ test117 ]</v>
      </c>
      <c r="O505" s="2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hidden="1" x14ac:dyDescent="0.25">
      <c r="A506" s="59" t="str">
        <f>Inputs!A499</f>
        <v>DM</v>
      </c>
      <c r="B506" s="59" t="str">
        <f>Inputs!B499</f>
        <v>AOO2076</v>
      </c>
      <c r="C506" s="59" t="str">
        <f>Inputs!C499</f>
        <v>MS4 454-2</v>
      </c>
      <c r="D506" s="59">
        <f>Inputs!D499</f>
        <v>670</v>
      </c>
      <c r="E506" s="59">
        <f>Inputs!E499</f>
        <v>2</v>
      </c>
      <c r="F506" s="59">
        <f>Inputs!F499</f>
        <v>6600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48</v>
      </c>
      <c r="K506" s="59">
        <f>Inputs!K499</f>
        <v>40</v>
      </c>
      <c r="L506" s="59">
        <f>Inputs!L499</f>
        <v>0</v>
      </c>
      <c r="M506" s="59">
        <f>Inputs!M499</f>
        <v>1.79</v>
      </c>
      <c r="N506" s="59" t="str">
        <f>Inputs!N499</f>
        <v xml:space="preserve">  [ test118 ]</v>
      </c>
      <c r="O506" s="2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hidden="1" x14ac:dyDescent="0.25">
      <c r="A507" s="59" t="str">
        <f>Inputs!A500</f>
        <v>PR</v>
      </c>
      <c r="B507" s="59" t="str">
        <f>Inputs!B500</f>
        <v>AOO2380</v>
      </c>
      <c r="C507" s="59" t="str">
        <f>Inputs!C500</f>
        <v>MS4 350-2</v>
      </c>
      <c r="D507" s="59">
        <f>Inputs!D500</f>
        <v>150</v>
      </c>
      <c r="E507" s="59">
        <f>Inputs!E500</f>
        <v>2</v>
      </c>
      <c r="F507" s="59">
        <f>Inputs!F500</f>
        <v>6600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48</v>
      </c>
      <c r="K507" s="59">
        <f>Inputs!K500</f>
        <v>40</v>
      </c>
      <c r="L507" s="59">
        <f>Inputs!L500</f>
        <v>0</v>
      </c>
      <c r="M507" s="59">
        <f>Inputs!M500</f>
        <v>1.79</v>
      </c>
      <c r="N507" s="59" t="str">
        <f>Inputs!N500</f>
        <v xml:space="preserve">  [ test119 ]</v>
      </c>
      <c r="O507" s="2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hidden="1" x14ac:dyDescent="0.25">
      <c r="A508" s="59" t="str">
        <f>Inputs!A501</f>
        <v>PMV</v>
      </c>
      <c r="B508" s="59" t="str">
        <f>Inputs!B501</f>
        <v>test2</v>
      </c>
      <c r="C508" s="59" t="str">
        <f>Inputs!C501</f>
        <v>MS4 452</v>
      </c>
      <c r="D508" s="59">
        <f>Inputs!D501</f>
        <v>630</v>
      </c>
      <c r="E508" s="59">
        <f>Inputs!E501</f>
        <v>4</v>
      </c>
      <c r="F508" s="59">
        <f>Inputs!F501</f>
        <v>6600</v>
      </c>
      <c r="G508" s="59">
        <f>Inputs!G501</f>
        <v>50</v>
      </c>
      <c r="H508" s="59">
        <f>Inputs!H501</f>
        <v>1</v>
      </c>
      <c r="I508" s="59" t="str">
        <f>Inputs!I501</f>
        <v>F</v>
      </c>
      <c r="J508" s="59">
        <f>Inputs!J501</f>
        <v>48</v>
      </c>
      <c r="K508" s="59">
        <f>Inputs!K501</f>
        <v>38</v>
      </c>
      <c r="L508" s="59">
        <f>Inputs!L501</f>
        <v>0</v>
      </c>
      <c r="M508" s="59">
        <f>Inputs!M501</f>
        <v>1.79</v>
      </c>
      <c r="N508" s="59" t="str">
        <f>Inputs!N501</f>
        <v xml:space="preserve">  [ test2 ]</v>
      </c>
      <c r="O508" s="2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hidden="1" x14ac:dyDescent="0.25">
      <c r="A509" s="59" t="str">
        <f>Inputs!A502</f>
        <v>PMV</v>
      </c>
      <c r="B509" s="59" t="str">
        <f>Inputs!B502</f>
        <v>test3</v>
      </c>
      <c r="C509" s="59" t="str">
        <f>Inputs!C502</f>
        <v>MS4X 454</v>
      </c>
      <c r="D509" s="59">
        <f>Inputs!D502</f>
        <v>630</v>
      </c>
      <c r="E509" s="59">
        <f>Inputs!E502</f>
        <v>4</v>
      </c>
      <c r="F509" s="59">
        <f>Inputs!F502</f>
        <v>6600</v>
      </c>
      <c r="G509" s="59">
        <f>Inputs!G502</f>
        <v>50</v>
      </c>
      <c r="H509" s="59">
        <f>Inputs!H502</f>
        <v>1</v>
      </c>
      <c r="I509" s="59" t="str">
        <f>Inputs!I502</f>
        <v>F</v>
      </c>
      <c r="J509" s="59">
        <f>Inputs!J502</f>
        <v>48</v>
      </c>
      <c r="K509" s="59">
        <f>Inputs!K502</f>
        <v>38</v>
      </c>
      <c r="L509" s="59">
        <f>Inputs!L502</f>
        <v>0</v>
      </c>
      <c r="M509" s="59">
        <f>Inputs!M502</f>
        <v>1.79</v>
      </c>
      <c r="N509" s="59" t="str">
        <f>Inputs!N502</f>
        <v xml:space="preserve">  [ test3 ]</v>
      </c>
      <c r="O509" s="2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hidden="1" x14ac:dyDescent="0.25">
      <c r="A510" s="59" t="str">
        <f>Inputs!A503</f>
        <v>PMV</v>
      </c>
      <c r="B510" s="59" t="str">
        <f>Inputs!B503</f>
        <v>test4</v>
      </c>
      <c r="C510" s="59" t="str">
        <f>Inputs!C503</f>
        <v>MS4X 454</v>
      </c>
      <c r="D510" s="59">
        <f>Inputs!D503</f>
        <v>650</v>
      </c>
      <c r="E510" s="59">
        <f>Inputs!E503</f>
        <v>4</v>
      </c>
      <c r="F510" s="59">
        <f>Inputs!F503</f>
        <v>6600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38</v>
      </c>
      <c r="L510" s="59">
        <f>Inputs!L503</f>
        <v>0</v>
      </c>
      <c r="M510" s="59">
        <f>Inputs!M503</f>
        <v>1.79</v>
      </c>
      <c r="N510" s="59" t="str">
        <f>Inputs!N503</f>
        <v xml:space="preserve">  [ test4 ]</v>
      </c>
      <c r="O510" s="2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hidden="1" x14ac:dyDescent="0.25">
      <c r="A511" s="59" t="str">
        <f>Inputs!A504</f>
        <v>PMV</v>
      </c>
      <c r="B511" s="59" t="str">
        <f>Inputs!B504</f>
        <v>TestA</v>
      </c>
      <c r="C511" s="59" t="str">
        <f>Inputs!C504</f>
        <v>MS4 504</v>
      </c>
      <c r="D511" s="59">
        <f>Inputs!D504</f>
        <v>370</v>
      </c>
      <c r="E511" s="59">
        <f>Inputs!E504</f>
        <v>8</v>
      </c>
      <c r="F511" s="59">
        <f>Inputs!F504</f>
        <v>11000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72</v>
      </c>
      <c r="K511" s="59">
        <f>Inputs!K504</f>
        <v>88</v>
      </c>
      <c r="L511" s="59">
        <f>Inputs!L504</f>
        <v>0</v>
      </c>
      <c r="M511" s="59">
        <f>Inputs!M504</f>
        <v>6</v>
      </c>
      <c r="N511" s="59" t="str">
        <f>Inputs!N504</f>
        <v xml:space="preserve">  [ TestA ]</v>
      </c>
      <c r="O511" s="2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hidden="1" x14ac:dyDescent="0.25">
      <c r="A512" s="59" t="str">
        <f>Inputs!A505</f>
        <v>PMV</v>
      </c>
      <c r="B512" s="59" t="str">
        <f>Inputs!B505</f>
        <v>TestB</v>
      </c>
      <c r="C512" s="59" t="str">
        <f>Inputs!C505</f>
        <v>MS4 504</v>
      </c>
      <c r="D512" s="59">
        <f>Inputs!D505</f>
        <v>375</v>
      </c>
      <c r="E512" s="59">
        <f>Inputs!E505</f>
        <v>8</v>
      </c>
      <c r="F512" s="59">
        <f>Inputs!F505</f>
        <v>6600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72</v>
      </c>
      <c r="K512" s="59">
        <f>Inputs!K505</f>
        <v>88</v>
      </c>
      <c r="L512" s="59">
        <f>Inputs!L505</f>
        <v>0</v>
      </c>
      <c r="M512" s="59">
        <f>Inputs!M505</f>
        <v>6</v>
      </c>
      <c r="N512" s="59" t="str">
        <f>Inputs!N505</f>
        <v xml:space="preserve">  [ TestB ]</v>
      </c>
      <c r="O512" s="2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hidden="1" x14ac:dyDescent="0.25">
      <c r="A513" s="59" t="str">
        <f>Inputs!A506</f>
        <v>PMV</v>
      </c>
      <c r="B513" s="59" t="str">
        <f>Inputs!B506</f>
        <v>QD34660 (TestC)</v>
      </c>
      <c r="C513" s="59" t="str">
        <f>Inputs!C506</f>
        <v>MS4 566</v>
      </c>
      <c r="D513" s="59">
        <f>Inputs!D506</f>
        <v>1900</v>
      </c>
      <c r="E513" s="59">
        <f>Inputs!E506</f>
        <v>4</v>
      </c>
      <c r="F513" s="59">
        <f>Inputs!F506</f>
        <v>6600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60</v>
      </c>
      <c r="K513" s="59">
        <f>Inputs!K506</f>
        <v>50</v>
      </c>
      <c r="L513" s="59">
        <f>Inputs!L506</f>
        <v>0</v>
      </c>
      <c r="M513" s="59">
        <f>Inputs!M506</f>
        <v>1.79</v>
      </c>
      <c r="N513" s="59" t="str">
        <f>Inputs!N506</f>
        <v xml:space="preserve">  [ TestC ]</v>
      </c>
      <c r="O513" s="2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hidden="1" x14ac:dyDescent="0.25">
      <c r="A514" s="59" t="str">
        <f>Inputs!A507</f>
        <v>PMV</v>
      </c>
      <c r="B514" s="59" t="str">
        <f>Inputs!B507</f>
        <v>TR180002</v>
      </c>
      <c r="C514" s="59" t="str">
        <f>Inputs!C507</f>
        <v>MS4 354-4</v>
      </c>
      <c r="D514" s="59">
        <f>Inputs!D507</f>
        <v>400</v>
      </c>
      <c r="E514" s="59">
        <f>Inputs!E507</f>
        <v>4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48</v>
      </c>
      <c r="K514" s="59">
        <f>Inputs!K507</f>
        <v>38</v>
      </c>
      <c r="L514" s="59">
        <f>Inputs!L507</f>
        <v>0</v>
      </c>
      <c r="M514" s="59">
        <f>Inputs!M507</f>
        <v>1.79</v>
      </c>
      <c r="N514" s="59" t="str">
        <f>Inputs!N507</f>
        <v xml:space="preserve">  [ TR180002 ]</v>
      </c>
      <c r="O514" s="2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hidden="1" x14ac:dyDescent="0.25">
      <c r="A515" s="59" t="str">
        <f>Inputs!A508</f>
        <v>PMV</v>
      </c>
      <c r="B515" s="59" t="str">
        <f>Inputs!B508</f>
        <v>TR180006</v>
      </c>
      <c r="C515" s="59" t="str">
        <f>Inputs!C508</f>
        <v>MS4 354-4</v>
      </c>
      <c r="D515" s="59">
        <f>Inputs!D508</f>
        <v>350</v>
      </c>
      <c r="E515" s="59">
        <f>Inputs!E508</f>
        <v>4</v>
      </c>
      <c r="F515" s="59">
        <f>Inputs!F508</f>
        <v>6600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48</v>
      </c>
      <c r="K515" s="59">
        <f>Inputs!K508</f>
        <v>38</v>
      </c>
      <c r="L515" s="59">
        <f>Inputs!L508</f>
        <v>0</v>
      </c>
      <c r="M515" s="59">
        <f>Inputs!M508</f>
        <v>1.79</v>
      </c>
      <c r="N515" s="59" t="str">
        <f>Inputs!N508</f>
        <v xml:space="preserve">  [ TR180006 ]</v>
      </c>
      <c r="O515" s="2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hidden="1" x14ac:dyDescent="0.25">
      <c r="A516" s="59" t="str">
        <f>Inputs!A509</f>
        <v>PMV</v>
      </c>
      <c r="B516" s="59" t="str">
        <f>Inputs!B509</f>
        <v>TR180007</v>
      </c>
      <c r="C516" s="59" t="str">
        <f>Inputs!C509</f>
        <v>MS4 402</v>
      </c>
      <c r="D516" s="59">
        <f>Inputs!D509</f>
        <v>420</v>
      </c>
      <c r="E516" s="59">
        <f>Inputs!E509</f>
        <v>4</v>
      </c>
      <c r="F516" s="59">
        <f>Inputs!F509</f>
        <v>3300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38</v>
      </c>
      <c r="L516" s="59">
        <f>Inputs!L509</f>
        <v>0</v>
      </c>
      <c r="M516" s="59">
        <f>Inputs!M509</f>
        <v>1.79</v>
      </c>
      <c r="N516" s="59" t="str">
        <f>Inputs!N509</f>
        <v xml:space="preserve">  [ TR180007 ]</v>
      </c>
      <c r="O516" s="2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hidden="1" x14ac:dyDescent="0.25">
      <c r="A517" s="59" t="str">
        <f>Inputs!A510</f>
        <v>PMV</v>
      </c>
      <c r="B517" s="59" t="str">
        <f>Inputs!B510</f>
        <v>TR180008</v>
      </c>
      <c r="C517" s="59" t="str">
        <f>Inputs!C510</f>
        <v>MS4 402</v>
      </c>
      <c r="D517" s="59">
        <f>Inputs!D510</f>
        <v>490</v>
      </c>
      <c r="E517" s="59">
        <f>Inputs!E510</f>
        <v>4</v>
      </c>
      <c r="F517" s="59">
        <f>Inputs!F510</f>
        <v>3300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38</v>
      </c>
      <c r="L517" s="59">
        <f>Inputs!L510</f>
        <v>0</v>
      </c>
      <c r="M517" s="59">
        <f>Inputs!M510</f>
        <v>1.79</v>
      </c>
      <c r="N517" s="59" t="str">
        <f>Inputs!N510</f>
        <v xml:space="preserve">  [ TR180008 ]</v>
      </c>
      <c r="O517" s="2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hidden="1" x14ac:dyDescent="0.25">
      <c r="A518" s="59" t="str">
        <f>Inputs!A511</f>
        <v>PMV</v>
      </c>
      <c r="B518" s="59" t="str">
        <f>Inputs!B511</f>
        <v>TR180010</v>
      </c>
      <c r="C518" s="59" t="str">
        <f>Inputs!C511</f>
        <v>MS4 400</v>
      </c>
      <c r="D518" s="59">
        <f>Inputs!D511</f>
        <v>390</v>
      </c>
      <c r="E518" s="59">
        <f>Inputs!E511</f>
        <v>4</v>
      </c>
      <c r="F518" s="59">
        <f>Inputs!F511</f>
        <v>6600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38</v>
      </c>
      <c r="L518" s="59">
        <f>Inputs!L511</f>
        <v>0</v>
      </c>
      <c r="M518" s="59">
        <f>Inputs!M511</f>
        <v>1.79</v>
      </c>
      <c r="N518" s="59" t="str">
        <f>Inputs!N511</f>
        <v xml:space="preserve">  [ TR180010 ]</v>
      </c>
      <c r="O518" s="2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hidden="1" x14ac:dyDescent="0.25">
      <c r="A519" s="59" t="str">
        <f>Inputs!A512</f>
        <v>PMV</v>
      </c>
      <c r="B519" s="59" t="str">
        <f>Inputs!B512</f>
        <v>TR180011</v>
      </c>
      <c r="C519" s="59" t="str">
        <f>Inputs!C512</f>
        <v>MS4 402</v>
      </c>
      <c r="D519" s="59">
        <f>Inputs!D512</f>
        <v>455</v>
      </c>
      <c r="E519" s="59">
        <f>Inputs!E512</f>
        <v>4</v>
      </c>
      <c r="F519" s="59">
        <f>Inputs!F512</f>
        <v>6600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38</v>
      </c>
      <c r="L519" s="59">
        <f>Inputs!L512</f>
        <v>0</v>
      </c>
      <c r="M519" s="59">
        <f>Inputs!M512</f>
        <v>1.79</v>
      </c>
      <c r="N519" s="59" t="str">
        <f>Inputs!N512</f>
        <v xml:space="preserve">  [ TR180011 ]</v>
      </c>
      <c r="O519" s="2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hidden="1" x14ac:dyDescent="0.25">
      <c r="A520" s="59" t="str">
        <f>Inputs!A513</f>
        <v>PMV</v>
      </c>
      <c r="B520" s="59" t="str">
        <f>Inputs!B513</f>
        <v>TRA180013</v>
      </c>
      <c r="C520" s="59" t="str">
        <f>Inputs!C513</f>
        <v>MS4 450</v>
      </c>
      <c r="D520" s="59">
        <f>Inputs!D513</f>
        <v>640</v>
      </c>
      <c r="E520" s="59">
        <f>Inputs!E513</f>
        <v>4</v>
      </c>
      <c r="F520" s="59">
        <f>Inputs!F513</f>
        <v>3300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48</v>
      </c>
      <c r="K520" s="59">
        <f>Inputs!K513</f>
        <v>38</v>
      </c>
      <c r="L520" s="59">
        <f>Inputs!L513</f>
        <v>0</v>
      </c>
      <c r="M520" s="59">
        <f>Inputs!M513</f>
        <v>1.79</v>
      </c>
      <c r="N520" s="59" t="str">
        <f>Inputs!N513</f>
        <v xml:space="preserve">  [ TR180013 ]</v>
      </c>
      <c r="O520" s="2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hidden="1" x14ac:dyDescent="0.25">
      <c r="A521" s="59" t="str">
        <f>Inputs!A514</f>
        <v>PMV</v>
      </c>
      <c r="B521" s="59" t="str">
        <f>Inputs!B514</f>
        <v>TR180014</v>
      </c>
      <c r="C521" s="59" t="str">
        <f>Inputs!C514</f>
        <v>MS4 452</v>
      </c>
      <c r="D521" s="59">
        <f>Inputs!D514</f>
        <v>720</v>
      </c>
      <c r="E521" s="59">
        <f>Inputs!E514</f>
        <v>4</v>
      </c>
      <c r="F521" s="59">
        <f>Inputs!F514</f>
        <v>3300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48</v>
      </c>
      <c r="K521" s="59">
        <f>Inputs!K514</f>
        <v>38</v>
      </c>
      <c r="L521" s="59">
        <f>Inputs!L514</f>
        <v>0</v>
      </c>
      <c r="M521" s="59">
        <f>Inputs!M514</f>
        <v>1.79</v>
      </c>
      <c r="N521" s="59" t="str">
        <f>Inputs!N514</f>
        <v xml:space="preserve">  [ TR180014 ]</v>
      </c>
      <c r="O521" s="2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hidden="1" x14ac:dyDescent="0.25">
      <c r="A522" s="59" t="str">
        <f>Inputs!A515</f>
        <v>PMV</v>
      </c>
      <c r="B522" s="59" t="str">
        <f>Inputs!B515</f>
        <v>TRA180016</v>
      </c>
      <c r="C522" s="59" t="str">
        <f>Inputs!C515</f>
        <v>MS4 450</v>
      </c>
      <c r="D522" s="59">
        <f>Inputs!D515</f>
        <v>600</v>
      </c>
      <c r="E522" s="59">
        <f>Inputs!E515</f>
        <v>4</v>
      </c>
      <c r="F522" s="59">
        <f>Inputs!F515</f>
        <v>6600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38</v>
      </c>
      <c r="L522" s="59">
        <f>Inputs!L515</f>
        <v>0</v>
      </c>
      <c r="M522" s="59">
        <f>Inputs!M515</f>
        <v>1.79</v>
      </c>
      <c r="N522" s="59" t="str">
        <f>Inputs!N515</f>
        <v xml:space="preserve">  [ TR180016 ]</v>
      </c>
      <c r="O522" s="2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hidden="1" x14ac:dyDescent="0.25">
      <c r="A523" s="59" t="str">
        <f>Inputs!A516</f>
        <v>PMV</v>
      </c>
      <c r="B523" s="59" t="str">
        <f>Inputs!B516</f>
        <v>TR180018</v>
      </c>
      <c r="C523" s="59" t="str">
        <f>Inputs!C516</f>
        <v>MS4 454</v>
      </c>
      <c r="D523" s="59">
        <f>Inputs!D516</f>
        <v>750</v>
      </c>
      <c r="E523" s="59">
        <f>Inputs!E516</f>
        <v>4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38</v>
      </c>
      <c r="L523" s="59">
        <f>Inputs!L516</f>
        <v>0</v>
      </c>
      <c r="M523" s="59">
        <f>Inputs!M516</f>
        <v>1.79</v>
      </c>
      <c r="N523" s="59" t="str">
        <f>Inputs!N516</f>
        <v xml:space="preserve">  [ TR180018 ]</v>
      </c>
      <c r="O523" s="2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hidden="1" x14ac:dyDescent="0.25">
      <c r="A524" s="59" t="str">
        <f>Inputs!A517</f>
        <v>PMV</v>
      </c>
      <c r="B524" s="59" t="str">
        <f>Inputs!B517</f>
        <v>TRA180025</v>
      </c>
      <c r="C524" s="59" t="str">
        <f>Inputs!C517</f>
        <v>MS4 400-6</v>
      </c>
      <c r="D524" s="59">
        <f>Inputs!D517</f>
        <v>365</v>
      </c>
      <c r="E524" s="59">
        <f>Inputs!E517</f>
        <v>6</v>
      </c>
      <c r="F524" s="59">
        <f>Inputs!F517</f>
        <v>3300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54</v>
      </c>
      <c r="K524" s="59">
        <f>Inputs!K517</f>
        <v>40</v>
      </c>
      <c r="L524" s="59">
        <f>Inputs!L517</f>
        <v>0</v>
      </c>
      <c r="M524" s="59">
        <f>Inputs!M517</f>
        <v>1.79</v>
      </c>
      <c r="N524" s="59" t="str">
        <f>Inputs!N517</f>
        <v xml:space="preserve">  [ TR180025 ]</v>
      </c>
      <c r="O524" s="2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hidden="1" x14ac:dyDescent="0.25">
      <c r="A525" s="59" t="str">
        <f>Inputs!A518</f>
        <v>PMV</v>
      </c>
      <c r="B525" s="59" t="str">
        <f>Inputs!B518</f>
        <v>AOO2477</v>
      </c>
      <c r="C525" s="59" t="str">
        <f>Inputs!C518</f>
        <v>MS4 400-6</v>
      </c>
      <c r="D525" s="59">
        <f>Inputs!D518</f>
        <v>325</v>
      </c>
      <c r="E525" s="59">
        <f>Inputs!E518</f>
        <v>6</v>
      </c>
      <c r="F525" s="59">
        <f>Inputs!F518</f>
        <v>6600</v>
      </c>
      <c r="G525" s="59">
        <f>Inputs!G518</f>
        <v>50</v>
      </c>
      <c r="H525" s="59">
        <f>Inputs!H518</f>
        <v>0</v>
      </c>
      <c r="I525" s="59" t="str">
        <f>Inputs!I518</f>
        <v>F</v>
      </c>
      <c r="J525" s="59">
        <f>Inputs!J518</f>
        <v>54</v>
      </c>
      <c r="K525" s="59">
        <f>Inputs!K518</f>
        <v>40</v>
      </c>
      <c r="L525" s="59">
        <f>Inputs!L518</f>
        <v>0</v>
      </c>
      <c r="M525" s="59">
        <f>Inputs!M518</f>
        <v>1.79</v>
      </c>
      <c r="N525" s="59" t="str">
        <f>Inputs!N518</f>
        <v xml:space="preserve">  [ TR180028 ]</v>
      </c>
      <c r="O525" s="2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hidden="1" x14ac:dyDescent="0.25">
      <c r="A526" s="59" t="str">
        <f>Inputs!A519</f>
        <v>PMV</v>
      </c>
      <c r="B526" s="59" t="str">
        <f>Inputs!B519</f>
        <v>TRA180031</v>
      </c>
      <c r="C526" s="59" t="str">
        <f>Inputs!C519</f>
        <v>MS4 450</v>
      </c>
      <c r="D526" s="59">
        <f>Inputs!D519</f>
        <v>520</v>
      </c>
      <c r="E526" s="59">
        <f>Inputs!E519</f>
        <v>6</v>
      </c>
      <c r="F526" s="59">
        <f>Inputs!F519</f>
        <v>3300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54</v>
      </c>
      <c r="K526" s="59">
        <f>Inputs!K519</f>
        <v>40</v>
      </c>
      <c r="L526" s="59">
        <f>Inputs!L519</f>
        <v>0</v>
      </c>
      <c r="M526" s="59">
        <f>Inputs!M519</f>
        <v>1.79</v>
      </c>
      <c r="N526" s="59" t="str">
        <f>Inputs!N519</f>
        <v xml:space="preserve">  [ TR180031 ]</v>
      </c>
      <c r="O526" s="2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hidden="1" x14ac:dyDescent="0.25">
      <c r="A527" s="59" t="str">
        <f>Inputs!A520</f>
        <v>PMV</v>
      </c>
      <c r="B527" s="59" t="str">
        <f>Inputs!B520</f>
        <v>TR180032</v>
      </c>
      <c r="C527" s="59" t="str">
        <f>Inputs!C520</f>
        <v>MS4 452</v>
      </c>
      <c r="D527" s="59">
        <f>Inputs!D520</f>
        <v>560</v>
      </c>
      <c r="E527" s="59">
        <f>Inputs!E520</f>
        <v>6</v>
      </c>
      <c r="F527" s="59">
        <f>Inputs!F520</f>
        <v>3300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54</v>
      </c>
      <c r="K527" s="59">
        <f>Inputs!K520</f>
        <v>40</v>
      </c>
      <c r="L527" s="59">
        <f>Inputs!L520</f>
        <v>0</v>
      </c>
      <c r="M527" s="59">
        <f>Inputs!M520</f>
        <v>1.79</v>
      </c>
      <c r="N527" s="59" t="str">
        <f>Inputs!N520</f>
        <v xml:space="preserve">  [ TR180032 ]</v>
      </c>
      <c r="O527" s="2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hidden="1" x14ac:dyDescent="0.25">
      <c r="A528" s="59" t="str">
        <f>Inputs!A521</f>
        <v>PMV</v>
      </c>
      <c r="B528" s="59" t="str">
        <f>Inputs!B521</f>
        <v>TR180033</v>
      </c>
      <c r="C528" s="59" t="str">
        <f>Inputs!C521</f>
        <v>MS4 454</v>
      </c>
      <c r="D528" s="59">
        <f>Inputs!D521</f>
        <v>645</v>
      </c>
      <c r="E528" s="59">
        <f>Inputs!E521</f>
        <v>6</v>
      </c>
      <c r="F528" s="59">
        <f>Inputs!F521</f>
        <v>3300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54</v>
      </c>
      <c r="K528" s="59">
        <f>Inputs!K521</f>
        <v>40</v>
      </c>
      <c r="L528" s="59">
        <f>Inputs!L521</f>
        <v>0</v>
      </c>
      <c r="M528" s="59">
        <f>Inputs!M521</f>
        <v>1.79</v>
      </c>
      <c r="N528" s="59" t="str">
        <f>Inputs!N521</f>
        <v xml:space="preserve">  [ TR180033 ]</v>
      </c>
      <c r="O528" s="2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hidden="1" x14ac:dyDescent="0.25">
      <c r="A529" s="59" t="str">
        <f>Inputs!A522</f>
        <v>PMV</v>
      </c>
      <c r="B529" s="59" t="str">
        <f>Inputs!B522</f>
        <v>TRA180034</v>
      </c>
      <c r="C529" s="59" t="str">
        <f>Inputs!C522</f>
        <v>MS4 450</v>
      </c>
      <c r="D529" s="59">
        <f>Inputs!D522</f>
        <v>460</v>
      </c>
      <c r="E529" s="59">
        <f>Inputs!E522</f>
        <v>6</v>
      </c>
      <c r="F529" s="59">
        <f>Inputs!F522</f>
        <v>6600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54</v>
      </c>
      <c r="K529" s="59">
        <f>Inputs!K522</f>
        <v>40</v>
      </c>
      <c r="L529" s="59">
        <f>Inputs!L522</f>
        <v>0</v>
      </c>
      <c r="M529" s="59">
        <f>Inputs!M522</f>
        <v>1.79</v>
      </c>
      <c r="N529" s="59" t="str">
        <f>Inputs!N522</f>
        <v xml:space="preserve">  [ TR180034 ]</v>
      </c>
      <c r="O529" s="2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hidden="1" x14ac:dyDescent="0.25">
      <c r="A530" s="59" t="str">
        <f>Inputs!A523</f>
        <v>PMV</v>
      </c>
      <c r="B530" s="59" t="str">
        <f>Inputs!B523</f>
        <v>TR180035</v>
      </c>
      <c r="C530" s="59" t="str">
        <f>Inputs!C523</f>
        <v>MS4 452</v>
      </c>
      <c r="D530" s="59">
        <f>Inputs!D523</f>
        <v>510</v>
      </c>
      <c r="E530" s="59">
        <f>Inputs!E523</f>
        <v>6</v>
      </c>
      <c r="F530" s="59">
        <f>Inputs!F523</f>
        <v>6600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54</v>
      </c>
      <c r="K530" s="59">
        <f>Inputs!K523</f>
        <v>40</v>
      </c>
      <c r="L530" s="59">
        <f>Inputs!L523</f>
        <v>0</v>
      </c>
      <c r="M530" s="59">
        <f>Inputs!M523</f>
        <v>1.79</v>
      </c>
      <c r="N530" s="59" t="str">
        <f>Inputs!N523</f>
        <v xml:space="preserve">  [ TR180035 ]</v>
      </c>
      <c r="O530" s="2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hidden="1" x14ac:dyDescent="0.25">
      <c r="A531" s="59" t="str">
        <f>Inputs!A524</f>
        <v>PMV</v>
      </c>
      <c r="B531" s="59" t="str">
        <f>Inputs!B524</f>
        <v>TRA185074</v>
      </c>
      <c r="C531" s="59" t="str">
        <f>Inputs!C524</f>
        <v>MS4 452-2</v>
      </c>
      <c r="D531" s="59">
        <f>Inputs!D524</f>
        <v>735</v>
      </c>
      <c r="E531" s="59">
        <f>Inputs!E524</f>
        <v>2</v>
      </c>
      <c r="F531" s="59">
        <f>Inputs!F524</f>
        <v>3300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48</v>
      </c>
      <c r="K531" s="59">
        <f>Inputs!K524</f>
        <v>40</v>
      </c>
      <c r="L531" s="59">
        <f>Inputs!L524</f>
        <v>0</v>
      </c>
      <c r="M531" s="59">
        <f>Inputs!M524</f>
        <v>1.79</v>
      </c>
      <c r="N531" s="59" t="str">
        <f>Inputs!N524</f>
        <v xml:space="preserve">  [ TR185074 ]</v>
      </c>
      <c r="O531" s="2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hidden="1" x14ac:dyDescent="0.25">
      <c r="A532" s="59" t="str">
        <f>Inputs!A525</f>
        <v>PMV</v>
      </c>
      <c r="B532" s="59" t="str">
        <f>Inputs!B525</f>
        <v>TRA185075</v>
      </c>
      <c r="C532" s="59" t="str">
        <f>Inputs!C525</f>
        <v>MS4 454-2</v>
      </c>
      <c r="D532" s="59">
        <f>Inputs!D525</f>
        <v>815</v>
      </c>
      <c r="E532" s="59">
        <f>Inputs!E525</f>
        <v>2</v>
      </c>
      <c r="F532" s="59">
        <f>Inputs!F525</f>
        <v>3300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48</v>
      </c>
      <c r="K532" s="59">
        <f>Inputs!K525</f>
        <v>40</v>
      </c>
      <c r="L532" s="59">
        <f>Inputs!L525</f>
        <v>0</v>
      </c>
      <c r="M532" s="59">
        <f>Inputs!M525</f>
        <v>1.79</v>
      </c>
      <c r="N532" s="59" t="str">
        <f>Inputs!N525</f>
        <v xml:space="preserve">  [ TR185075 ]</v>
      </c>
      <c r="O532" s="2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hidden="1" x14ac:dyDescent="0.25">
      <c r="A533" s="59" t="str">
        <f>Inputs!A526</f>
        <v>PMV</v>
      </c>
      <c r="B533" s="59" t="str">
        <f>Inputs!B526</f>
        <v>TRA185133</v>
      </c>
      <c r="C533" s="59" t="str">
        <f>Inputs!C526</f>
        <v>MS4 402-6</v>
      </c>
      <c r="D533" s="59">
        <f>Inputs!D526</f>
        <v>350</v>
      </c>
      <c r="E533" s="59">
        <f>Inputs!E526</f>
        <v>6</v>
      </c>
      <c r="F533" s="59">
        <f>Inputs!F526</f>
        <v>6600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54</v>
      </c>
      <c r="K533" s="59">
        <f>Inputs!K526</f>
        <v>42</v>
      </c>
      <c r="L533" s="59">
        <f>Inputs!L526</f>
        <v>1</v>
      </c>
      <c r="M533" s="59">
        <f>Inputs!M526</f>
        <v>1.79</v>
      </c>
      <c r="N533" s="59" t="str">
        <f>Inputs!N526</f>
        <v xml:space="preserve">  [ TR185133 ]</v>
      </c>
      <c r="O533" s="2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hidden="1" x14ac:dyDescent="0.25">
      <c r="A534" s="59" t="str">
        <f>Inputs!A527</f>
        <v>PMV</v>
      </c>
      <c r="B534" s="59" t="str">
        <f>Inputs!B527</f>
        <v>TRA185170</v>
      </c>
      <c r="C534" s="59" t="str">
        <f>Inputs!C527</f>
        <v>MS4 502</v>
      </c>
      <c r="D534" s="59">
        <f>Inputs!D527</f>
        <v>700</v>
      </c>
      <c r="E534" s="59">
        <f>Inputs!E527</f>
        <v>6</v>
      </c>
      <c r="F534" s="59">
        <f>Inputs!F527</f>
        <v>6600</v>
      </c>
      <c r="G534" s="59">
        <f>Inputs!G527</f>
        <v>50</v>
      </c>
      <c r="H534" s="59">
        <f>Inputs!H527</f>
        <v>0</v>
      </c>
      <c r="I534" s="59" t="str">
        <f>Inputs!I527</f>
        <v>F</v>
      </c>
      <c r="J534" s="59">
        <f>Inputs!J527</f>
        <v>72</v>
      </c>
      <c r="K534" s="59">
        <f>Inputs!K527</f>
        <v>54</v>
      </c>
      <c r="L534" s="59">
        <f>Inputs!L527</f>
        <v>1.2396</v>
      </c>
      <c r="M534" s="59">
        <f>Inputs!M527</f>
        <v>1.79</v>
      </c>
      <c r="N534" s="59" t="str">
        <f>Inputs!N527</f>
        <v xml:space="preserve">  [ TR185170 ]</v>
      </c>
      <c r="O534" s="2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hidden="1" x14ac:dyDescent="0.25">
      <c r="A535" s="59" t="str">
        <f>Inputs!A528</f>
        <v>PMV</v>
      </c>
      <c r="B535" s="59" t="str">
        <f>Inputs!B528</f>
        <v>TR185181</v>
      </c>
      <c r="C535" s="59" t="str">
        <f>Inputs!C528</f>
        <v>MS4 402</v>
      </c>
      <c r="D535" s="59">
        <f>Inputs!D528</f>
        <v>530</v>
      </c>
      <c r="E535" s="59">
        <f>Inputs!E528</f>
        <v>4</v>
      </c>
      <c r="F535" s="59">
        <f>Inputs!F528</f>
        <v>6600</v>
      </c>
      <c r="G535" s="59">
        <f>Inputs!G528</f>
        <v>60</v>
      </c>
      <c r="H535" s="59">
        <f>Inputs!H528</f>
        <v>0</v>
      </c>
      <c r="I535" s="59" t="str">
        <f>Inputs!I528</f>
        <v>F</v>
      </c>
      <c r="J535" s="59">
        <f>Inputs!J528</f>
        <v>48</v>
      </c>
      <c r="K535" s="59">
        <f>Inputs!K528</f>
        <v>36</v>
      </c>
      <c r="L535" s="59">
        <f>Inputs!L528</f>
        <v>1.2758</v>
      </c>
      <c r="M535" s="59">
        <f>Inputs!M528</f>
        <v>1.79</v>
      </c>
      <c r="N535" s="59" t="str">
        <f>Inputs!N528</f>
        <v xml:space="preserve">  [ TR185181 ]</v>
      </c>
      <c r="O535" s="2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hidden="1" x14ac:dyDescent="0.25">
      <c r="A536" s="59" t="str">
        <f>Inputs!A529</f>
        <v>PMV</v>
      </c>
      <c r="B536" s="59" t="str">
        <f>Inputs!B529</f>
        <v>TR185460</v>
      </c>
      <c r="C536" s="59" t="str">
        <f>Inputs!C529</f>
        <v>MS4 352-4</v>
      </c>
      <c r="D536" s="59">
        <f>Inputs!D529</f>
        <v>265</v>
      </c>
      <c r="E536" s="59">
        <f>Inputs!E529</f>
        <v>4</v>
      </c>
      <c r="F536" s="59">
        <f>Inputs!F529</f>
        <v>3300</v>
      </c>
      <c r="G536" s="59">
        <f>Inputs!G529</f>
        <v>50</v>
      </c>
      <c r="H536" s="59">
        <f>Inputs!H529</f>
        <v>0</v>
      </c>
      <c r="I536" s="59" t="str">
        <f>Inputs!I529</f>
        <v>F</v>
      </c>
      <c r="J536" s="59">
        <f>Inputs!J529</f>
        <v>48</v>
      </c>
      <c r="K536" s="59">
        <f>Inputs!K529</f>
        <v>38</v>
      </c>
      <c r="L536" s="59">
        <f>Inputs!L529</f>
        <v>0</v>
      </c>
      <c r="M536" s="59">
        <f>Inputs!M529</f>
        <v>1.79</v>
      </c>
      <c r="N536" s="59" t="str">
        <f>Inputs!N529</f>
        <v xml:space="preserve">  [ TR185460 ]</v>
      </c>
      <c r="O536" s="2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hidden="1" x14ac:dyDescent="0.25">
      <c r="A537" s="59" t="str">
        <f>Inputs!A530</f>
        <v>PMV</v>
      </c>
      <c r="B537" s="59" t="str">
        <f>Inputs!B530</f>
        <v>TRA185474</v>
      </c>
      <c r="C537" s="59" t="str">
        <f>Inputs!C530</f>
        <v>MS4 402</v>
      </c>
      <c r="D537" s="59">
        <f>Inputs!D530</f>
        <v>485</v>
      </c>
      <c r="E537" s="59">
        <f>Inputs!E530</f>
        <v>4</v>
      </c>
      <c r="F537" s="59">
        <f>Inputs!F530</f>
        <v>3300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36</v>
      </c>
      <c r="L537" s="59">
        <f>Inputs!L530</f>
        <v>1.3169999999999999</v>
      </c>
      <c r="M537" s="59">
        <f>Inputs!M530</f>
        <v>1.79</v>
      </c>
      <c r="N537" s="59" t="str">
        <f>Inputs!N530</f>
        <v xml:space="preserve">  [ TR185474 ]</v>
      </c>
      <c r="O537" s="2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hidden="1" x14ac:dyDescent="0.25">
      <c r="A538" s="59" t="str">
        <f>Inputs!A531</f>
        <v>PMV</v>
      </c>
      <c r="B538" s="59" t="str">
        <f>Inputs!B531</f>
        <v>TR185633</v>
      </c>
      <c r="C538" s="59" t="str">
        <f>Inputs!C531</f>
        <v>MS4 404</v>
      </c>
      <c r="D538" s="59">
        <f>Inputs!D531</f>
        <v>520</v>
      </c>
      <c r="E538" s="59">
        <f>Inputs!E531</f>
        <v>4</v>
      </c>
      <c r="F538" s="59">
        <f>Inputs!F531</f>
        <v>3300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48</v>
      </c>
      <c r="K538" s="59">
        <f>Inputs!K531</f>
        <v>38</v>
      </c>
      <c r="L538" s="59">
        <f>Inputs!L531</f>
        <v>0</v>
      </c>
      <c r="M538" s="59">
        <f>Inputs!M531</f>
        <v>1.79</v>
      </c>
      <c r="N538" s="59" t="str">
        <f>Inputs!N531</f>
        <v xml:space="preserve">  [ TR185633 ]</v>
      </c>
      <c r="O538" s="2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hidden="1" x14ac:dyDescent="0.25">
      <c r="A539" s="59" t="str">
        <f>Inputs!A532</f>
        <v>PMV</v>
      </c>
      <c r="B539" s="59" t="str">
        <f>Inputs!B532</f>
        <v>TR186062</v>
      </c>
      <c r="C539" s="59" t="str">
        <f>Inputs!C532</f>
        <v>MS4 504</v>
      </c>
      <c r="D539" s="59">
        <f>Inputs!D532</f>
        <v>660</v>
      </c>
      <c r="E539" s="59">
        <f>Inputs!E532</f>
        <v>8</v>
      </c>
      <c r="F539" s="59">
        <f>Inputs!F532</f>
        <v>3300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72</v>
      </c>
      <c r="K539" s="59">
        <f>Inputs!K532</f>
        <v>88</v>
      </c>
      <c r="L539" s="59">
        <f>Inputs!L532</f>
        <v>0</v>
      </c>
      <c r="M539" s="59">
        <f>Inputs!M532</f>
        <v>1.79</v>
      </c>
      <c r="N539" s="59" t="str">
        <f>Inputs!N532</f>
        <v xml:space="preserve">  [ TR186062 ]</v>
      </c>
      <c r="O539" s="2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hidden="1" x14ac:dyDescent="0.25">
      <c r="A540" s="59" t="str">
        <f>Inputs!A533</f>
        <v>PMV</v>
      </c>
      <c r="B540" s="59" t="str">
        <f>Inputs!B533</f>
        <v>TR189602</v>
      </c>
      <c r="C540" s="59" t="str">
        <f>Inputs!C533</f>
        <v>MS4 350-4</v>
      </c>
      <c r="D540" s="59">
        <f>Inputs!D533</f>
        <v>200</v>
      </c>
      <c r="E540" s="59">
        <f>Inputs!E533</f>
        <v>4</v>
      </c>
      <c r="F540" s="59">
        <f>Inputs!F533</f>
        <v>6600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48</v>
      </c>
      <c r="K540" s="59">
        <f>Inputs!K533</f>
        <v>38</v>
      </c>
      <c r="L540" s="59">
        <f>Inputs!L533</f>
        <v>0</v>
      </c>
      <c r="M540" s="59">
        <f>Inputs!M533</f>
        <v>1.79</v>
      </c>
      <c r="N540" s="59" t="str">
        <f>Inputs!N533</f>
        <v xml:space="preserve">  [ TR189602 ]</v>
      </c>
      <c r="O540" s="2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hidden="1" x14ac:dyDescent="0.25">
      <c r="A541" s="59" t="str">
        <f>Inputs!A534</f>
        <v>PMV</v>
      </c>
      <c r="B541" s="59" t="str">
        <f>Inputs!B534</f>
        <v>TRA189604</v>
      </c>
      <c r="C541" s="59" t="str">
        <f>Inputs!C534</f>
        <v>MS4 352-4</v>
      </c>
      <c r="D541" s="59">
        <f>Inputs!D534</f>
        <v>250</v>
      </c>
      <c r="E541" s="59">
        <f>Inputs!E534</f>
        <v>4</v>
      </c>
      <c r="F541" s="59">
        <f>Inputs!F534</f>
        <v>6600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48</v>
      </c>
      <c r="K541" s="59">
        <f>Inputs!K534</f>
        <v>38</v>
      </c>
      <c r="L541" s="59">
        <f>Inputs!L534</f>
        <v>0</v>
      </c>
      <c r="M541" s="59">
        <f>Inputs!M534</f>
        <v>1.79</v>
      </c>
      <c r="N541" s="59" t="str">
        <f>Inputs!N534</f>
        <v xml:space="preserve">  [ TR189604 ]</v>
      </c>
      <c r="O541" s="2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hidden="1" x14ac:dyDescent="0.25">
      <c r="A542" s="59" t="str">
        <f>Inputs!A535</f>
        <v>PMV</v>
      </c>
      <c r="B542" s="59" t="str">
        <f>Inputs!B535</f>
        <v>TR189723</v>
      </c>
      <c r="C542" s="59" t="str">
        <f>Inputs!C535</f>
        <v>MS4 566</v>
      </c>
      <c r="D542" s="59">
        <f>Inputs!D535</f>
        <v>800</v>
      </c>
      <c r="E542" s="59">
        <f>Inputs!E535</f>
        <v>8</v>
      </c>
      <c r="F542" s="59">
        <f>Inputs!F535</f>
        <v>6000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72</v>
      </c>
      <c r="K542" s="59">
        <f>Inputs!K535</f>
        <v>58</v>
      </c>
      <c r="L542" s="59">
        <f>Inputs!L535</f>
        <v>0</v>
      </c>
      <c r="M542" s="59">
        <f>Inputs!M535</f>
        <v>1.79</v>
      </c>
      <c r="N542" s="59" t="str">
        <f>Inputs!N535</f>
        <v xml:space="preserve">  [ TR189723 ]</v>
      </c>
      <c r="O542" s="2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hidden="1" x14ac:dyDescent="0.25">
      <c r="A543" s="59" t="str">
        <f>Inputs!A536</f>
        <v>PMV</v>
      </c>
      <c r="B543" s="59" t="str">
        <f>Inputs!B536</f>
        <v>W701669</v>
      </c>
      <c r="C543" s="59" t="str">
        <f>Inputs!C536</f>
        <v>MS4 500</v>
      </c>
      <c r="D543" s="59">
        <f>Inputs!D536</f>
        <v>500</v>
      </c>
      <c r="E543" s="59">
        <f>Inputs!E536</f>
        <v>4</v>
      </c>
      <c r="F543" s="59">
        <f>Inputs!F536</f>
        <v>11000</v>
      </c>
      <c r="G543" s="59">
        <f>Inputs!G536</f>
        <v>50</v>
      </c>
      <c r="H543" s="59">
        <f>Inputs!H536</f>
        <v>0</v>
      </c>
      <c r="I543" s="59" t="str">
        <f>Inputs!I536</f>
        <v>F</v>
      </c>
      <c r="J543" s="59">
        <f>Inputs!J536</f>
        <v>48</v>
      </c>
      <c r="K543" s="59">
        <f>Inputs!K536</f>
        <v>38</v>
      </c>
      <c r="L543" s="59">
        <f>Inputs!L536</f>
        <v>0</v>
      </c>
      <c r="M543" s="59">
        <f>Inputs!M536</f>
        <v>1.79</v>
      </c>
      <c r="N543" s="59" t="str">
        <f>Inputs!N536</f>
        <v xml:space="preserve">  [ W701669 ]</v>
      </c>
      <c r="O543" s="2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hidden="1" x14ac:dyDescent="0.25">
      <c r="A544" s="59">
        <f>Inputs!A537</f>
        <v>0</v>
      </c>
      <c r="B544" s="59">
        <f>Inputs!B537</f>
        <v>0</v>
      </c>
      <c r="C544" s="59">
        <f>Inputs!C537</f>
        <v>0</v>
      </c>
      <c r="D544" s="59">
        <f>Inputs!D537</f>
        <v>0</v>
      </c>
      <c r="E544" s="59">
        <f>Inputs!E537</f>
        <v>0</v>
      </c>
      <c r="F544" s="59">
        <f>Inputs!F537</f>
        <v>0</v>
      </c>
      <c r="G544" s="59">
        <f>Inputs!G537</f>
        <v>0</v>
      </c>
      <c r="H544" s="59">
        <f>Inputs!H537</f>
        <v>0</v>
      </c>
      <c r="I544" s="59">
        <f>Inputs!I537</f>
        <v>0</v>
      </c>
      <c r="J544" s="59">
        <f>Inputs!J537</f>
        <v>0</v>
      </c>
      <c r="K544" s="59">
        <f>Inputs!K537</f>
        <v>0</v>
      </c>
      <c r="L544" s="59">
        <f>Inputs!L537</f>
        <v>0</v>
      </c>
      <c r="M544" s="59">
        <f>Inputs!M537</f>
        <v>0</v>
      </c>
      <c r="N544" s="59">
        <f>Inputs!N537</f>
        <v>0</v>
      </c>
      <c r="O544" s="2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hidden="1" x14ac:dyDescent="0.25">
      <c r="A545" s="59">
        <f>Inputs!A538</f>
        <v>0</v>
      </c>
      <c r="B545" s="59">
        <f>Inputs!B538</f>
        <v>0</v>
      </c>
      <c r="C545" s="59">
        <f>Inputs!C538</f>
        <v>0</v>
      </c>
      <c r="D545" s="59">
        <f>Inputs!D538</f>
        <v>0</v>
      </c>
      <c r="E545" s="59">
        <f>Inputs!E538</f>
        <v>0</v>
      </c>
      <c r="F545" s="59">
        <f>Inputs!F538</f>
        <v>0</v>
      </c>
      <c r="G545" s="59">
        <f>Inputs!G538</f>
        <v>0</v>
      </c>
      <c r="H545" s="59">
        <f>Inputs!H538</f>
        <v>0</v>
      </c>
      <c r="I545" s="59">
        <f>Inputs!I538</f>
        <v>0</v>
      </c>
      <c r="J545" s="59">
        <f>Inputs!J538</f>
        <v>0</v>
      </c>
      <c r="K545" s="59">
        <f>Inputs!K538</f>
        <v>0</v>
      </c>
      <c r="L545" s="59">
        <f>Inputs!L538</f>
        <v>0</v>
      </c>
      <c r="M545" s="59">
        <f>Inputs!M538</f>
        <v>0</v>
      </c>
      <c r="N545" s="59">
        <f>Inputs!N538</f>
        <v>0</v>
      </c>
      <c r="O545" s="2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hidden="1" x14ac:dyDescent="0.25">
      <c r="A546" s="59">
        <f>Inputs!A539</f>
        <v>0</v>
      </c>
      <c r="B546" s="59">
        <f>Inputs!B539</f>
        <v>0</v>
      </c>
      <c r="C546" s="59">
        <f>Inputs!C539</f>
        <v>0</v>
      </c>
      <c r="D546" s="59">
        <f>Inputs!D539</f>
        <v>0</v>
      </c>
      <c r="E546" s="59">
        <f>Inputs!E539</f>
        <v>0</v>
      </c>
      <c r="F546" s="59">
        <f>Inputs!F539</f>
        <v>0</v>
      </c>
      <c r="G546" s="59">
        <f>Inputs!G539</f>
        <v>0</v>
      </c>
      <c r="H546" s="59">
        <f>Inputs!H539</f>
        <v>0</v>
      </c>
      <c r="I546" s="59">
        <f>Inputs!I539</f>
        <v>0</v>
      </c>
      <c r="J546" s="59">
        <f>Inputs!J539</f>
        <v>0</v>
      </c>
      <c r="K546" s="59">
        <f>Inputs!K539</f>
        <v>0</v>
      </c>
      <c r="L546" s="59">
        <f>Inputs!L539</f>
        <v>0</v>
      </c>
      <c r="M546" s="59">
        <f>Inputs!M539</f>
        <v>0</v>
      </c>
      <c r="N546" s="59">
        <f>Inputs!N539</f>
        <v>0</v>
      </c>
      <c r="O546" s="2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hidden="1" x14ac:dyDescent="0.25">
      <c r="A547" s="59">
        <f>Inputs!A540</f>
        <v>0</v>
      </c>
      <c r="B547" s="59">
        <f>Inputs!B540</f>
        <v>0</v>
      </c>
      <c r="C547" s="59">
        <f>Inputs!C540</f>
        <v>0</v>
      </c>
      <c r="D547" s="59">
        <f>Inputs!D540</f>
        <v>0</v>
      </c>
      <c r="E547" s="59">
        <f>Inputs!E540</f>
        <v>0</v>
      </c>
      <c r="F547" s="59">
        <f>Inputs!F540</f>
        <v>0</v>
      </c>
      <c r="G547" s="59">
        <f>Inputs!G540</f>
        <v>0</v>
      </c>
      <c r="H547" s="59">
        <f>Inputs!H540</f>
        <v>0</v>
      </c>
      <c r="I547" s="59">
        <f>Inputs!I540</f>
        <v>0</v>
      </c>
      <c r="J547" s="59">
        <f>Inputs!J540</f>
        <v>0</v>
      </c>
      <c r="K547" s="59">
        <f>Inputs!K540</f>
        <v>0</v>
      </c>
      <c r="L547" s="59">
        <f>Inputs!L540</f>
        <v>0</v>
      </c>
      <c r="M547" s="59">
        <f>Inputs!M540</f>
        <v>0</v>
      </c>
      <c r="N547" s="59">
        <f>Inputs!N540</f>
        <v>0</v>
      </c>
      <c r="O547" s="2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hidden="1" x14ac:dyDescent="0.25">
      <c r="A548" s="59">
        <f>Inputs!A541</f>
        <v>0</v>
      </c>
      <c r="B548" s="59">
        <f>Inputs!B541</f>
        <v>0</v>
      </c>
      <c r="C548" s="59">
        <f>Inputs!C541</f>
        <v>0</v>
      </c>
      <c r="D548" s="59">
        <f>Inputs!D541</f>
        <v>0</v>
      </c>
      <c r="E548" s="59">
        <f>Inputs!E541</f>
        <v>0</v>
      </c>
      <c r="F548" s="59">
        <f>Inputs!F541</f>
        <v>0</v>
      </c>
      <c r="G548" s="59">
        <f>Inputs!G541</f>
        <v>0</v>
      </c>
      <c r="H548" s="59">
        <f>Inputs!H541</f>
        <v>0</v>
      </c>
      <c r="I548" s="59">
        <f>Inputs!I541</f>
        <v>0</v>
      </c>
      <c r="J548" s="59">
        <f>Inputs!J541</f>
        <v>0</v>
      </c>
      <c r="K548" s="59">
        <f>Inputs!K541</f>
        <v>0</v>
      </c>
      <c r="L548" s="59">
        <f>Inputs!L541</f>
        <v>0</v>
      </c>
      <c r="M548" s="59">
        <f>Inputs!M541</f>
        <v>0</v>
      </c>
      <c r="N548" s="59">
        <f>Inputs!N541</f>
        <v>0</v>
      </c>
      <c r="O548" s="2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hidden="1" x14ac:dyDescent="0.25">
      <c r="A549" s="59">
        <f>Inputs!A542</f>
        <v>0</v>
      </c>
      <c r="B549" s="59">
        <f>Inputs!B542</f>
        <v>0</v>
      </c>
      <c r="C549" s="59">
        <f>Inputs!C542</f>
        <v>0</v>
      </c>
      <c r="D549" s="59">
        <f>Inputs!D542</f>
        <v>0</v>
      </c>
      <c r="E549" s="59">
        <f>Inputs!E542</f>
        <v>0</v>
      </c>
      <c r="F549" s="59">
        <f>Inputs!F542</f>
        <v>0</v>
      </c>
      <c r="G549" s="59">
        <f>Inputs!G542</f>
        <v>0</v>
      </c>
      <c r="H549" s="59">
        <f>Inputs!H542</f>
        <v>0</v>
      </c>
      <c r="I549" s="59">
        <f>Inputs!I542</f>
        <v>0</v>
      </c>
      <c r="J549" s="59">
        <f>Inputs!J542</f>
        <v>0</v>
      </c>
      <c r="K549" s="59">
        <f>Inputs!K542</f>
        <v>0</v>
      </c>
      <c r="L549" s="59">
        <f>Inputs!L542</f>
        <v>0</v>
      </c>
      <c r="M549" s="59">
        <f>Inputs!M542</f>
        <v>0</v>
      </c>
      <c r="N549" s="59">
        <f>Inputs!N542</f>
        <v>0</v>
      </c>
      <c r="O549" s="2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hidden="1" x14ac:dyDescent="0.25">
      <c r="A550" s="59">
        <f>Inputs!A543</f>
        <v>0</v>
      </c>
      <c r="B550" s="59">
        <f>Inputs!B543</f>
        <v>0</v>
      </c>
      <c r="C550" s="59">
        <f>Inputs!C543</f>
        <v>0</v>
      </c>
      <c r="D550" s="59">
        <f>Inputs!D543</f>
        <v>0</v>
      </c>
      <c r="E550" s="59">
        <f>Inputs!E543</f>
        <v>0</v>
      </c>
      <c r="F550" s="59">
        <f>Inputs!F543</f>
        <v>0</v>
      </c>
      <c r="G550" s="59">
        <f>Inputs!G543</f>
        <v>0</v>
      </c>
      <c r="H550" s="59">
        <f>Inputs!H543</f>
        <v>0</v>
      </c>
      <c r="I550" s="59">
        <f>Inputs!I543</f>
        <v>0</v>
      </c>
      <c r="J550" s="59">
        <f>Inputs!J543</f>
        <v>0</v>
      </c>
      <c r="K550" s="59">
        <f>Inputs!K543</f>
        <v>0</v>
      </c>
      <c r="L550" s="59">
        <f>Inputs!L543</f>
        <v>0</v>
      </c>
      <c r="M550" s="59">
        <f>Inputs!M543</f>
        <v>0</v>
      </c>
      <c r="N550" s="59">
        <f>Inputs!N543</f>
        <v>0</v>
      </c>
      <c r="O550" s="2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hidden="1" x14ac:dyDescent="0.25">
      <c r="A551" s="59">
        <f>Inputs!A544</f>
        <v>0</v>
      </c>
      <c r="B551" s="59">
        <f>Inputs!B544</f>
        <v>0</v>
      </c>
      <c r="C551" s="59">
        <f>Inputs!C544</f>
        <v>0</v>
      </c>
      <c r="D551" s="59">
        <f>Inputs!D544</f>
        <v>0</v>
      </c>
      <c r="E551" s="59">
        <f>Inputs!E544</f>
        <v>0</v>
      </c>
      <c r="F551" s="59">
        <f>Inputs!F544</f>
        <v>0</v>
      </c>
      <c r="G551" s="59">
        <f>Inputs!G544</f>
        <v>0</v>
      </c>
      <c r="H551" s="59">
        <f>Inputs!H544</f>
        <v>0</v>
      </c>
      <c r="I551" s="59">
        <f>Inputs!I544</f>
        <v>0</v>
      </c>
      <c r="J551" s="59">
        <f>Inputs!J544</f>
        <v>0</v>
      </c>
      <c r="K551" s="59">
        <f>Inputs!K544</f>
        <v>0</v>
      </c>
      <c r="L551" s="59">
        <f>Inputs!L544</f>
        <v>0</v>
      </c>
      <c r="M551" s="59">
        <f>Inputs!M544</f>
        <v>0</v>
      </c>
      <c r="N551" s="59">
        <f>Inputs!N544</f>
        <v>0</v>
      </c>
      <c r="O551" s="2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hidden="1" x14ac:dyDescent="0.25">
      <c r="A552" s="59">
        <f>Inputs!A545</f>
        <v>0</v>
      </c>
      <c r="B552" s="59">
        <f>Inputs!B545</f>
        <v>0</v>
      </c>
      <c r="C552" s="59">
        <f>Inputs!C545</f>
        <v>0</v>
      </c>
      <c r="D552" s="59">
        <f>Inputs!D545</f>
        <v>0</v>
      </c>
      <c r="E552" s="59">
        <f>Inputs!E545</f>
        <v>0</v>
      </c>
      <c r="F552" s="59">
        <f>Inputs!F545</f>
        <v>0</v>
      </c>
      <c r="G552" s="59">
        <f>Inputs!G545</f>
        <v>0</v>
      </c>
      <c r="H552" s="59">
        <f>Inputs!H545</f>
        <v>0</v>
      </c>
      <c r="I552" s="59">
        <f>Inputs!I545</f>
        <v>0</v>
      </c>
      <c r="J552" s="59">
        <f>Inputs!J545</f>
        <v>0</v>
      </c>
      <c r="K552" s="59">
        <f>Inputs!K545</f>
        <v>0</v>
      </c>
      <c r="L552" s="59">
        <f>Inputs!L545</f>
        <v>0</v>
      </c>
      <c r="M552" s="59">
        <f>Inputs!M545</f>
        <v>0</v>
      </c>
      <c r="N552" s="59">
        <f>Inputs!N545</f>
        <v>0</v>
      </c>
      <c r="O552" s="2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hidden="1" x14ac:dyDescent="0.25">
      <c r="A553" s="59">
        <f>Inputs!A546</f>
        <v>0</v>
      </c>
      <c r="B553" s="59">
        <f>Inputs!B546</f>
        <v>0</v>
      </c>
      <c r="C553" s="59">
        <f>Inputs!C546</f>
        <v>0</v>
      </c>
      <c r="D553" s="59">
        <f>Inputs!D546</f>
        <v>0</v>
      </c>
      <c r="E553" s="59">
        <f>Inputs!E546</f>
        <v>0</v>
      </c>
      <c r="F553" s="59">
        <f>Inputs!F546</f>
        <v>0</v>
      </c>
      <c r="G553" s="59">
        <f>Inputs!G546</f>
        <v>0</v>
      </c>
      <c r="H553" s="59">
        <f>Inputs!H546</f>
        <v>0</v>
      </c>
      <c r="I553" s="59">
        <f>Inputs!I546</f>
        <v>0</v>
      </c>
      <c r="J553" s="59">
        <f>Inputs!J546</f>
        <v>0</v>
      </c>
      <c r="K553" s="59">
        <f>Inputs!K546</f>
        <v>0</v>
      </c>
      <c r="L553" s="59">
        <f>Inputs!L546</f>
        <v>0</v>
      </c>
      <c r="M553" s="59">
        <f>Inputs!M546</f>
        <v>0</v>
      </c>
      <c r="N553" s="59">
        <f>Inputs!N546</f>
        <v>0</v>
      </c>
      <c r="O553" s="2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hidden="1" x14ac:dyDescent="0.25">
      <c r="A554" s="59">
        <f>Inputs!A547</f>
        <v>0</v>
      </c>
      <c r="B554" s="59">
        <f>Inputs!B547</f>
        <v>0</v>
      </c>
      <c r="C554" s="59">
        <f>Inputs!C547</f>
        <v>0</v>
      </c>
      <c r="D554" s="59">
        <f>Inputs!D547</f>
        <v>0</v>
      </c>
      <c r="E554" s="59">
        <f>Inputs!E547</f>
        <v>0</v>
      </c>
      <c r="F554" s="59">
        <f>Inputs!F547</f>
        <v>0</v>
      </c>
      <c r="G554" s="59">
        <f>Inputs!G547</f>
        <v>0</v>
      </c>
      <c r="H554" s="59">
        <f>Inputs!H547</f>
        <v>0</v>
      </c>
      <c r="I554" s="59">
        <f>Inputs!I547</f>
        <v>0</v>
      </c>
      <c r="J554" s="59">
        <f>Inputs!J547</f>
        <v>0</v>
      </c>
      <c r="K554" s="59">
        <f>Inputs!K547</f>
        <v>0</v>
      </c>
      <c r="L554" s="59">
        <f>Inputs!L547</f>
        <v>0</v>
      </c>
      <c r="M554" s="59">
        <f>Inputs!M547</f>
        <v>0</v>
      </c>
      <c r="N554" s="59">
        <f>Inputs!N547</f>
        <v>0</v>
      </c>
      <c r="O554" s="2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hidden="1" x14ac:dyDescent="0.25">
      <c r="A555" s="59">
        <f>Inputs!A548</f>
        <v>0</v>
      </c>
      <c r="B555" s="59">
        <f>Inputs!B548</f>
        <v>0</v>
      </c>
      <c r="C555" s="59">
        <f>Inputs!C548</f>
        <v>0</v>
      </c>
      <c r="D555" s="59">
        <f>Inputs!D548</f>
        <v>0</v>
      </c>
      <c r="E555" s="59">
        <f>Inputs!E548</f>
        <v>0</v>
      </c>
      <c r="F555" s="59">
        <f>Inputs!F548</f>
        <v>0</v>
      </c>
      <c r="G555" s="59">
        <f>Inputs!G548</f>
        <v>0</v>
      </c>
      <c r="H555" s="59">
        <f>Inputs!H548</f>
        <v>0</v>
      </c>
      <c r="I555" s="59">
        <f>Inputs!I548</f>
        <v>0</v>
      </c>
      <c r="J555" s="59">
        <f>Inputs!J548</f>
        <v>0</v>
      </c>
      <c r="K555" s="59">
        <f>Inputs!K548</f>
        <v>0</v>
      </c>
      <c r="L555" s="59">
        <f>Inputs!L548</f>
        <v>0</v>
      </c>
      <c r="M555" s="59">
        <f>Inputs!M548</f>
        <v>0</v>
      </c>
      <c r="N555" s="59">
        <f>Inputs!N548</f>
        <v>0</v>
      </c>
      <c r="O555" s="2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hidden="1" x14ac:dyDescent="0.25">
      <c r="A556" s="59">
        <f>Inputs!A549</f>
        <v>0</v>
      </c>
      <c r="B556" s="59">
        <f>Inputs!B549</f>
        <v>0</v>
      </c>
      <c r="C556" s="59">
        <f>Inputs!C549</f>
        <v>0</v>
      </c>
      <c r="D556" s="59">
        <f>Inputs!D549</f>
        <v>0</v>
      </c>
      <c r="E556" s="59">
        <f>Inputs!E549</f>
        <v>0</v>
      </c>
      <c r="F556" s="59">
        <f>Inputs!F549</f>
        <v>0</v>
      </c>
      <c r="G556" s="59">
        <f>Inputs!G549</f>
        <v>0</v>
      </c>
      <c r="H556" s="59">
        <f>Inputs!H549</f>
        <v>0</v>
      </c>
      <c r="I556" s="59">
        <f>Inputs!I549</f>
        <v>0</v>
      </c>
      <c r="J556" s="59">
        <f>Inputs!J549</f>
        <v>0</v>
      </c>
      <c r="K556" s="59">
        <f>Inputs!K549</f>
        <v>0</v>
      </c>
      <c r="L556" s="59">
        <f>Inputs!L549</f>
        <v>0</v>
      </c>
      <c r="M556" s="59">
        <f>Inputs!M549</f>
        <v>0</v>
      </c>
      <c r="N556" s="59">
        <f>Inputs!N549</f>
        <v>0</v>
      </c>
      <c r="O556" s="2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hidden="1" x14ac:dyDescent="0.25">
      <c r="A557" s="59">
        <f>Inputs!A550</f>
        <v>0</v>
      </c>
      <c r="B557" s="59">
        <f>Inputs!B550</f>
        <v>0</v>
      </c>
      <c r="C557" s="59">
        <f>Inputs!C550</f>
        <v>0</v>
      </c>
      <c r="D557" s="59">
        <f>Inputs!D550</f>
        <v>0</v>
      </c>
      <c r="E557" s="59">
        <f>Inputs!E550</f>
        <v>0</v>
      </c>
      <c r="F557" s="59">
        <f>Inputs!F550</f>
        <v>0</v>
      </c>
      <c r="G557" s="59">
        <f>Inputs!G550</f>
        <v>0</v>
      </c>
      <c r="H557" s="59">
        <f>Inputs!H550</f>
        <v>0</v>
      </c>
      <c r="I557" s="59">
        <f>Inputs!I550</f>
        <v>0</v>
      </c>
      <c r="J557" s="59">
        <f>Inputs!J550</f>
        <v>0</v>
      </c>
      <c r="K557" s="59">
        <f>Inputs!K550</f>
        <v>0</v>
      </c>
      <c r="L557" s="59">
        <f>Inputs!L550</f>
        <v>0</v>
      </c>
      <c r="M557" s="59">
        <f>Inputs!M550</f>
        <v>0</v>
      </c>
      <c r="N557" s="59">
        <f>Inputs!N550</f>
        <v>0</v>
      </c>
      <c r="O557" s="2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hidden="1" x14ac:dyDescent="0.25">
      <c r="A558" s="59">
        <f>Inputs!A551</f>
        <v>0</v>
      </c>
      <c r="B558" s="59">
        <f>Inputs!B551</f>
        <v>0</v>
      </c>
      <c r="C558" s="59">
        <f>Inputs!C551</f>
        <v>0</v>
      </c>
      <c r="D558" s="59">
        <f>Inputs!D551</f>
        <v>0</v>
      </c>
      <c r="E558" s="59">
        <f>Inputs!E551</f>
        <v>0</v>
      </c>
      <c r="F558" s="59">
        <f>Inputs!F551</f>
        <v>0</v>
      </c>
      <c r="G558" s="59">
        <f>Inputs!G551</f>
        <v>0</v>
      </c>
      <c r="H558" s="59">
        <f>Inputs!H551</f>
        <v>0</v>
      </c>
      <c r="I558" s="59">
        <f>Inputs!I551</f>
        <v>0</v>
      </c>
      <c r="J558" s="59">
        <f>Inputs!J551</f>
        <v>0</v>
      </c>
      <c r="K558" s="59">
        <f>Inputs!K551</f>
        <v>0</v>
      </c>
      <c r="L558" s="59">
        <f>Inputs!L551</f>
        <v>0</v>
      </c>
      <c r="M558" s="59">
        <f>Inputs!M551</f>
        <v>0</v>
      </c>
      <c r="N558" s="59">
        <f>Inputs!N551</f>
        <v>0</v>
      </c>
      <c r="O558" s="2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hidden="1" x14ac:dyDescent="0.25">
      <c r="A559" s="59">
        <f>Inputs!A552</f>
        <v>0</v>
      </c>
      <c r="B559" s="59">
        <f>Inputs!B552</f>
        <v>0</v>
      </c>
      <c r="C559" s="59">
        <f>Inputs!C552</f>
        <v>0</v>
      </c>
      <c r="D559" s="59">
        <f>Inputs!D552</f>
        <v>0</v>
      </c>
      <c r="E559" s="59">
        <f>Inputs!E552</f>
        <v>0</v>
      </c>
      <c r="F559" s="59">
        <f>Inputs!F552</f>
        <v>0</v>
      </c>
      <c r="G559" s="59">
        <f>Inputs!G552</f>
        <v>0</v>
      </c>
      <c r="H559" s="59">
        <f>Inputs!H552</f>
        <v>0</v>
      </c>
      <c r="I559" s="59">
        <f>Inputs!I552</f>
        <v>0</v>
      </c>
      <c r="J559" s="59">
        <f>Inputs!J552</f>
        <v>0</v>
      </c>
      <c r="K559" s="59">
        <f>Inputs!K552</f>
        <v>0</v>
      </c>
      <c r="L559" s="59">
        <f>Inputs!L552</f>
        <v>0</v>
      </c>
      <c r="M559" s="59">
        <f>Inputs!M552</f>
        <v>0</v>
      </c>
      <c r="N559" s="59">
        <f>Inputs!N552</f>
        <v>0</v>
      </c>
      <c r="O559" s="2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hidden="1" x14ac:dyDescent="0.25">
      <c r="A560" s="59">
        <f>Inputs!A553</f>
        <v>0</v>
      </c>
      <c r="B560" s="59">
        <f>Inputs!B553</f>
        <v>0</v>
      </c>
      <c r="C560" s="59">
        <f>Inputs!C553</f>
        <v>0</v>
      </c>
      <c r="D560" s="59">
        <f>Inputs!D553</f>
        <v>0</v>
      </c>
      <c r="E560" s="59">
        <f>Inputs!E553</f>
        <v>0</v>
      </c>
      <c r="F560" s="59">
        <f>Inputs!F553</f>
        <v>0</v>
      </c>
      <c r="G560" s="59">
        <f>Inputs!G553</f>
        <v>0</v>
      </c>
      <c r="H560" s="59">
        <f>Inputs!H553</f>
        <v>0</v>
      </c>
      <c r="I560" s="59">
        <f>Inputs!I553</f>
        <v>0</v>
      </c>
      <c r="J560" s="59">
        <f>Inputs!J553</f>
        <v>0</v>
      </c>
      <c r="K560" s="59">
        <f>Inputs!K553</f>
        <v>0</v>
      </c>
      <c r="L560" s="59">
        <f>Inputs!L553</f>
        <v>0</v>
      </c>
      <c r="M560" s="59">
        <f>Inputs!M553</f>
        <v>0</v>
      </c>
      <c r="N560" s="59">
        <f>Inputs!N553</f>
        <v>0</v>
      </c>
      <c r="O560" s="2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hidden="1" x14ac:dyDescent="0.25">
      <c r="A561" s="59">
        <f>Inputs!A554</f>
        <v>0</v>
      </c>
      <c r="B561" s="59">
        <f>Inputs!B554</f>
        <v>0</v>
      </c>
      <c r="C561" s="59">
        <f>Inputs!C554</f>
        <v>0</v>
      </c>
      <c r="D561" s="59">
        <f>Inputs!D554</f>
        <v>0</v>
      </c>
      <c r="E561" s="59">
        <f>Inputs!E554</f>
        <v>0</v>
      </c>
      <c r="F561" s="59">
        <f>Inputs!F554</f>
        <v>0</v>
      </c>
      <c r="G561" s="59">
        <f>Inputs!G554</f>
        <v>0</v>
      </c>
      <c r="H561" s="59">
        <f>Inputs!H554</f>
        <v>0</v>
      </c>
      <c r="I561" s="59">
        <f>Inputs!I554</f>
        <v>0</v>
      </c>
      <c r="J561" s="59">
        <f>Inputs!J554</f>
        <v>0</v>
      </c>
      <c r="K561" s="59">
        <f>Inputs!K554</f>
        <v>0</v>
      </c>
      <c r="L561" s="59">
        <f>Inputs!L554</f>
        <v>0</v>
      </c>
      <c r="M561" s="59">
        <f>Inputs!M554</f>
        <v>0</v>
      </c>
      <c r="N561" s="59">
        <f>Inputs!N554</f>
        <v>0</v>
      </c>
      <c r="O561" s="2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hidden="1" x14ac:dyDescent="0.25">
      <c r="A562" s="59">
        <f>Inputs!A555</f>
        <v>0</v>
      </c>
      <c r="B562" s="59">
        <f>Inputs!B555</f>
        <v>0</v>
      </c>
      <c r="C562" s="59">
        <f>Inputs!C555</f>
        <v>0</v>
      </c>
      <c r="D562" s="59">
        <f>Inputs!D555</f>
        <v>0</v>
      </c>
      <c r="E562" s="59">
        <f>Inputs!E555</f>
        <v>0</v>
      </c>
      <c r="F562" s="59">
        <f>Inputs!F555</f>
        <v>0</v>
      </c>
      <c r="G562" s="59">
        <f>Inputs!G555</f>
        <v>0</v>
      </c>
      <c r="H562" s="59">
        <f>Inputs!H555</f>
        <v>0</v>
      </c>
      <c r="I562" s="59">
        <f>Inputs!I555</f>
        <v>0</v>
      </c>
      <c r="J562" s="59">
        <f>Inputs!J555</f>
        <v>0</v>
      </c>
      <c r="K562" s="59">
        <f>Inputs!K555</f>
        <v>0</v>
      </c>
      <c r="L562" s="59">
        <f>Inputs!L555</f>
        <v>0</v>
      </c>
      <c r="M562" s="59">
        <f>Inputs!M555</f>
        <v>0</v>
      </c>
      <c r="N562" s="59">
        <f>Inputs!N555</f>
        <v>0</v>
      </c>
      <c r="O562" s="2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hidden="1" x14ac:dyDescent="0.25">
      <c r="A563" s="59">
        <f>Inputs!A556</f>
        <v>0</v>
      </c>
      <c r="B563" s="59">
        <f>Inputs!B556</f>
        <v>0</v>
      </c>
      <c r="C563" s="59">
        <f>Inputs!C556</f>
        <v>0</v>
      </c>
      <c r="D563" s="59">
        <f>Inputs!D556</f>
        <v>0</v>
      </c>
      <c r="E563" s="59">
        <f>Inputs!E556</f>
        <v>0</v>
      </c>
      <c r="F563" s="59">
        <f>Inputs!F556</f>
        <v>0</v>
      </c>
      <c r="G563" s="59">
        <f>Inputs!G556</f>
        <v>0</v>
      </c>
      <c r="H563" s="59">
        <f>Inputs!H556</f>
        <v>0</v>
      </c>
      <c r="I563" s="59">
        <f>Inputs!I556</f>
        <v>0</v>
      </c>
      <c r="J563" s="59">
        <f>Inputs!J556</f>
        <v>0</v>
      </c>
      <c r="K563" s="59">
        <f>Inputs!K556</f>
        <v>0</v>
      </c>
      <c r="L563" s="59">
        <f>Inputs!L556</f>
        <v>0</v>
      </c>
      <c r="M563" s="59">
        <f>Inputs!M556</f>
        <v>0</v>
      </c>
      <c r="N563" s="59">
        <f>Inputs!N556</f>
        <v>0</v>
      </c>
      <c r="O563" s="2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hidden="1" x14ac:dyDescent="0.25">
      <c r="A564" s="59">
        <f>Inputs!A557</f>
        <v>0</v>
      </c>
      <c r="B564" s="59">
        <f>Inputs!B557</f>
        <v>0</v>
      </c>
      <c r="C564" s="59">
        <f>Inputs!C557</f>
        <v>0</v>
      </c>
      <c r="D564" s="59">
        <f>Inputs!D557</f>
        <v>0</v>
      </c>
      <c r="E564" s="59">
        <f>Inputs!E557</f>
        <v>0</v>
      </c>
      <c r="F564" s="59">
        <f>Inputs!F557</f>
        <v>0</v>
      </c>
      <c r="G564" s="59">
        <f>Inputs!G557</f>
        <v>0</v>
      </c>
      <c r="H564" s="59">
        <f>Inputs!H557</f>
        <v>0</v>
      </c>
      <c r="I564" s="59">
        <f>Inputs!I557</f>
        <v>0</v>
      </c>
      <c r="J564" s="59">
        <f>Inputs!J557</f>
        <v>0</v>
      </c>
      <c r="K564" s="59">
        <f>Inputs!K557</f>
        <v>0</v>
      </c>
      <c r="L564" s="59">
        <f>Inputs!L557</f>
        <v>0</v>
      </c>
      <c r="M564" s="59">
        <f>Inputs!M557</f>
        <v>0</v>
      </c>
      <c r="N564" s="59">
        <f>Inputs!N557</f>
        <v>0</v>
      </c>
      <c r="O564" s="2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hidden="1" x14ac:dyDescent="0.25">
      <c r="A565" s="59">
        <f>Inputs!A558</f>
        <v>0</v>
      </c>
      <c r="B565" s="59">
        <f>Inputs!B558</f>
        <v>0</v>
      </c>
      <c r="C565" s="59">
        <f>Inputs!C558</f>
        <v>0</v>
      </c>
      <c r="D565" s="59">
        <f>Inputs!D558</f>
        <v>0</v>
      </c>
      <c r="E565" s="59">
        <f>Inputs!E558</f>
        <v>0</v>
      </c>
      <c r="F565" s="59">
        <f>Inputs!F558</f>
        <v>0</v>
      </c>
      <c r="G565" s="59">
        <f>Inputs!G558</f>
        <v>0</v>
      </c>
      <c r="H565" s="59">
        <f>Inputs!H558</f>
        <v>0</v>
      </c>
      <c r="I565" s="59">
        <f>Inputs!I558</f>
        <v>0</v>
      </c>
      <c r="J565" s="59">
        <f>Inputs!J558</f>
        <v>0</v>
      </c>
      <c r="K565" s="59">
        <f>Inputs!K558</f>
        <v>0</v>
      </c>
      <c r="L565" s="59">
        <f>Inputs!L558</f>
        <v>0</v>
      </c>
      <c r="M565" s="59">
        <f>Inputs!M558</f>
        <v>0</v>
      </c>
      <c r="N565" s="59">
        <f>Inputs!N558</f>
        <v>0</v>
      </c>
      <c r="O565" s="2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hidden="1" x14ac:dyDescent="0.25">
      <c r="A566" s="59">
        <f>Inputs!A559</f>
        <v>0</v>
      </c>
      <c r="B566" s="59">
        <f>Inputs!B559</f>
        <v>0</v>
      </c>
      <c r="C566" s="59">
        <f>Inputs!C559</f>
        <v>0</v>
      </c>
      <c r="D566" s="59">
        <f>Inputs!D559</f>
        <v>0</v>
      </c>
      <c r="E566" s="59">
        <f>Inputs!E559</f>
        <v>0</v>
      </c>
      <c r="F566" s="59">
        <f>Inputs!F559</f>
        <v>0</v>
      </c>
      <c r="G566" s="59">
        <f>Inputs!G559</f>
        <v>0</v>
      </c>
      <c r="H566" s="59">
        <f>Inputs!H559</f>
        <v>0</v>
      </c>
      <c r="I566" s="59">
        <f>Inputs!I559</f>
        <v>0</v>
      </c>
      <c r="J566" s="59">
        <f>Inputs!J559</f>
        <v>0</v>
      </c>
      <c r="K566" s="59">
        <f>Inputs!K559</f>
        <v>0</v>
      </c>
      <c r="L566" s="59">
        <f>Inputs!L559</f>
        <v>0</v>
      </c>
      <c r="M566" s="59">
        <f>Inputs!M559</f>
        <v>0</v>
      </c>
      <c r="N566" s="59">
        <f>Inputs!N559</f>
        <v>0</v>
      </c>
      <c r="O566" s="2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hidden="1" x14ac:dyDescent="0.25">
      <c r="A567" s="59">
        <f>Inputs!A560</f>
        <v>0</v>
      </c>
      <c r="B567" s="59">
        <f>Inputs!B560</f>
        <v>0</v>
      </c>
      <c r="C567" s="59">
        <f>Inputs!C560</f>
        <v>0</v>
      </c>
      <c r="D567" s="59">
        <f>Inputs!D560</f>
        <v>0</v>
      </c>
      <c r="E567" s="59">
        <f>Inputs!E560</f>
        <v>0</v>
      </c>
      <c r="F567" s="59">
        <f>Inputs!F560</f>
        <v>0</v>
      </c>
      <c r="G567" s="59">
        <f>Inputs!G560</f>
        <v>0</v>
      </c>
      <c r="H567" s="59">
        <f>Inputs!H560</f>
        <v>0</v>
      </c>
      <c r="I567" s="59">
        <f>Inputs!I560</f>
        <v>0</v>
      </c>
      <c r="J567" s="59">
        <f>Inputs!J560</f>
        <v>0</v>
      </c>
      <c r="K567" s="59">
        <f>Inputs!K560</f>
        <v>0</v>
      </c>
      <c r="L567" s="59">
        <f>Inputs!L560</f>
        <v>0</v>
      </c>
      <c r="M567" s="59">
        <f>Inputs!M560</f>
        <v>0</v>
      </c>
      <c r="N567" s="59">
        <f>Inputs!N560</f>
        <v>0</v>
      </c>
      <c r="O567" s="2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hidden="1" x14ac:dyDescent="0.25">
      <c r="A568" s="59">
        <f>Inputs!A561</f>
        <v>0</v>
      </c>
      <c r="B568" s="59">
        <f>Inputs!B561</f>
        <v>0</v>
      </c>
      <c r="C568" s="59">
        <f>Inputs!C561</f>
        <v>0</v>
      </c>
      <c r="D568" s="59">
        <f>Inputs!D561</f>
        <v>0</v>
      </c>
      <c r="E568" s="59">
        <f>Inputs!E561</f>
        <v>0</v>
      </c>
      <c r="F568" s="59">
        <f>Inputs!F561</f>
        <v>0</v>
      </c>
      <c r="G568" s="59">
        <f>Inputs!G561</f>
        <v>0</v>
      </c>
      <c r="H568" s="59">
        <f>Inputs!H561</f>
        <v>0</v>
      </c>
      <c r="I568" s="59">
        <f>Inputs!I561</f>
        <v>0</v>
      </c>
      <c r="J568" s="59">
        <f>Inputs!J561</f>
        <v>0</v>
      </c>
      <c r="K568" s="59">
        <f>Inputs!K561</f>
        <v>0</v>
      </c>
      <c r="L568" s="59">
        <f>Inputs!L561</f>
        <v>0</v>
      </c>
      <c r="M568" s="59">
        <f>Inputs!M561</f>
        <v>0</v>
      </c>
      <c r="N568" s="59">
        <f>Inputs!N561</f>
        <v>0</v>
      </c>
      <c r="O568" s="2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hidden="1" x14ac:dyDescent="0.25">
      <c r="A569" s="59">
        <f>Inputs!A562</f>
        <v>0</v>
      </c>
      <c r="B569" s="59">
        <f>Inputs!B562</f>
        <v>0</v>
      </c>
      <c r="C569" s="59">
        <f>Inputs!C562</f>
        <v>0</v>
      </c>
      <c r="D569" s="59">
        <f>Inputs!D562</f>
        <v>0</v>
      </c>
      <c r="E569" s="59">
        <f>Inputs!E562</f>
        <v>0</v>
      </c>
      <c r="F569" s="59">
        <f>Inputs!F562</f>
        <v>0</v>
      </c>
      <c r="G569" s="59">
        <f>Inputs!G562</f>
        <v>0</v>
      </c>
      <c r="H569" s="59">
        <f>Inputs!H562</f>
        <v>0</v>
      </c>
      <c r="I569" s="59">
        <f>Inputs!I562</f>
        <v>0</v>
      </c>
      <c r="J569" s="59">
        <f>Inputs!J562</f>
        <v>0</v>
      </c>
      <c r="K569" s="59">
        <f>Inputs!K562</f>
        <v>0</v>
      </c>
      <c r="L569" s="59">
        <f>Inputs!L562</f>
        <v>0</v>
      </c>
      <c r="M569" s="59">
        <f>Inputs!M562</f>
        <v>0</v>
      </c>
      <c r="N569" s="59">
        <f>Inputs!N562</f>
        <v>0</v>
      </c>
      <c r="O569" s="2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hidden="1" x14ac:dyDescent="0.25">
      <c r="A570" s="59">
        <f>Inputs!A563</f>
        <v>0</v>
      </c>
      <c r="B570" s="59">
        <f>Inputs!B563</f>
        <v>0</v>
      </c>
      <c r="C570" s="59">
        <f>Inputs!C563</f>
        <v>0</v>
      </c>
      <c r="D570" s="59">
        <f>Inputs!D563</f>
        <v>0</v>
      </c>
      <c r="E570" s="59">
        <f>Inputs!E563</f>
        <v>0</v>
      </c>
      <c r="F570" s="59">
        <f>Inputs!F563</f>
        <v>0</v>
      </c>
      <c r="G570" s="59">
        <f>Inputs!G563</f>
        <v>0</v>
      </c>
      <c r="H570" s="59">
        <f>Inputs!H563</f>
        <v>0</v>
      </c>
      <c r="I570" s="59">
        <f>Inputs!I563</f>
        <v>0</v>
      </c>
      <c r="J570" s="59">
        <f>Inputs!J563</f>
        <v>0</v>
      </c>
      <c r="K570" s="59">
        <f>Inputs!K563</f>
        <v>0</v>
      </c>
      <c r="L570" s="59">
        <f>Inputs!L563</f>
        <v>0</v>
      </c>
      <c r="M570" s="59">
        <f>Inputs!M563</f>
        <v>0</v>
      </c>
      <c r="N570" s="59">
        <f>Inputs!N563</f>
        <v>0</v>
      </c>
      <c r="O570" s="2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hidden="1" x14ac:dyDescent="0.25">
      <c r="A571" s="59">
        <f>Inputs!A564</f>
        <v>0</v>
      </c>
      <c r="B571" s="59">
        <f>Inputs!B564</f>
        <v>0</v>
      </c>
      <c r="C571" s="59">
        <f>Inputs!C564</f>
        <v>0</v>
      </c>
      <c r="D571" s="59">
        <f>Inputs!D564</f>
        <v>0</v>
      </c>
      <c r="E571" s="59">
        <f>Inputs!E564</f>
        <v>0</v>
      </c>
      <c r="F571" s="59">
        <f>Inputs!F564</f>
        <v>0</v>
      </c>
      <c r="G571" s="59">
        <f>Inputs!G564</f>
        <v>0</v>
      </c>
      <c r="H571" s="59">
        <f>Inputs!H564</f>
        <v>0</v>
      </c>
      <c r="I571" s="59">
        <f>Inputs!I564</f>
        <v>0</v>
      </c>
      <c r="J571" s="59">
        <f>Inputs!J564</f>
        <v>0</v>
      </c>
      <c r="K571" s="59">
        <f>Inputs!K564</f>
        <v>0</v>
      </c>
      <c r="L571" s="59">
        <f>Inputs!L564</f>
        <v>0</v>
      </c>
      <c r="M571" s="59">
        <f>Inputs!M564</f>
        <v>0</v>
      </c>
      <c r="N571" s="59">
        <f>Inputs!N564</f>
        <v>0</v>
      </c>
      <c r="O571" s="2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hidden="1" x14ac:dyDescent="0.25">
      <c r="A572" s="59">
        <f>Inputs!A565</f>
        <v>0</v>
      </c>
      <c r="B572" s="59">
        <f>Inputs!B565</f>
        <v>0</v>
      </c>
      <c r="C572" s="59">
        <f>Inputs!C565</f>
        <v>0</v>
      </c>
      <c r="D572" s="59">
        <f>Inputs!D565</f>
        <v>0</v>
      </c>
      <c r="E572" s="59">
        <f>Inputs!E565</f>
        <v>0</v>
      </c>
      <c r="F572" s="59">
        <f>Inputs!F565</f>
        <v>0</v>
      </c>
      <c r="G572" s="59">
        <f>Inputs!G565</f>
        <v>0</v>
      </c>
      <c r="H572" s="59">
        <f>Inputs!H565</f>
        <v>0</v>
      </c>
      <c r="I572" s="59">
        <f>Inputs!I565</f>
        <v>0</v>
      </c>
      <c r="J572" s="59">
        <f>Inputs!J565</f>
        <v>0</v>
      </c>
      <c r="K572" s="59">
        <f>Inputs!K565</f>
        <v>0</v>
      </c>
      <c r="L572" s="59">
        <f>Inputs!L565</f>
        <v>0</v>
      </c>
      <c r="M572" s="59">
        <f>Inputs!M565</f>
        <v>0</v>
      </c>
      <c r="N572" s="59">
        <f>Inputs!N565</f>
        <v>0</v>
      </c>
      <c r="O572" s="2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hidden="1" x14ac:dyDescent="0.25">
      <c r="A573" s="59">
        <f>Inputs!A566</f>
        <v>0</v>
      </c>
      <c r="B573" s="59">
        <f>Inputs!B566</f>
        <v>0</v>
      </c>
      <c r="C573" s="59">
        <f>Inputs!C566</f>
        <v>0</v>
      </c>
      <c r="D573" s="59">
        <f>Inputs!D566</f>
        <v>0</v>
      </c>
      <c r="E573" s="59">
        <f>Inputs!E566</f>
        <v>0</v>
      </c>
      <c r="F573" s="59">
        <f>Inputs!F566</f>
        <v>0</v>
      </c>
      <c r="G573" s="59">
        <f>Inputs!G566</f>
        <v>0</v>
      </c>
      <c r="H573" s="59">
        <f>Inputs!H566</f>
        <v>0</v>
      </c>
      <c r="I573" s="59">
        <f>Inputs!I566</f>
        <v>0</v>
      </c>
      <c r="J573" s="59">
        <f>Inputs!J566</f>
        <v>0</v>
      </c>
      <c r="K573" s="59">
        <f>Inputs!K566</f>
        <v>0</v>
      </c>
      <c r="L573" s="59">
        <f>Inputs!L566</f>
        <v>0</v>
      </c>
      <c r="M573" s="59">
        <f>Inputs!M566</f>
        <v>0</v>
      </c>
      <c r="N573" s="59">
        <f>Inputs!N566</f>
        <v>0</v>
      </c>
      <c r="O573" s="2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hidden="1" x14ac:dyDescent="0.25">
      <c r="A574" s="59">
        <f>Inputs!A567</f>
        <v>0</v>
      </c>
      <c r="B574" s="59">
        <f>Inputs!B567</f>
        <v>0</v>
      </c>
      <c r="C574" s="59">
        <f>Inputs!C567</f>
        <v>0</v>
      </c>
      <c r="D574" s="59">
        <f>Inputs!D567</f>
        <v>0</v>
      </c>
      <c r="E574" s="59">
        <f>Inputs!E567</f>
        <v>0</v>
      </c>
      <c r="F574" s="59">
        <f>Inputs!F567</f>
        <v>0</v>
      </c>
      <c r="G574" s="59">
        <f>Inputs!G567</f>
        <v>0</v>
      </c>
      <c r="H574" s="59">
        <f>Inputs!H567</f>
        <v>0</v>
      </c>
      <c r="I574" s="59">
        <f>Inputs!I567</f>
        <v>0</v>
      </c>
      <c r="J574" s="59">
        <f>Inputs!J567</f>
        <v>0</v>
      </c>
      <c r="K574" s="59">
        <f>Inputs!K567</f>
        <v>0</v>
      </c>
      <c r="L574" s="59">
        <f>Inputs!L567</f>
        <v>0</v>
      </c>
      <c r="M574" s="59">
        <f>Inputs!M567</f>
        <v>0</v>
      </c>
      <c r="N574" s="59">
        <f>Inputs!N567</f>
        <v>0</v>
      </c>
      <c r="O574" s="2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hidden="1" x14ac:dyDescent="0.25">
      <c r="A575" s="59">
        <f>Inputs!A568</f>
        <v>0</v>
      </c>
      <c r="B575" s="59">
        <f>Inputs!B568</f>
        <v>0</v>
      </c>
      <c r="C575" s="59">
        <f>Inputs!C568</f>
        <v>0</v>
      </c>
      <c r="D575" s="59">
        <f>Inputs!D568</f>
        <v>0</v>
      </c>
      <c r="E575" s="59">
        <f>Inputs!E568</f>
        <v>0</v>
      </c>
      <c r="F575" s="59">
        <f>Inputs!F568</f>
        <v>0</v>
      </c>
      <c r="G575" s="59">
        <f>Inputs!G568</f>
        <v>0</v>
      </c>
      <c r="H575" s="59">
        <f>Inputs!H568</f>
        <v>0</v>
      </c>
      <c r="I575" s="59">
        <f>Inputs!I568</f>
        <v>0</v>
      </c>
      <c r="J575" s="59">
        <f>Inputs!J568</f>
        <v>0</v>
      </c>
      <c r="K575" s="59">
        <f>Inputs!K568</f>
        <v>0</v>
      </c>
      <c r="L575" s="59">
        <f>Inputs!L568</f>
        <v>0</v>
      </c>
      <c r="M575" s="59">
        <f>Inputs!M568</f>
        <v>0</v>
      </c>
      <c r="N575" s="59">
        <f>Inputs!N568</f>
        <v>0</v>
      </c>
      <c r="O575" s="2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hidden="1" x14ac:dyDescent="0.25">
      <c r="A576" s="59">
        <f>Inputs!A569</f>
        <v>0</v>
      </c>
      <c r="B576" s="59">
        <f>Inputs!B569</f>
        <v>0</v>
      </c>
      <c r="C576" s="59">
        <f>Inputs!C569</f>
        <v>0</v>
      </c>
      <c r="D576" s="59">
        <f>Inputs!D569</f>
        <v>0</v>
      </c>
      <c r="E576" s="59">
        <f>Inputs!E569</f>
        <v>0</v>
      </c>
      <c r="F576" s="59">
        <f>Inputs!F569</f>
        <v>0</v>
      </c>
      <c r="G576" s="59">
        <f>Inputs!G569</f>
        <v>0</v>
      </c>
      <c r="H576" s="59">
        <f>Inputs!H569</f>
        <v>0</v>
      </c>
      <c r="I576" s="59">
        <f>Inputs!I569</f>
        <v>0</v>
      </c>
      <c r="J576" s="59">
        <f>Inputs!J569</f>
        <v>0</v>
      </c>
      <c r="K576" s="59">
        <f>Inputs!K569</f>
        <v>0</v>
      </c>
      <c r="L576" s="59">
        <f>Inputs!L569</f>
        <v>0</v>
      </c>
      <c r="M576" s="59">
        <f>Inputs!M569</f>
        <v>0</v>
      </c>
      <c r="N576" s="59">
        <f>Inputs!N569</f>
        <v>0</v>
      </c>
      <c r="O576" s="2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hidden="1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2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hidden="1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2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hidden="1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2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hidden="1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2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hidden="1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2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hidden="1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2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hidden="1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2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hidden="1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2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hidden="1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2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hidden="1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2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hidden="1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2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hidden="1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2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hidden="1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2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hidden="1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2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hidden="1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2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hidden="1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2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hidden="1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2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hidden="1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2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hidden="1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2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hidden="1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2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hidden="1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2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hidden="1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2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hidden="1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2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hidden="1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2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hidden="1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2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hidden="1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2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hidden="1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2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hidden="1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2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hidden="1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2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hidden="1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2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hidden="1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2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hidden="1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2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hidden="1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2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hidden="1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2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hidden="1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2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hidden="1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2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hidden="1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2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hidden="1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2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hidden="1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2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hidden="1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2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hidden="1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2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hidden="1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2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hidden="1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2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hidden="1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2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hidden="1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2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hidden="1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2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hidden="1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2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hidden="1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2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hidden="1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2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hidden="1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2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hidden="1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2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hidden="1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2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hidden="1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2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hidden="1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2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hidden="1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2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hidden="1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2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hidden="1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2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hidden="1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2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hidden="1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2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hidden="1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2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hidden="1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2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hidden="1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2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hidden="1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2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hidden="1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2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hidden="1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2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hidden="1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2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hidden="1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2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hidden="1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2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hidden="1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2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hidden="1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2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hidden="1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2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hidden="1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2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hidden="1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2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hidden="1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2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hidden="1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2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hidden="1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2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hidden="1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2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hidden="1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2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hidden="1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2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hidden="1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2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hidden="1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2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hidden="1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2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hidden="1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2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hidden="1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2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hidden="1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2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hidden="1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2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hidden="1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2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hidden="1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2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hidden="1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2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hidden="1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2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hidden="1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2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hidden="1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2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hidden="1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2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hidden="1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2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hidden="1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2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hidden="1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2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hidden="1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2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hidden="1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2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hidden="1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2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hidden="1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2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hidden="1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2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hidden="1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2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hidden="1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2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hidden="1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2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hidden="1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2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hidden="1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2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hidden="1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2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hidden="1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2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hidden="1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2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hidden="1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2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hidden="1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2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hidden="1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2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hidden="1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2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hidden="1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2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hidden="1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2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hidden="1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2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hidden="1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2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hidden="1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2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hidden="1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2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hidden="1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2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hidden="1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2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hidden="1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2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hidden="1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2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hidden="1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2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hidden="1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2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hidden="1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2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hidden="1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2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hidden="1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2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hidden="1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2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hidden="1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2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hidden="1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2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hidden="1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2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hidden="1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2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hidden="1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hidden="1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hidden="1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hidden="1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hidden="1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hidden="1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hidden="1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hidden="1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hidden="1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hidden="1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hidden="1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hidden="1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hidden="1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hidden="1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hidden="1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hidden="1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hidden="1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hidden="1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hidden="1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hidden="1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hidden="1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hidden="1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hidden="1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hidden="1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hidden="1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hidden="1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hidden="1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hidden="1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hidden="1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hidden="1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hidden="1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hidden="1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hidden="1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hidden="1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hidden="1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hidden="1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hidden="1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hidden="1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hidden="1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hidden="1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hidden="1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hidden="1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</row>
    <row r="752" spans="1:57" hidden="1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</row>
    <row r="753" spans="1:14" hidden="1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</row>
    <row r="754" spans="1:14" hidden="1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</row>
    <row r="755" spans="1:14" hidden="1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</row>
    <row r="756" spans="1:14" hidden="1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</row>
    <row r="757" spans="1:14" hidden="1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</row>
    <row r="758" spans="1:14" hidden="1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</row>
    <row r="759" spans="1:14" hidden="1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</row>
    <row r="760" spans="1:14" hidden="1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</row>
    <row r="761" spans="1:14" hidden="1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</row>
    <row r="762" spans="1:14" hidden="1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</row>
    <row r="763" spans="1:14" hidden="1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</row>
    <row r="764" spans="1:14" hidden="1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</row>
    <row r="765" spans="1:14" hidden="1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</row>
    <row r="766" spans="1:14" hidden="1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</row>
    <row r="767" spans="1:14" hidden="1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</row>
    <row r="768" spans="1:14" hidden="1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</row>
    <row r="769" spans="1:14" hidden="1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</row>
    <row r="770" spans="1:14" hidden="1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</row>
    <row r="771" spans="1:14" hidden="1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</row>
    <row r="772" spans="1:14" hidden="1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</row>
    <row r="773" spans="1:14" hidden="1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</row>
    <row r="774" spans="1:14" hidden="1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</row>
    <row r="775" spans="1:14" hidden="1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</row>
    <row r="776" spans="1:14" hidden="1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</row>
    <row r="777" spans="1:14" hidden="1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</row>
    <row r="778" spans="1:14" hidden="1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</row>
    <row r="779" spans="1:14" hidden="1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</row>
    <row r="780" spans="1:14" hidden="1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</row>
    <row r="781" spans="1:14" hidden="1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</row>
    <row r="782" spans="1:14" hidden="1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</row>
    <row r="783" spans="1:14" hidden="1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</row>
    <row r="784" spans="1:14" hidden="1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</row>
    <row r="785" spans="1:14" hidden="1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</row>
    <row r="786" spans="1:14" hidden="1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</row>
    <row r="787" spans="1:14" hidden="1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</row>
    <row r="788" spans="1:14" hidden="1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</row>
    <row r="789" spans="1:14" hidden="1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</row>
    <row r="790" spans="1:14" hidden="1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</row>
    <row r="791" spans="1:14" hidden="1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</row>
    <row r="792" spans="1:14" hidden="1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</row>
    <row r="793" spans="1:14" hidden="1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</row>
    <row r="794" spans="1:14" hidden="1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</row>
    <row r="795" spans="1:14" hidden="1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</row>
    <row r="796" spans="1:14" hidden="1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</row>
    <row r="797" spans="1:14" hidden="1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</row>
    <row r="798" spans="1:14" hidden="1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</row>
    <row r="799" spans="1:14" hidden="1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</row>
    <row r="800" spans="1:14" hidden="1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</row>
    <row r="801" spans="1:14" hidden="1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</row>
    <row r="802" spans="1:14" hidden="1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</row>
    <row r="803" spans="1:14" hidden="1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</row>
    <row r="804" spans="1:14" hidden="1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</row>
    <row r="805" spans="1:14" hidden="1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</row>
    <row r="806" spans="1:14" hidden="1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</row>
    <row r="807" spans="1:14" hidden="1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</row>
    <row r="808" spans="1:14" hidden="1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</row>
    <row r="809" spans="1:14" hidden="1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</row>
    <row r="810" spans="1:14" hidden="1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</row>
    <row r="811" spans="1:14" hidden="1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</row>
    <row r="812" spans="1:14" hidden="1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</row>
    <row r="813" spans="1:14" hidden="1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</row>
    <row r="814" spans="1:14" hidden="1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</row>
    <row r="815" spans="1:14" hidden="1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</row>
    <row r="816" spans="1:14" hidden="1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</row>
    <row r="817" spans="1:14" hidden="1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</row>
    <row r="818" spans="1:14" hidden="1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</row>
    <row r="819" spans="1:14" hidden="1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</row>
    <row r="820" spans="1:14" hidden="1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</row>
    <row r="821" spans="1:14" hidden="1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</row>
    <row r="822" spans="1:14" hidden="1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</row>
    <row r="823" spans="1:14" hidden="1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</row>
    <row r="824" spans="1:14" hidden="1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</row>
    <row r="825" spans="1:14" hidden="1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</row>
    <row r="826" spans="1:14" hidden="1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</row>
    <row r="827" spans="1:14" hidden="1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</row>
    <row r="828" spans="1:14" hidden="1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</row>
    <row r="829" spans="1:14" hidden="1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</row>
    <row r="830" spans="1:14" hidden="1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</row>
    <row r="831" spans="1:14" hidden="1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</row>
    <row r="832" spans="1:14" hidden="1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</row>
    <row r="833" spans="1:14" hidden="1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</row>
    <row r="834" spans="1:14" hidden="1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</row>
    <row r="835" spans="1:14" hidden="1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</row>
    <row r="836" spans="1:14" hidden="1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</row>
    <row r="837" spans="1:14" hidden="1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</row>
    <row r="838" spans="1:14" hidden="1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</row>
    <row r="839" spans="1:14" hidden="1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</row>
    <row r="840" spans="1:14" hidden="1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</row>
    <row r="841" spans="1:14" hidden="1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</row>
    <row r="842" spans="1:14" hidden="1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</row>
    <row r="843" spans="1:14" hidden="1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</row>
    <row r="844" spans="1:14" hidden="1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</row>
    <row r="845" spans="1:14" hidden="1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</row>
    <row r="846" spans="1:14" hidden="1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</row>
    <row r="847" spans="1:14" hidden="1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</row>
    <row r="848" spans="1:14" hidden="1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</row>
    <row r="849" spans="1:14" hidden="1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</row>
    <row r="850" spans="1:14" hidden="1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</row>
    <row r="851" spans="1:14" hidden="1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</row>
    <row r="852" spans="1:14" hidden="1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</row>
    <row r="853" spans="1:14" hidden="1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</row>
    <row r="854" spans="1:14" hidden="1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</row>
    <row r="855" spans="1:14" hidden="1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</row>
    <row r="856" spans="1:14" hidden="1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</row>
    <row r="857" spans="1:14" hidden="1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</row>
    <row r="858" spans="1:14" hidden="1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</row>
    <row r="859" spans="1:14" hidden="1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</row>
    <row r="860" spans="1:14" hidden="1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</row>
    <row r="861" spans="1:14" hidden="1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</row>
    <row r="862" spans="1:14" hidden="1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</row>
    <row r="863" spans="1:14" hidden="1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</row>
    <row r="864" spans="1:14" hidden="1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</row>
    <row r="865" spans="1:14" hidden="1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</row>
    <row r="866" spans="1:14" hidden="1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</row>
    <row r="867" spans="1:14" hidden="1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</row>
    <row r="868" spans="1:14" hidden="1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</row>
    <row r="869" spans="1:14" hidden="1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</row>
    <row r="870" spans="1:14" hidden="1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</row>
    <row r="871" spans="1:14" hidden="1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</row>
    <row r="872" spans="1:14" hidden="1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</row>
    <row r="873" spans="1:14" hidden="1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</row>
    <row r="874" spans="1:14" hidden="1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</row>
    <row r="875" spans="1:14" hidden="1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</row>
    <row r="876" spans="1:14" hidden="1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</row>
    <row r="877" spans="1:14" hidden="1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</row>
    <row r="878" spans="1:14" hidden="1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</row>
    <row r="879" spans="1:14" hidden="1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</row>
    <row r="880" spans="1:14" hidden="1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</row>
    <row r="881" spans="1:14" hidden="1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</row>
    <row r="882" spans="1:14" hidden="1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</row>
    <row r="883" spans="1:14" hidden="1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</row>
    <row r="884" spans="1:14" hidden="1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</row>
    <row r="885" spans="1:14" hidden="1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</row>
    <row r="886" spans="1:14" hidden="1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</row>
    <row r="887" spans="1:14" hidden="1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</row>
    <row r="888" spans="1:14" hidden="1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</row>
    <row r="889" spans="1:14" hidden="1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</row>
    <row r="890" spans="1:14" hidden="1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</row>
    <row r="891" spans="1:14" hidden="1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</row>
    <row r="892" spans="1:14" hidden="1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</row>
    <row r="893" spans="1:14" hidden="1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</row>
    <row r="894" spans="1:14" hidden="1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</row>
    <row r="895" spans="1:14" hidden="1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</row>
    <row r="896" spans="1:14" hidden="1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</row>
    <row r="897" spans="1:14" hidden="1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</row>
    <row r="898" spans="1:14" hidden="1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</row>
    <row r="899" spans="1:14" hidden="1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</row>
    <row r="900" spans="1:14" hidden="1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</row>
    <row r="901" spans="1:14" hidden="1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</row>
    <row r="902" spans="1:14" hidden="1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</row>
    <row r="903" spans="1:14" hidden="1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</row>
    <row r="904" spans="1:14" hidden="1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</row>
    <row r="905" spans="1:14" hidden="1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</row>
    <row r="906" spans="1:14" hidden="1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</row>
    <row r="907" spans="1:14" hidden="1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</row>
    <row r="908" spans="1:14" hidden="1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</row>
    <row r="909" spans="1:14" hidden="1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</row>
    <row r="910" spans="1:14" hidden="1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</row>
    <row r="911" spans="1:14" hidden="1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</row>
    <row r="912" spans="1:14" hidden="1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</row>
    <row r="913" spans="1:14" hidden="1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</row>
    <row r="914" spans="1:14" hidden="1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</row>
    <row r="915" spans="1:14" hidden="1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</row>
    <row r="916" spans="1:14" hidden="1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</row>
    <row r="917" spans="1:14" hidden="1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</row>
    <row r="918" spans="1:14" hidden="1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</row>
    <row r="919" spans="1:14" hidden="1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</row>
    <row r="920" spans="1:14" hidden="1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</row>
    <row r="921" spans="1:14" hidden="1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</row>
    <row r="922" spans="1:14" hidden="1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</row>
    <row r="923" spans="1:14" hidden="1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</row>
    <row r="924" spans="1:14" hidden="1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</row>
    <row r="925" spans="1:14" hidden="1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</row>
    <row r="926" spans="1:14" hidden="1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</row>
    <row r="927" spans="1:14" hidden="1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</row>
    <row r="928" spans="1:14" hidden="1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</row>
    <row r="929" spans="1:14" hidden="1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</row>
    <row r="930" spans="1:14" hidden="1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</row>
    <row r="931" spans="1:14" hidden="1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</row>
    <row r="932" spans="1:14" hidden="1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</row>
    <row r="933" spans="1:14" hidden="1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</row>
    <row r="934" spans="1:14" hidden="1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</row>
    <row r="935" spans="1:14" hidden="1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</row>
    <row r="936" spans="1:14" hidden="1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</row>
    <row r="937" spans="1:14" hidden="1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</row>
    <row r="938" spans="1:14" hidden="1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</row>
    <row r="939" spans="1:14" hidden="1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</row>
    <row r="940" spans="1:14" hidden="1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</row>
    <row r="941" spans="1:14" hidden="1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</row>
    <row r="942" spans="1:14" hidden="1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</row>
    <row r="943" spans="1:14" hidden="1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</row>
    <row r="944" spans="1:14" hidden="1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</row>
    <row r="945" spans="1:14" hidden="1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</row>
    <row r="946" spans="1:14" hidden="1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</row>
    <row r="947" spans="1:14" hidden="1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</row>
    <row r="948" spans="1:14" hidden="1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</row>
    <row r="949" spans="1:14" hidden="1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</row>
    <row r="950" spans="1:14" hidden="1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</row>
    <row r="951" spans="1:14" hidden="1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</row>
    <row r="952" spans="1:14" hidden="1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</row>
    <row r="953" spans="1:14" hidden="1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</row>
    <row r="954" spans="1:14" hidden="1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</row>
    <row r="955" spans="1:14" hidden="1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</row>
    <row r="956" spans="1:14" hidden="1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</row>
    <row r="957" spans="1:14" hidden="1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</row>
    <row r="958" spans="1:14" hidden="1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</row>
    <row r="959" spans="1:14" hidden="1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</row>
    <row r="960" spans="1:14" hidden="1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</row>
    <row r="961" spans="1:14" hidden="1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</row>
    <row r="962" spans="1:14" hidden="1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</row>
    <row r="963" spans="1:14" hidden="1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</row>
    <row r="964" spans="1:14" hidden="1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</row>
    <row r="965" spans="1:14" hidden="1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</row>
    <row r="966" spans="1:14" hidden="1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</row>
    <row r="967" spans="1:14" hidden="1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</row>
    <row r="968" spans="1:14" hidden="1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</row>
    <row r="969" spans="1:14" hidden="1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</row>
    <row r="970" spans="1:14" hidden="1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</row>
    <row r="971" spans="1:14" hidden="1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</row>
    <row r="972" spans="1:14" hidden="1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</row>
    <row r="973" spans="1:14" hidden="1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</row>
    <row r="974" spans="1:14" hidden="1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</row>
    <row r="975" spans="1:14" hidden="1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</row>
    <row r="976" spans="1:14" hidden="1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</row>
    <row r="977" spans="1:14" hidden="1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</row>
    <row r="978" spans="1:14" hidden="1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</row>
    <row r="979" spans="1:14" hidden="1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</row>
    <row r="980" spans="1:14" hidden="1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</row>
    <row r="981" spans="1:14" hidden="1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</row>
    <row r="982" spans="1:14" hidden="1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</row>
    <row r="983" spans="1:14" hidden="1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</row>
    <row r="984" spans="1:14" hidden="1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</row>
    <row r="985" spans="1:14" hidden="1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</row>
    <row r="986" spans="1:14" hidden="1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</row>
    <row r="987" spans="1:14" hidden="1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</row>
    <row r="988" spans="1:14" hidden="1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</row>
    <row r="989" spans="1:14" hidden="1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</row>
    <row r="990" spans="1:14" hidden="1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</row>
    <row r="991" spans="1:14" hidden="1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</row>
    <row r="992" spans="1:14" hidden="1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</row>
    <row r="993" spans="1:14" hidden="1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</row>
    <row r="994" spans="1:14" hidden="1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</row>
    <row r="995" spans="1:14" hidden="1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</row>
    <row r="996" spans="1:14" hidden="1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</row>
    <row r="997" spans="1:14" hidden="1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</row>
    <row r="998" spans="1:14" hidden="1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</row>
    <row r="999" spans="1:14" hidden="1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</row>
    <row r="1000" spans="1:14" hidden="1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</row>
    <row r="1001" spans="1:14" hidden="1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</row>
    <row r="1002" spans="1:14" hidden="1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</row>
    <row r="1003" spans="1:14" hidden="1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</row>
    <row r="1004" spans="1:14" hidden="1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</row>
    <row r="1005" spans="1:14" hidden="1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</row>
    <row r="1006" spans="1:14" hidden="1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</row>
    <row r="1007" spans="1:14" hidden="1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</row>
    <row r="1008" spans="1:14" hidden="1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</row>
    <row r="1009" spans="1:14" hidden="1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</row>
    <row r="1010" spans="1:14" hidden="1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</row>
    <row r="1011" spans="1:14" hidden="1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</row>
    <row r="1012" spans="1:14" hidden="1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</row>
    <row r="1013" spans="1:14" hidden="1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</row>
    <row r="1014" spans="1:14" hidden="1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</row>
    <row r="1015" spans="1:14" hidden="1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</row>
    <row r="1016" spans="1:14" hidden="1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</row>
    <row r="1017" spans="1:14" hidden="1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</row>
    <row r="1018" spans="1:14" hidden="1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</row>
    <row r="1019" spans="1:14" hidden="1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</row>
    <row r="1020" spans="1:14" hidden="1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</row>
    <row r="1021" spans="1:14" hidden="1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</row>
    <row r="1022" spans="1:14" hidden="1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</row>
    <row r="1023" spans="1:14" hidden="1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</row>
    <row r="1024" spans="1:14" hidden="1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</row>
    <row r="1025" spans="1:14" hidden="1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</row>
    <row r="1026" spans="1:14" hidden="1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</row>
    <row r="1027" spans="1:14" hidden="1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</row>
    <row r="1028" spans="1:14" hidden="1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</row>
    <row r="1029" spans="1:14" hidden="1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</row>
    <row r="1030" spans="1:14" hidden="1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</row>
    <row r="1031" spans="1:14" hidden="1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</row>
    <row r="1032" spans="1:14" hidden="1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</row>
    <row r="1033" spans="1:14" hidden="1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</row>
    <row r="1034" spans="1:14" hidden="1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</row>
    <row r="1035" spans="1:14" hidden="1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</row>
    <row r="1036" spans="1:14" hidden="1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</row>
    <row r="1037" spans="1:14" hidden="1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</row>
    <row r="1038" spans="1:14" hidden="1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</row>
    <row r="1039" spans="1:14" hidden="1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</row>
    <row r="1040" spans="1:14" hidden="1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</row>
    <row r="1041" spans="1:14" hidden="1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</row>
    <row r="1042" spans="1:14" hidden="1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</row>
    <row r="1043" spans="1:14" hidden="1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</row>
    <row r="1044" spans="1:14" hidden="1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</row>
    <row r="1045" spans="1:14" hidden="1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</row>
    <row r="1046" spans="1:14" hidden="1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</row>
    <row r="1047" spans="1:14" hidden="1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</row>
    <row r="1048" spans="1:14" hidden="1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</row>
    <row r="1049" spans="1:14" hidden="1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</row>
    <row r="1050" spans="1:14" hidden="1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</row>
    <row r="1051" spans="1:14" hidden="1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</row>
    <row r="1052" spans="1:14" hidden="1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</row>
    <row r="1053" spans="1:14" hidden="1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</row>
    <row r="1054" spans="1:14" hidden="1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</row>
    <row r="1055" spans="1:14" hidden="1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</row>
    <row r="1056" spans="1:14" hidden="1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</row>
    <row r="1057" spans="1:14" hidden="1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</row>
    <row r="1058" spans="1:14" hidden="1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</row>
    <row r="1059" spans="1:14" hidden="1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</row>
    <row r="1060" spans="1:14" hidden="1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</row>
    <row r="1061" spans="1:14" hidden="1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</row>
    <row r="1062" spans="1:14" hidden="1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</row>
    <row r="1063" spans="1:14" hidden="1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</row>
    <row r="1064" spans="1:14" hidden="1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</row>
    <row r="1065" spans="1:14" hidden="1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</row>
    <row r="1066" spans="1:14" hidden="1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</row>
    <row r="1067" spans="1:14" hidden="1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</row>
    <row r="1068" spans="1:14" hidden="1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</row>
    <row r="1069" spans="1:14" hidden="1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</row>
    <row r="1070" spans="1:14" hidden="1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</row>
    <row r="1071" spans="1:14" hidden="1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</row>
    <row r="1072" spans="1:14" hidden="1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</row>
    <row r="1073" spans="1:14" hidden="1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</row>
    <row r="1074" spans="1:14" hidden="1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</row>
    <row r="1075" spans="1:14" hidden="1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</row>
    <row r="1076" spans="1:14" hidden="1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</row>
    <row r="1077" spans="1:14" hidden="1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</row>
    <row r="1078" spans="1:14" hidden="1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</row>
    <row r="1079" spans="1:14" hidden="1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</row>
    <row r="1080" spans="1:14" hidden="1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</row>
    <row r="1081" spans="1:14" hidden="1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</row>
    <row r="1082" spans="1:14" hidden="1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</row>
    <row r="1083" spans="1:14" hidden="1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</row>
    <row r="1084" spans="1:14" hidden="1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</row>
    <row r="1085" spans="1:14" hidden="1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</row>
    <row r="1086" spans="1:14" hidden="1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</row>
    <row r="1087" spans="1:14" hidden="1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</row>
    <row r="1088" spans="1:14" hidden="1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</row>
    <row r="1089" spans="1:14" hidden="1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</row>
    <row r="1090" spans="1:14" hidden="1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</row>
    <row r="1091" spans="1:14" hidden="1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</row>
    <row r="1092" spans="1:14" hidden="1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</row>
    <row r="1093" spans="1:14" hidden="1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</row>
    <row r="1094" spans="1:14" hidden="1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</row>
    <row r="1095" spans="1:14" hidden="1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</row>
    <row r="1096" spans="1:14" hidden="1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</row>
    <row r="1097" spans="1:14" hidden="1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</row>
    <row r="1098" spans="1:14" hidden="1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</row>
    <row r="1099" spans="1:14" hidden="1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</row>
    <row r="1100" spans="1:14" hidden="1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</row>
    <row r="1101" spans="1:14" hidden="1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</row>
    <row r="1102" spans="1:14" hidden="1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</row>
    <row r="1103" spans="1:14" hidden="1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</row>
    <row r="1104" spans="1:14" hidden="1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</row>
    <row r="1105" spans="1:14" hidden="1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</row>
    <row r="1106" spans="1:14" hidden="1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</row>
    <row r="1107" spans="1:14" hidden="1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</row>
    <row r="1108" spans="1:14" hidden="1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</row>
    <row r="1109" spans="1:14" hidden="1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</row>
    <row r="1110" spans="1:14" hidden="1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</row>
    <row r="1111" spans="1:14" hidden="1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</row>
    <row r="1112" spans="1:14" hidden="1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</row>
    <row r="1113" spans="1:14" hidden="1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</row>
    <row r="1114" spans="1:14" hidden="1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</row>
    <row r="1115" spans="1:14" hidden="1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</row>
    <row r="1116" spans="1:14" hidden="1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</row>
    <row r="1117" spans="1:14" hidden="1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</row>
    <row r="1118" spans="1:14" hidden="1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</row>
    <row r="1119" spans="1:14" hidden="1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</row>
    <row r="1120" spans="1:14" hidden="1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</row>
    <row r="1121" spans="1:14" hidden="1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</row>
    <row r="1122" spans="1:14" hidden="1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</row>
    <row r="1123" spans="1:14" hidden="1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</row>
    <row r="1124" spans="1:14" hidden="1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</row>
    <row r="1125" spans="1:14" hidden="1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</row>
    <row r="1126" spans="1:14" hidden="1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</row>
    <row r="1127" spans="1:14" hidden="1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</row>
    <row r="1128" spans="1:14" hidden="1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</row>
    <row r="1129" spans="1:14" hidden="1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</row>
    <row r="1130" spans="1:14" hidden="1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</row>
    <row r="1131" spans="1:14" hidden="1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</row>
    <row r="1132" spans="1:14" hidden="1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</row>
    <row r="1133" spans="1:14" hidden="1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</row>
    <row r="1134" spans="1:14" hidden="1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</row>
    <row r="1135" spans="1:14" hidden="1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</row>
    <row r="1136" spans="1:14" hidden="1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</row>
    <row r="1137" spans="1:14" hidden="1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</row>
    <row r="1138" spans="1:14" hidden="1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</row>
    <row r="1139" spans="1:14" hidden="1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</row>
    <row r="1140" spans="1:14" hidden="1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</row>
    <row r="1141" spans="1:14" hidden="1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</row>
    <row r="1142" spans="1:14" hidden="1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</row>
    <row r="1143" spans="1:14" hidden="1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</row>
    <row r="1144" spans="1:14" hidden="1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</row>
    <row r="1145" spans="1:14" hidden="1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</row>
    <row r="1146" spans="1:14" hidden="1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</row>
    <row r="1147" spans="1:14" hidden="1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</row>
    <row r="1148" spans="1:14" hidden="1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</row>
    <row r="1149" spans="1:14" hidden="1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</row>
    <row r="1150" spans="1:14" hidden="1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</row>
    <row r="1151" spans="1:14" hidden="1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</row>
    <row r="1152" spans="1:14" hidden="1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</row>
    <row r="1153" spans="1:14" hidden="1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</row>
    <row r="1154" spans="1:14" hidden="1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</row>
    <row r="1155" spans="1:14" hidden="1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</row>
    <row r="1156" spans="1:14" hidden="1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</row>
    <row r="1157" spans="1:14" hidden="1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</row>
    <row r="1158" spans="1:14" hidden="1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</row>
    <row r="1159" spans="1:14" hidden="1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</row>
    <row r="1160" spans="1:14" hidden="1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</row>
    <row r="1161" spans="1:14" hidden="1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</row>
    <row r="1162" spans="1:14" hidden="1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</row>
    <row r="1163" spans="1:14" hidden="1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</row>
    <row r="1164" spans="1:14" hidden="1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</row>
    <row r="1165" spans="1:14" hidden="1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</row>
    <row r="1166" spans="1:14" hidden="1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</row>
    <row r="1167" spans="1:14" hidden="1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</row>
    <row r="1168" spans="1:14" hidden="1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</row>
    <row r="1169" spans="1:14" hidden="1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</row>
    <row r="1170" spans="1:14" hidden="1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</row>
    <row r="1171" spans="1:14" hidden="1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</row>
    <row r="1172" spans="1:14" hidden="1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</row>
    <row r="1173" spans="1:14" hidden="1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</row>
    <row r="1174" spans="1:14" hidden="1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</row>
    <row r="1175" spans="1:14" hidden="1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</row>
    <row r="1176" spans="1:14" hidden="1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</row>
    <row r="1177" spans="1:14" hidden="1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</row>
    <row r="1178" spans="1:14" hidden="1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</row>
    <row r="1179" spans="1:14" hidden="1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</row>
    <row r="1180" spans="1:14" hidden="1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</row>
    <row r="1181" spans="1:14" hidden="1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</row>
    <row r="1182" spans="1:14" hidden="1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</row>
    <row r="1183" spans="1:14" hidden="1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</row>
    <row r="1184" spans="1:14" hidden="1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</row>
    <row r="1185" spans="1:14" hidden="1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</row>
    <row r="1186" spans="1:14" hidden="1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</row>
    <row r="1187" spans="1:14" hidden="1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</row>
    <row r="1188" spans="1:14" hidden="1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</row>
    <row r="1189" spans="1:14" hidden="1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</row>
    <row r="1190" spans="1:14" hidden="1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</row>
    <row r="1191" spans="1:14" hidden="1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</row>
    <row r="1192" spans="1:14" hidden="1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</row>
    <row r="1193" spans="1:14" hidden="1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</row>
    <row r="1194" spans="1:14" hidden="1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</row>
    <row r="1195" spans="1:14" hidden="1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</row>
    <row r="1196" spans="1:14" hidden="1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</row>
    <row r="1197" spans="1:14" hidden="1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</row>
    <row r="1198" spans="1:14" hidden="1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</row>
    <row r="1199" spans="1:14" hidden="1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</row>
    <row r="1200" spans="1:14" hidden="1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</row>
    <row r="1201" spans="1:14" hidden="1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</row>
    <row r="1202" spans="1:14" hidden="1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</row>
    <row r="1203" spans="1:14" hidden="1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</row>
    <row r="1204" spans="1:14" hidden="1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</row>
    <row r="1205" spans="1:14" hidden="1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</row>
    <row r="1206" spans="1:14" hidden="1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</row>
    <row r="1207" spans="1:14" hidden="1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</row>
    <row r="1208" spans="1:14" hidden="1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</row>
    <row r="1209" spans="1:14" hidden="1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</row>
    <row r="1210" spans="1:14" hidden="1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</row>
    <row r="1211" spans="1:14" hidden="1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</row>
    <row r="1212" spans="1:14" hidden="1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</row>
    <row r="1213" spans="1:14" hidden="1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</row>
    <row r="1214" spans="1:14" hidden="1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</row>
    <row r="1215" spans="1:14" hidden="1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</row>
    <row r="1216" spans="1:14" hidden="1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</row>
    <row r="1217" spans="1:14" hidden="1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</row>
    <row r="1218" spans="1:14" hidden="1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</row>
    <row r="1219" spans="1:14" hidden="1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</row>
    <row r="1220" spans="1:14" hidden="1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</row>
    <row r="1221" spans="1:14" hidden="1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</row>
    <row r="1222" spans="1:14" hidden="1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</row>
    <row r="1223" spans="1:14" hidden="1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</row>
    <row r="1224" spans="1:14" hidden="1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</row>
    <row r="1225" spans="1:14" hidden="1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</row>
    <row r="1226" spans="1:14" hidden="1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</row>
    <row r="1227" spans="1:14" hidden="1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</row>
    <row r="1228" spans="1:14" hidden="1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</row>
    <row r="1229" spans="1:14" hidden="1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</row>
    <row r="1230" spans="1:14" hidden="1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</row>
    <row r="1231" spans="1:14" hidden="1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</row>
    <row r="1232" spans="1:14" hidden="1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</row>
    <row r="1233" spans="1:14" hidden="1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</row>
    <row r="1234" spans="1:14" hidden="1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</row>
    <row r="1235" spans="1:14" hidden="1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</row>
    <row r="1236" spans="1:14" hidden="1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</row>
    <row r="1237" spans="1:14" hidden="1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</row>
    <row r="1238" spans="1:14" hidden="1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</row>
    <row r="1239" spans="1:14" hidden="1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</row>
    <row r="1240" spans="1:14" hidden="1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</row>
    <row r="1241" spans="1:14" hidden="1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</row>
    <row r="1242" spans="1:14" hidden="1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</row>
    <row r="1243" spans="1:14" hidden="1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</row>
    <row r="1244" spans="1:14" hidden="1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</row>
    <row r="1245" spans="1:14" hidden="1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</row>
    <row r="1246" spans="1:14" hidden="1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</row>
    <row r="1247" spans="1:14" hidden="1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</row>
    <row r="1248" spans="1:14" hidden="1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</row>
    <row r="1249" spans="1:14" hidden="1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</row>
    <row r="1250" spans="1:14" hidden="1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</row>
    <row r="1251" spans="1:14" hidden="1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</row>
    <row r="1252" spans="1:14" hidden="1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</row>
    <row r="1253" spans="1:14" hidden="1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</row>
    <row r="1254" spans="1:14" hidden="1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</row>
    <row r="1255" spans="1:14" hidden="1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</row>
    <row r="1256" spans="1:14" hidden="1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</row>
    <row r="1257" spans="1:14" hidden="1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</row>
    <row r="1258" spans="1:14" hidden="1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</row>
    <row r="1259" spans="1:14" hidden="1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</row>
    <row r="1260" spans="1:14" hidden="1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</row>
    <row r="1261" spans="1:14" hidden="1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</row>
    <row r="1262" spans="1:14" hidden="1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</row>
    <row r="1263" spans="1:14" hidden="1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</row>
    <row r="1264" spans="1:14" hidden="1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</row>
    <row r="1265" spans="1:14" hidden="1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</row>
    <row r="1266" spans="1:14" hidden="1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</row>
    <row r="1267" spans="1:14" hidden="1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</row>
    <row r="1268" spans="1:14" hidden="1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</row>
    <row r="1269" spans="1:14" hidden="1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</row>
    <row r="1270" spans="1:14" hidden="1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</row>
    <row r="1271" spans="1:14" hidden="1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</row>
    <row r="1272" spans="1:14" hidden="1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</row>
    <row r="1273" spans="1:14" hidden="1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</row>
    <row r="1274" spans="1:14" hidden="1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</row>
    <row r="1275" spans="1:14" hidden="1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</row>
    <row r="1276" spans="1:14" hidden="1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</row>
    <row r="1277" spans="1:14" hidden="1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</row>
    <row r="1278" spans="1:14" hidden="1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</row>
    <row r="1279" spans="1:14" hidden="1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</row>
    <row r="1280" spans="1:14" hidden="1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</row>
    <row r="1281" spans="1:14" hidden="1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</row>
    <row r="1282" spans="1:14" hidden="1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</row>
    <row r="1283" spans="1:14" hidden="1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</row>
    <row r="1284" spans="1:14" hidden="1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</row>
    <row r="1285" spans="1:14" hidden="1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</row>
    <row r="1286" spans="1:14" hidden="1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</row>
    <row r="1287" spans="1:14" hidden="1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</row>
    <row r="1288" spans="1:14" hidden="1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</row>
    <row r="1289" spans="1:14" hidden="1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</row>
    <row r="1290" spans="1:14" hidden="1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</row>
    <row r="1291" spans="1:14" hidden="1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</row>
    <row r="1292" spans="1:14" hidden="1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</row>
    <row r="1293" spans="1:14" hidden="1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</row>
    <row r="1294" spans="1:14" hidden="1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</row>
    <row r="1295" spans="1:14" hidden="1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</row>
    <row r="1296" spans="1:14" hidden="1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</row>
    <row r="1297" spans="1:14" hidden="1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</row>
    <row r="1298" spans="1:14" hidden="1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</row>
    <row r="1299" spans="1:14" hidden="1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</row>
    <row r="1300" spans="1:14" hidden="1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</row>
    <row r="1301" spans="1:14" hidden="1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</row>
    <row r="1302" spans="1:14" hidden="1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</row>
    <row r="1303" spans="1:14" hidden="1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</row>
    <row r="1304" spans="1:14" hidden="1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</row>
    <row r="1305" spans="1:14" hidden="1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</row>
    <row r="1306" spans="1:14" hidden="1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</row>
    <row r="1307" spans="1:14" hidden="1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</row>
    <row r="1308" spans="1:14" hidden="1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</row>
    <row r="1309" spans="1:14" hidden="1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</row>
    <row r="1310" spans="1:14" hidden="1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</row>
    <row r="1311" spans="1:14" hidden="1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</row>
    <row r="1312" spans="1:14" hidden="1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</row>
    <row r="1313" spans="1:14" hidden="1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</row>
    <row r="1314" spans="1:14" hidden="1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</row>
    <row r="1315" spans="1:14" hidden="1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</row>
    <row r="1316" spans="1:14" hidden="1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</row>
    <row r="1317" spans="1:14" hidden="1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</row>
    <row r="1318" spans="1:14" hidden="1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</row>
    <row r="1319" spans="1:14" hidden="1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</row>
    <row r="1320" spans="1:14" hidden="1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</row>
    <row r="1321" spans="1:14" hidden="1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</row>
    <row r="1322" spans="1:14" hidden="1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</row>
    <row r="1323" spans="1:14" hidden="1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</row>
    <row r="1324" spans="1:14" hidden="1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</row>
    <row r="1325" spans="1:14" hidden="1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</row>
    <row r="1326" spans="1:14" hidden="1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</row>
    <row r="1327" spans="1:14" hidden="1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</row>
    <row r="1328" spans="1:14" hidden="1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</row>
    <row r="1329" spans="1:14" hidden="1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</row>
    <row r="1330" spans="1:14" hidden="1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</row>
    <row r="1331" spans="1:14" hidden="1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</row>
    <row r="1332" spans="1:14" hidden="1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</row>
    <row r="1333" spans="1:14" hidden="1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</row>
    <row r="1334" spans="1:14" hidden="1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</row>
    <row r="1335" spans="1:14" hidden="1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</row>
    <row r="1336" spans="1:14" hidden="1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</row>
    <row r="1337" spans="1:14" hidden="1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</row>
    <row r="1338" spans="1:14" hidden="1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</row>
    <row r="1339" spans="1:14" hidden="1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</row>
    <row r="1340" spans="1:14" hidden="1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</row>
    <row r="1341" spans="1:14" hidden="1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</row>
    <row r="1342" spans="1:14" hidden="1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</row>
    <row r="1343" spans="1:14" hidden="1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</row>
    <row r="1344" spans="1:14" hidden="1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</row>
    <row r="1345" spans="1:14" hidden="1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</row>
    <row r="1346" spans="1:14" hidden="1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</row>
    <row r="1347" spans="1:14" hidden="1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</row>
    <row r="1348" spans="1:14" hidden="1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</row>
    <row r="1349" spans="1:14" hidden="1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</row>
    <row r="1350" spans="1:14" hidden="1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</row>
    <row r="1351" spans="1:14" hidden="1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</row>
    <row r="1352" spans="1:14" hidden="1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</row>
    <row r="1353" spans="1:14" hidden="1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</row>
    <row r="1354" spans="1:14" hidden="1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</row>
    <row r="1355" spans="1:14" hidden="1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</row>
    <row r="1356" spans="1:14" hidden="1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</row>
    <row r="1357" spans="1:14" hidden="1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</row>
    <row r="1358" spans="1:14" hidden="1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</row>
    <row r="1359" spans="1:14" hidden="1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</row>
    <row r="1360" spans="1:14" hidden="1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</row>
    <row r="1361" spans="1:14" hidden="1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</row>
    <row r="1362" spans="1:14" hidden="1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</row>
    <row r="1363" spans="1:14" hidden="1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</row>
    <row r="1364" spans="1:14" hidden="1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</row>
    <row r="1365" spans="1:14" hidden="1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</row>
    <row r="1366" spans="1:14" hidden="1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</row>
    <row r="1367" spans="1:14" hidden="1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</row>
    <row r="1368" spans="1:14" hidden="1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</row>
    <row r="1369" spans="1:14" hidden="1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</row>
    <row r="1370" spans="1:14" hidden="1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</row>
    <row r="1371" spans="1:14" hidden="1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</row>
    <row r="1372" spans="1:14" hidden="1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</row>
    <row r="1373" spans="1:14" hidden="1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</row>
    <row r="1374" spans="1:14" hidden="1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</row>
    <row r="1375" spans="1:14" hidden="1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</row>
    <row r="1376" spans="1:14" hidden="1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</row>
    <row r="1377" spans="1:14" hidden="1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</row>
    <row r="1378" spans="1:14" hidden="1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</row>
    <row r="1379" spans="1:14" hidden="1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</row>
    <row r="1380" spans="1:14" hidden="1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</row>
    <row r="1381" spans="1:14" hidden="1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</row>
    <row r="1382" spans="1:14" hidden="1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</row>
    <row r="1383" spans="1:14" hidden="1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</row>
    <row r="1384" spans="1:14" hidden="1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</row>
    <row r="1385" spans="1:14" hidden="1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</row>
    <row r="1386" spans="1:14" hidden="1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</row>
    <row r="1387" spans="1:14" hidden="1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</row>
    <row r="1388" spans="1:14" hidden="1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</row>
    <row r="1389" spans="1:14" hidden="1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</row>
    <row r="1390" spans="1:14" hidden="1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</row>
    <row r="1391" spans="1:14" hidden="1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</row>
    <row r="1392" spans="1:14" hidden="1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</row>
    <row r="1393" spans="1:14" hidden="1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</row>
    <row r="1394" spans="1:14" hidden="1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</row>
    <row r="1395" spans="1:14" hidden="1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</row>
    <row r="1396" spans="1:14" hidden="1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</row>
    <row r="1397" spans="1:14" hidden="1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</row>
    <row r="1398" spans="1:14" hidden="1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</row>
    <row r="1399" spans="1:14" hidden="1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</row>
    <row r="1400" spans="1:14" hidden="1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</row>
    <row r="1401" spans="1:14" hidden="1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</row>
    <row r="1402" spans="1:14" hidden="1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</row>
    <row r="1403" spans="1:14" hidden="1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</row>
    <row r="1404" spans="1:14" hidden="1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</row>
    <row r="1405" spans="1:14" hidden="1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</row>
    <row r="1406" spans="1:14" hidden="1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</row>
    <row r="1407" spans="1:14" hidden="1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</row>
    <row r="1408" spans="1:14" hidden="1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</row>
    <row r="1409" spans="1:14" hidden="1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</row>
    <row r="1410" spans="1:14" hidden="1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</row>
    <row r="1411" spans="1:14" hidden="1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</row>
    <row r="1412" spans="1:14" hidden="1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</row>
    <row r="1413" spans="1:14" hidden="1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</row>
    <row r="1414" spans="1:14" hidden="1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</row>
    <row r="1415" spans="1:14" hidden="1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</row>
    <row r="1416" spans="1:14" hidden="1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</row>
    <row r="1417" spans="1:14" hidden="1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</row>
    <row r="1418" spans="1:14" hidden="1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</row>
    <row r="1419" spans="1:14" hidden="1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</row>
    <row r="1420" spans="1:14" hidden="1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</row>
    <row r="1421" spans="1:14" hidden="1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</row>
    <row r="1422" spans="1:14" hidden="1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</row>
    <row r="1423" spans="1:14" hidden="1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</row>
    <row r="1424" spans="1:14" hidden="1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</row>
    <row r="1425" spans="1:14" hidden="1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</row>
    <row r="1426" spans="1:14" hidden="1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</row>
    <row r="1427" spans="1:14" hidden="1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</row>
    <row r="1428" spans="1:14" hidden="1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</row>
    <row r="1429" spans="1:14" hidden="1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</row>
    <row r="1430" spans="1:14" hidden="1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</row>
    <row r="1431" spans="1:14" hidden="1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</row>
    <row r="1432" spans="1:14" hidden="1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</row>
    <row r="1433" spans="1:14" hidden="1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</row>
    <row r="1434" spans="1:14" hidden="1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</row>
    <row r="1435" spans="1:14" hidden="1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</row>
    <row r="1436" spans="1:14" hidden="1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</row>
    <row r="1437" spans="1:14" hidden="1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</row>
    <row r="1438" spans="1:14" hidden="1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</row>
    <row r="1439" spans="1:14" hidden="1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</row>
    <row r="1440" spans="1:14" hidden="1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</row>
    <row r="1441" spans="1:14" hidden="1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</row>
    <row r="1442" spans="1:14" hidden="1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</row>
    <row r="1443" spans="1:14" hidden="1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</row>
    <row r="1444" spans="1:14" hidden="1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</row>
    <row r="1445" spans="1:14" hidden="1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</row>
    <row r="1446" spans="1:14" hidden="1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</row>
    <row r="1447" spans="1:14" hidden="1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</row>
    <row r="1448" spans="1:14" hidden="1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</row>
    <row r="1449" spans="1:14" hidden="1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</row>
    <row r="1450" spans="1:14" hidden="1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</row>
    <row r="1451" spans="1:14" hidden="1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</row>
    <row r="1452" spans="1:14" hidden="1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</row>
    <row r="1453" spans="1:14" hidden="1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</row>
    <row r="1454" spans="1:14" hidden="1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</row>
    <row r="1455" spans="1:14" hidden="1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</row>
    <row r="1456" spans="1:14" hidden="1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</row>
    <row r="1457" spans="1:14" hidden="1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</row>
    <row r="1458" spans="1:14" hidden="1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</row>
    <row r="1459" spans="1:14" hidden="1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</row>
    <row r="1460" spans="1:14" hidden="1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</row>
    <row r="1461" spans="1:14" hidden="1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</row>
    <row r="1462" spans="1:14" hidden="1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</row>
    <row r="1463" spans="1:14" hidden="1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</row>
    <row r="1464" spans="1:14" hidden="1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</row>
    <row r="1465" spans="1:14" hidden="1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</row>
    <row r="1466" spans="1:14" hidden="1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</row>
    <row r="1467" spans="1:14" hidden="1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</row>
    <row r="1468" spans="1:14" hidden="1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</row>
    <row r="1469" spans="1:14" hidden="1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</row>
    <row r="1470" spans="1:14" hidden="1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</row>
    <row r="1471" spans="1:14" hidden="1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</row>
    <row r="1472" spans="1:14" hidden="1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</row>
    <row r="1473" spans="1:14" hidden="1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</row>
    <row r="1474" spans="1:14" hidden="1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</row>
    <row r="1475" spans="1:14" hidden="1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</row>
    <row r="1476" spans="1:14" hidden="1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</row>
    <row r="1477" spans="1:14" hidden="1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</row>
    <row r="1478" spans="1:14" hidden="1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</row>
    <row r="1479" spans="1:14" hidden="1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</row>
    <row r="1480" spans="1:14" hidden="1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</row>
    <row r="1481" spans="1:14" hidden="1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</row>
    <row r="1482" spans="1:14" hidden="1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</row>
    <row r="1483" spans="1:14" hidden="1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</row>
    <row r="1484" spans="1:14" hidden="1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</row>
    <row r="1485" spans="1:14" hidden="1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</row>
    <row r="1486" spans="1:14" hidden="1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</row>
    <row r="1487" spans="1:14" hidden="1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</row>
    <row r="1488" spans="1:14" hidden="1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</row>
    <row r="1489" spans="1:14" hidden="1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</row>
    <row r="1490" spans="1:14" hidden="1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</row>
    <row r="1491" spans="1:14" hidden="1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</row>
    <row r="1492" spans="1:14" hidden="1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</row>
    <row r="1493" spans="1:14" hidden="1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</row>
    <row r="1494" spans="1:14" hidden="1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</row>
    <row r="1495" spans="1:14" hidden="1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</row>
    <row r="1496" spans="1:14" hidden="1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</row>
    <row r="1497" spans="1:14" hidden="1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</row>
    <row r="1498" spans="1:14" hidden="1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</row>
    <row r="1499" spans="1:14" hidden="1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</row>
    <row r="1500" spans="1:14" hidden="1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</row>
    <row r="1501" spans="1:14" hidden="1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</row>
    <row r="1502" spans="1:14" hidden="1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</row>
    <row r="1503" spans="1:14" hidden="1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</row>
    <row r="1504" spans="1:14" hidden="1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</row>
    <row r="1505" spans="1:14" hidden="1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</row>
    <row r="1506" spans="1:14" hidden="1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</row>
    <row r="1507" spans="1:14" hidden="1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</row>
    <row r="1508" spans="1:14" hidden="1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</row>
    <row r="1509" spans="1:14" hidden="1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</row>
    <row r="1510" spans="1:14" hidden="1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</row>
    <row r="1511" spans="1:14" hidden="1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</row>
    <row r="1512" spans="1:14" hidden="1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</row>
    <row r="1513" spans="1:14" hidden="1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</row>
    <row r="1514" spans="1:14" hidden="1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</row>
    <row r="1515" spans="1:14" hidden="1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</row>
    <row r="1516" spans="1:14" hidden="1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</row>
    <row r="1517" spans="1:14" hidden="1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</row>
    <row r="1518" spans="1:14" hidden="1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</row>
    <row r="1519" spans="1:14" hidden="1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</row>
    <row r="1520" spans="1:14" hidden="1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</row>
    <row r="1521" spans="1:14" hidden="1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</row>
    <row r="1522" spans="1:14" hidden="1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</row>
    <row r="1523" spans="1:14" hidden="1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</row>
    <row r="1524" spans="1:14" hidden="1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</row>
    <row r="1525" spans="1:14" hidden="1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</row>
    <row r="1526" spans="1:14" hidden="1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</row>
    <row r="1527" spans="1:14" hidden="1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</row>
    <row r="1528" spans="1:14" hidden="1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</row>
    <row r="1529" spans="1:14" hidden="1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</row>
    <row r="1530" spans="1:14" hidden="1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</row>
    <row r="1531" spans="1:14" hidden="1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</row>
    <row r="1532" spans="1:14" hidden="1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</row>
    <row r="1533" spans="1:14" hidden="1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</row>
    <row r="1534" spans="1:14" hidden="1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</row>
    <row r="1535" spans="1:14" hidden="1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</row>
    <row r="1536" spans="1:14" hidden="1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</row>
    <row r="1537" spans="1:14" hidden="1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</row>
    <row r="1538" spans="1:14" hidden="1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</row>
    <row r="1539" spans="1:14" hidden="1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</row>
    <row r="1540" spans="1:14" hidden="1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</row>
    <row r="1541" spans="1:14" hidden="1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</row>
    <row r="1542" spans="1:14" hidden="1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</row>
    <row r="1543" spans="1:14" hidden="1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</row>
    <row r="1544" spans="1:14" hidden="1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</row>
    <row r="1545" spans="1:14" hidden="1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</row>
    <row r="1546" spans="1:14" hidden="1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</row>
    <row r="1547" spans="1:14" hidden="1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</row>
    <row r="1548" spans="1:14" hidden="1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</row>
    <row r="1549" spans="1:14" hidden="1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</row>
    <row r="1550" spans="1:14" hidden="1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</row>
    <row r="1551" spans="1:14" hidden="1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</row>
    <row r="1552" spans="1:14" hidden="1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</row>
    <row r="1553" spans="1:14" hidden="1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</row>
    <row r="1554" spans="1:14" hidden="1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</row>
    <row r="1555" spans="1:14" hidden="1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</row>
    <row r="1556" spans="1:14" hidden="1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</row>
    <row r="1557" spans="1:14" hidden="1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</row>
    <row r="1558" spans="1:14" hidden="1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</row>
    <row r="1559" spans="1:14" hidden="1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</row>
    <row r="1560" spans="1:14" hidden="1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</row>
    <row r="1561" spans="1:14" hidden="1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</row>
    <row r="1562" spans="1:14" hidden="1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</row>
    <row r="1563" spans="1:14" hidden="1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</row>
    <row r="1564" spans="1:14" hidden="1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</row>
    <row r="1565" spans="1:14" hidden="1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</row>
    <row r="1566" spans="1:14" hidden="1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</row>
    <row r="1567" spans="1:14" hidden="1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</row>
    <row r="1568" spans="1:14" hidden="1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</row>
    <row r="1569" spans="1:14" hidden="1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</row>
    <row r="1570" spans="1:14" hidden="1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</row>
    <row r="1571" spans="1:14" hidden="1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</row>
    <row r="1572" spans="1:14" hidden="1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</row>
    <row r="1573" spans="1:14" hidden="1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</row>
    <row r="1574" spans="1:14" hidden="1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</row>
    <row r="1575" spans="1:14" hidden="1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</row>
    <row r="1576" spans="1:14" hidden="1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</row>
    <row r="1577" spans="1:14" hidden="1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</row>
    <row r="1578" spans="1:14" hidden="1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</row>
    <row r="1579" spans="1:14" hidden="1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</row>
    <row r="1580" spans="1:14" hidden="1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</row>
    <row r="1581" spans="1:14" hidden="1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</row>
    <row r="1582" spans="1:14" hidden="1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</row>
    <row r="1583" spans="1:14" hidden="1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</row>
    <row r="1584" spans="1:14" hidden="1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</row>
    <row r="1585" spans="1:14" hidden="1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</row>
    <row r="1586" spans="1:14" hidden="1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</row>
    <row r="1587" spans="1:14" hidden="1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</row>
    <row r="1588" spans="1:14" hidden="1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</row>
    <row r="1589" spans="1:14" hidden="1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</row>
    <row r="1590" spans="1:14" hidden="1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</row>
    <row r="1591" spans="1:14" hidden="1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</row>
    <row r="1592" spans="1:14" hidden="1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</row>
    <row r="1593" spans="1:14" hidden="1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</row>
    <row r="1594" spans="1:14" hidden="1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</row>
    <row r="1595" spans="1:14" hidden="1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</row>
    <row r="1596" spans="1:14" hidden="1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</row>
    <row r="1597" spans="1:14" hidden="1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</row>
    <row r="1598" spans="1:14" hidden="1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</row>
    <row r="1599" spans="1:14" hidden="1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</row>
    <row r="1600" spans="1:14" hidden="1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</row>
    <row r="1601" spans="1:14" hidden="1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</row>
    <row r="1602" spans="1:14" hidden="1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</row>
    <row r="1603" spans="1:14" hidden="1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</row>
    <row r="1604" spans="1:14" hidden="1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</row>
    <row r="1605" spans="1:14" hidden="1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</row>
    <row r="1606" spans="1:14" hidden="1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</row>
    <row r="1607" spans="1:14" hidden="1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</row>
    <row r="1608" spans="1:14" hidden="1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</row>
    <row r="1609" spans="1:14" hidden="1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</row>
    <row r="1610" spans="1:14" hidden="1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</row>
    <row r="1611" spans="1:14" hidden="1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</row>
    <row r="1612" spans="1:14" hidden="1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</row>
    <row r="1613" spans="1:14" hidden="1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</row>
    <row r="1614" spans="1:14" hidden="1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</row>
    <row r="1615" spans="1:14" hidden="1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</row>
    <row r="1616" spans="1:14" hidden="1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</row>
    <row r="1617" spans="1:14" hidden="1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</row>
    <row r="1618" spans="1:14" hidden="1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</row>
    <row r="1619" spans="1:14" hidden="1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</row>
    <row r="1620" spans="1:14" hidden="1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</row>
    <row r="1621" spans="1:14" hidden="1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</row>
    <row r="1622" spans="1:14" hidden="1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</row>
    <row r="1623" spans="1:14" hidden="1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</row>
    <row r="1624" spans="1:14" hidden="1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</row>
    <row r="1625" spans="1:14" hidden="1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</row>
    <row r="1626" spans="1:14" hidden="1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</row>
    <row r="1627" spans="1:14" hidden="1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</row>
    <row r="1628" spans="1:14" hidden="1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</row>
    <row r="1629" spans="1:14" hidden="1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</row>
    <row r="1630" spans="1:14" hidden="1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</row>
    <row r="1631" spans="1:14" hidden="1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</row>
    <row r="1632" spans="1:14" hidden="1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</row>
    <row r="1633" spans="1:14" hidden="1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</row>
    <row r="1634" spans="1:14" hidden="1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</row>
    <row r="1635" spans="1:14" hidden="1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</row>
    <row r="1636" spans="1:14" hidden="1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</row>
    <row r="1637" spans="1:14" hidden="1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</row>
    <row r="1638" spans="1:14" hidden="1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</row>
    <row r="1639" spans="1:14" hidden="1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</row>
    <row r="1640" spans="1:14" hidden="1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</row>
    <row r="1641" spans="1:14" hidden="1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</row>
    <row r="1642" spans="1:14" hidden="1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</row>
    <row r="1643" spans="1:14" hidden="1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</row>
    <row r="1644" spans="1:14" hidden="1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</row>
    <row r="1645" spans="1:14" hidden="1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</row>
    <row r="1646" spans="1:14" hidden="1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</row>
    <row r="1647" spans="1:14" hidden="1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</row>
    <row r="1648" spans="1:14" hidden="1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</row>
    <row r="1649" spans="1:14" hidden="1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</row>
    <row r="1650" spans="1:14" hidden="1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</row>
    <row r="1651" spans="1:14" hidden="1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</row>
    <row r="1652" spans="1:14" hidden="1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</row>
    <row r="1653" spans="1:14" hidden="1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</row>
    <row r="1654" spans="1:14" hidden="1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</row>
    <row r="1655" spans="1:14" hidden="1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</row>
    <row r="1656" spans="1:14" hidden="1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</row>
    <row r="1657" spans="1:14" hidden="1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</row>
    <row r="1658" spans="1:14" hidden="1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</row>
    <row r="1659" spans="1:14" hidden="1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</row>
    <row r="1660" spans="1:14" hidden="1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</row>
    <row r="1661" spans="1:14" hidden="1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</row>
    <row r="1662" spans="1:14" hidden="1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</row>
    <row r="1663" spans="1:14" hidden="1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</row>
    <row r="1664" spans="1:14" hidden="1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</row>
    <row r="1665" spans="1:14" hidden="1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</row>
    <row r="1666" spans="1:14" hidden="1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</row>
    <row r="1667" spans="1:14" hidden="1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</row>
    <row r="1668" spans="1:14" hidden="1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</row>
    <row r="1669" spans="1:14" hidden="1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</row>
    <row r="1670" spans="1:14" hidden="1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</row>
    <row r="1671" spans="1:14" hidden="1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</row>
    <row r="1672" spans="1:14" hidden="1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</row>
    <row r="1673" spans="1:14" hidden="1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</row>
    <row r="1674" spans="1:14" hidden="1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</row>
    <row r="1675" spans="1:14" hidden="1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</row>
    <row r="1676" spans="1:14" hidden="1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</row>
    <row r="1677" spans="1:14" hidden="1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</row>
    <row r="1678" spans="1:14" hidden="1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</row>
    <row r="1679" spans="1:14" hidden="1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</row>
    <row r="1680" spans="1:14" hidden="1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</row>
    <row r="1681" spans="1:14" hidden="1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</row>
    <row r="1682" spans="1:14" hidden="1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</row>
    <row r="1683" spans="1:14" hidden="1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</row>
    <row r="1684" spans="1:14" hidden="1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</row>
    <row r="1685" spans="1:14" hidden="1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</row>
    <row r="1686" spans="1:14" hidden="1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</row>
    <row r="1687" spans="1:14" hidden="1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</row>
    <row r="1688" spans="1:14" hidden="1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</row>
    <row r="1689" spans="1:14" hidden="1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</row>
    <row r="1690" spans="1:14" hidden="1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</row>
    <row r="1691" spans="1:14" hidden="1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</row>
    <row r="1692" spans="1:14" hidden="1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</row>
    <row r="1693" spans="1:14" hidden="1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</row>
    <row r="1694" spans="1:14" hidden="1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</row>
    <row r="1695" spans="1:14" hidden="1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</row>
    <row r="1696" spans="1:14" hidden="1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</row>
    <row r="1697" spans="1:14" hidden="1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</row>
    <row r="1698" spans="1:14" hidden="1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</row>
    <row r="1699" spans="1:14" hidden="1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</row>
    <row r="1700" spans="1:14" hidden="1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</row>
    <row r="1701" spans="1:14" hidden="1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</row>
    <row r="1702" spans="1:14" hidden="1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</row>
    <row r="1703" spans="1:14" hidden="1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</row>
    <row r="1704" spans="1:14" hidden="1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</row>
    <row r="1705" spans="1:14" hidden="1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</row>
    <row r="1706" spans="1:14" hidden="1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</row>
    <row r="1707" spans="1:14" hidden="1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</row>
    <row r="1708" spans="1:14" hidden="1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</row>
    <row r="1709" spans="1:14" hidden="1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</row>
    <row r="1710" spans="1:14" hidden="1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</row>
    <row r="1711" spans="1:14" hidden="1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</row>
    <row r="1712" spans="1:14" hidden="1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</row>
    <row r="1713" spans="1:14" hidden="1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</row>
    <row r="1714" spans="1:14" hidden="1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</row>
    <row r="1715" spans="1:14" hidden="1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</row>
    <row r="1716" spans="1:14" hidden="1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</row>
    <row r="1717" spans="1:14" hidden="1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</row>
    <row r="1718" spans="1:14" hidden="1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</row>
    <row r="1719" spans="1:14" hidden="1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</row>
    <row r="1720" spans="1:14" hidden="1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</row>
    <row r="1721" spans="1:14" hidden="1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</row>
    <row r="1722" spans="1:14" hidden="1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</row>
    <row r="1723" spans="1:14" hidden="1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</row>
    <row r="1724" spans="1:14" hidden="1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</row>
    <row r="1725" spans="1:14" hidden="1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</row>
    <row r="1726" spans="1:14" hidden="1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</row>
    <row r="1727" spans="1:14" hidden="1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</row>
    <row r="1728" spans="1:14" hidden="1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</row>
    <row r="1729" spans="1:14" hidden="1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</row>
    <row r="1730" spans="1:14" hidden="1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</row>
    <row r="1731" spans="1:14" hidden="1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</row>
    <row r="1732" spans="1:14" hidden="1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</row>
    <row r="1733" spans="1:14" hidden="1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</row>
    <row r="1734" spans="1:14" hidden="1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</row>
    <row r="1735" spans="1:14" hidden="1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</row>
    <row r="1736" spans="1:14" hidden="1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</row>
    <row r="1737" spans="1:14" hidden="1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</row>
    <row r="1738" spans="1:14" hidden="1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</row>
    <row r="1739" spans="1:14" hidden="1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</row>
    <row r="1740" spans="1:14" hidden="1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</row>
    <row r="1741" spans="1:14" hidden="1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</row>
    <row r="1742" spans="1:14" hidden="1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</row>
    <row r="1743" spans="1:14" hidden="1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</row>
    <row r="1744" spans="1:14" hidden="1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</row>
    <row r="1745" spans="1:14" hidden="1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</row>
    <row r="1746" spans="1:14" hidden="1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</row>
    <row r="1747" spans="1:14" hidden="1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</row>
    <row r="1748" spans="1:14" hidden="1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</row>
    <row r="1749" spans="1:14" hidden="1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</row>
    <row r="1750" spans="1:14" hidden="1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</row>
    <row r="1751" spans="1:14" hidden="1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</row>
    <row r="1752" spans="1:14" hidden="1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</row>
    <row r="1753" spans="1:14" hidden="1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</row>
    <row r="1754" spans="1:14" hidden="1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</row>
    <row r="1755" spans="1:14" hidden="1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</row>
    <row r="1756" spans="1:14" hidden="1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</row>
    <row r="1757" spans="1:14" hidden="1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</row>
    <row r="1758" spans="1:14" hidden="1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</row>
    <row r="1759" spans="1:14" hidden="1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</row>
    <row r="1760" spans="1:14" hidden="1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</row>
    <row r="1761" spans="1:14" hidden="1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</row>
    <row r="1762" spans="1:14" hidden="1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</row>
    <row r="1763" spans="1:14" hidden="1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</row>
    <row r="1764" spans="1:14" hidden="1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</row>
    <row r="1765" spans="1:14" hidden="1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</row>
    <row r="1766" spans="1:14" hidden="1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</row>
    <row r="1767" spans="1:14" hidden="1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</row>
    <row r="1768" spans="1:14" hidden="1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</row>
    <row r="1769" spans="1:14" hidden="1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</row>
    <row r="1770" spans="1:14" hidden="1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</row>
    <row r="1771" spans="1:14" hidden="1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</row>
    <row r="1772" spans="1:14" hidden="1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</row>
    <row r="1773" spans="1:14" hidden="1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</row>
    <row r="1774" spans="1:14" hidden="1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</row>
    <row r="1775" spans="1:14" hidden="1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</row>
    <row r="1776" spans="1:14" hidden="1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</row>
    <row r="1777" spans="1:14" hidden="1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</row>
    <row r="1778" spans="1:14" hidden="1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</row>
    <row r="1779" spans="1:14" hidden="1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</row>
    <row r="1780" spans="1:14" hidden="1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</row>
    <row r="1781" spans="1:14" hidden="1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</row>
    <row r="1782" spans="1:14" hidden="1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</row>
    <row r="1783" spans="1:14" hidden="1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</row>
    <row r="1784" spans="1:14" hidden="1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</row>
    <row r="1785" spans="1:14" hidden="1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</row>
    <row r="1786" spans="1:14" hidden="1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</row>
    <row r="1787" spans="1:14" hidden="1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</row>
    <row r="1788" spans="1:14" hidden="1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</row>
    <row r="1789" spans="1:14" hidden="1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</row>
    <row r="1790" spans="1:14" hidden="1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</row>
    <row r="1791" spans="1:14" hidden="1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</row>
    <row r="1792" spans="1:14" hidden="1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</row>
    <row r="1793" spans="1:14" hidden="1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</row>
    <row r="1794" spans="1:14" hidden="1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</row>
    <row r="1795" spans="1:14" hidden="1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</row>
    <row r="1796" spans="1:14" hidden="1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</row>
    <row r="1797" spans="1:14" hidden="1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</row>
    <row r="1798" spans="1:14" hidden="1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</row>
    <row r="1799" spans="1:14" hidden="1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</row>
    <row r="1800" spans="1:14" hidden="1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</row>
    <row r="1801" spans="1:14" hidden="1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</row>
    <row r="1802" spans="1:14" hidden="1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</row>
    <row r="1803" spans="1:14" hidden="1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</row>
    <row r="1804" spans="1:14" hidden="1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</row>
    <row r="1805" spans="1:14" hidden="1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</row>
    <row r="1806" spans="1:14" hidden="1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</row>
    <row r="1807" spans="1:14" hidden="1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</row>
    <row r="1808" spans="1:14" hidden="1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</row>
    <row r="1809" spans="1:14" hidden="1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</row>
    <row r="1810" spans="1:14" hidden="1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</row>
    <row r="1811" spans="1:14" hidden="1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</row>
    <row r="1812" spans="1:14" hidden="1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</row>
    <row r="1813" spans="1:14" hidden="1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</row>
    <row r="1814" spans="1:14" hidden="1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</row>
    <row r="1815" spans="1:14" hidden="1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</row>
    <row r="1816" spans="1:14" hidden="1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</row>
    <row r="1817" spans="1:14" hidden="1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</row>
    <row r="1818" spans="1:14" hidden="1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</row>
    <row r="1819" spans="1:14" hidden="1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</row>
    <row r="1820" spans="1:14" hidden="1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</row>
    <row r="1821" spans="1:14" hidden="1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</row>
    <row r="1822" spans="1:14" hidden="1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</row>
    <row r="1823" spans="1:14" hidden="1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</row>
    <row r="1824" spans="1:14" hidden="1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</row>
    <row r="1825" spans="1:14" hidden="1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</row>
    <row r="1826" spans="1:14" hidden="1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</row>
    <row r="1827" spans="1:14" hidden="1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</row>
    <row r="1828" spans="1:14" hidden="1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</row>
    <row r="1829" spans="1:14" hidden="1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</row>
    <row r="1830" spans="1:14" hidden="1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</row>
    <row r="1831" spans="1:14" hidden="1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</row>
    <row r="1832" spans="1:14" hidden="1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</row>
    <row r="1833" spans="1:14" hidden="1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</row>
    <row r="1834" spans="1:14" hidden="1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</row>
    <row r="1835" spans="1:14" hidden="1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</row>
    <row r="1836" spans="1:14" hidden="1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</row>
    <row r="1837" spans="1:14" hidden="1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</row>
    <row r="1838" spans="1:14" hidden="1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</row>
    <row r="1839" spans="1:14" hidden="1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</row>
    <row r="1840" spans="1:14" hidden="1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</row>
    <row r="1841" spans="1:14" hidden="1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</row>
    <row r="1842" spans="1:14" hidden="1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</row>
    <row r="1843" spans="1:14" hidden="1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</row>
    <row r="1844" spans="1:14" hidden="1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</row>
    <row r="1845" spans="1:14" hidden="1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</row>
    <row r="1846" spans="1:14" hidden="1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</row>
    <row r="1847" spans="1:14" hidden="1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</row>
    <row r="1848" spans="1:14" hidden="1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</row>
    <row r="1849" spans="1:14" hidden="1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</row>
    <row r="1850" spans="1:14" hidden="1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</row>
    <row r="1851" spans="1:14" hidden="1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</row>
    <row r="1852" spans="1:14" hidden="1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</row>
    <row r="1853" spans="1:14" hidden="1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</row>
    <row r="1854" spans="1:14" hidden="1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</row>
    <row r="1855" spans="1:14" hidden="1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</row>
    <row r="1856" spans="1:14" hidden="1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</row>
    <row r="1857" spans="1:14" hidden="1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</row>
    <row r="1858" spans="1:14" hidden="1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</row>
    <row r="1859" spans="1:14" hidden="1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</row>
    <row r="1860" spans="1:14" hidden="1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</row>
    <row r="1861" spans="1:14" hidden="1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</row>
    <row r="1862" spans="1:14" hidden="1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</row>
    <row r="1863" spans="1:14" hidden="1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</row>
    <row r="1864" spans="1:14" hidden="1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</row>
    <row r="1865" spans="1:14" hidden="1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</row>
    <row r="1866" spans="1:14" hidden="1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</row>
    <row r="1867" spans="1:14" hidden="1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</row>
    <row r="1868" spans="1:14" hidden="1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</row>
    <row r="1869" spans="1:14" hidden="1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</row>
    <row r="1870" spans="1:14" hidden="1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</row>
    <row r="1871" spans="1:14" hidden="1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</row>
    <row r="1872" spans="1:14" hidden="1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</row>
    <row r="1873" spans="1:14" hidden="1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</row>
    <row r="1874" spans="1:14" hidden="1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</row>
    <row r="1875" spans="1:14" hidden="1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</row>
    <row r="1876" spans="1:14" hidden="1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</row>
    <row r="1877" spans="1:14" hidden="1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</row>
    <row r="1878" spans="1:14" hidden="1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</row>
    <row r="1879" spans="1:14" hidden="1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</row>
    <row r="1880" spans="1:14" hidden="1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</row>
    <row r="1881" spans="1:14" hidden="1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</row>
    <row r="1882" spans="1:14" hidden="1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</row>
    <row r="1883" spans="1:14" hidden="1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</row>
    <row r="1884" spans="1:14" hidden="1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</row>
    <row r="1885" spans="1:14" hidden="1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</row>
    <row r="1886" spans="1:14" hidden="1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</row>
    <row r="1887" spans="1:14" hidden="1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</row>
    <row r="1888" spans="1:14" hidden="1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</row>
    <row r="1889" spans="1:14" hidden="1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</row>
    <row r="1890" spans="1:14" hidden="1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</row>
    <row r="1891" spans="1:14" hidden="1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</row>
    <row r="1892" spans="1:14" hidden="1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</row>
    <row r="1893" spans="1:14" hidden="1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</row>
    <row r="1894" spans="1:14" hidden="1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</row>
    <row r="1895" spans="1:14" hidden="1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</row>
    <row r="1896" spans="1:14" hidden="1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</row>
    <row r="1897" spans="1:14" hidden="1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</row>
    <row r="1898" spans="1:14" hidden="1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</row>
    <row r="1899" spans="1:14" hidden="1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</row>
    <row r="1900" spans="1:14" hidden="1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</row>
    <row r="1901" spans="1:14" hidden="1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</row>
    <row r="1902" spans="1:14" hidden="1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</row>
    <row r="1903" spans="1:14" hidden="1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</row>
    <row r="1904" spans="1:14" hidden="1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</row>
    <row r="1905" spans="1:14" hidden="1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</row>
    <row r="1906" spans="1:14" hidden="1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</row>
    <row r="1907" spans="1:14" hidden="1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</row>
    <row r="1908" spans="1:14" hidden="1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</row>
    <row r="1909" spans="1:14" hidden="1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</row>
    <row r="1910" spans="1:14" hidden="1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</row>
    <row r="1911" spans="1:14" hidden="1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</row>
    <row r="1912" spans="1:14" hidden="1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</row>
    <row r="1913" spans="1:14" hidden="1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</row>
    <row r="1914" spans="1:14" hidden="1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</row>
    <row r="1915" spans="1:14" hidden="1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</row>
    <row r="1916" spans="1:14" hidden="1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</row>
    <row r="1917" spans="1:14" hidden="1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</row>
    <row r="1918" spans="1:14" hidden="1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</row>
    <row r="1919" spans="1:14" hidden="1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</row>
    <row r="1920" spans="1:14" hidden="1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</row>
    <row r="1921" spans="1:14" hidden="1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</row>
    <row r="1922" spans="1:14" hidden="1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</row>
    <row r="1923" spans="1:14" hidden="1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</row>
    <row r="1924" spans="1:14" hidden="1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</row>
    <row r="1925" spans="1:14" hidden="1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</row>
    <row r="1926" spans="1:14" hidden="1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</row>
    <row r="1927" spans="1:14" hidden="1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</row>
    <row r="1928" spans="1:14" hidden="1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</row>
    <row r="1929" spans="1:14" hidden="1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</row>
    <row r="1930" spans="1:14" hidden="1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</row>
    <row r="1931" spans="1:14" hidden="1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</row>
    <row r="1932" spans="1:14" hidden="1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</row>
    <row r="1933" spans="1:14" hidden="1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</row>
    <row r="1934" spans="1:14" hidden="1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</row>
    <row r="1935" spans="1:14" hidden="1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</row>
    <row r="1936" spans="1:14" hidden="1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</row>
    <row r="1937" spans="1:14" hidden="1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</row>
    <row r="1938" spans="1:14" hidden="1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</row>
    <row r="1939" spans="1:14" hidden="1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</row>
    <row r="1940" spans="1:14" hidden="1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</row>
    <row r="1941" spans="1:14" hidden="1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</row>
    <row r="1942" spans="1:14" hidden="1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</row>
    <row r="1943" spans="1:14" hidden="1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</row>
    <row r="1944" spans="1:14" hidden="1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</row>
    <row r="1945" spans="1:14" hidden="1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</row>
    <row r="1946" spans="1:14" hidden="1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</row>
    <row r="1947" spans="1:14" hidden="1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</row>
    <row r="1948" spans="1:14" hidden="1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</row>
    <row r="1949" spans="1:14" hidden="1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</row>
    <row r="1950" spans="1:14" hidden="1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</row>
    <row r="1951" spans="1:14" hidden="1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</row>
    <row r="1952" spans="1:14" hidden="1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</row>
    <row r="1953" spans="1:14" hidden="1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</row>
    <row r="1954" spans="1:14" hidden="1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</row>
    <row r="1955" spans="1:14" hidden="1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</row>
    <row r="1956" spans="1:14" hidden="1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</row>
    <row r="1957" spans="1:14" hidden="1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</row>
    <row r="1958" spans="1:14" hidden="1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</row>
    <row r="1959" spans="1:14" hidden="1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</row>
    <row r="1960" spans="1:14" hidden="1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</row>
    <row r="1961" spans="1:14" hidden="1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</row>
    <row r="1962" spans="1:14" hidden="1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</row>
    <row r="1963" spans="1:14" hidden="1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</row>
    <row r="1964" spans="1:14" hidden="1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</row>
    <row r="1965" spans="1:14" hidden="1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</row>
    <row r="1966" spans="1:14" hidden="1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</row>
    <row r="1967" spans="1:14" hidden="1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</row>
    <row r="1968" spans="1:14" hidden="1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</row>
    <row r="1969" spans="1:14" hidden="1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</row>
    <row r="1970" spans="1:14" hidden="1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</row>
    <row r="1971" spans="1:14" hidden="1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</row>
    <row r="1972" spans="1:14" hidden="1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</row>
    <row r="1973" spans="1:14" hidden="1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</row>
    <row r="1974" spans="1:14" hidden="1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</row>
    <row r="1975" spans="1:14" hidden="1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</row>
    <row r="1976" spans="1:14" hidden="1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</row>
    <row r="1977" spans="1:14" hidden="1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</row>
    <row r="1978" spans="1:14" hidden="1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</row>
    <row r="1979" spans="1:14" hidden="1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</row>
    <row r="1980" spans="1:14" hidden="1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</row>
    <row r="1981" spans="1:14" hidden="1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</row>
    <row r="1982" spans="1:14" hidden="1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</row>
    <row r="1983" spans="1:14" hidden="1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</row>
    <row r="1984" spans="1:14" hidden="1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</row>
    <row r="1985" spans="1:14" hidden="1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</row>
    <row r="1986" spans="1:14" hidden="1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</row>
    <row r="1987" spans="1:14" hidden="1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</row>
    <row r="1988" spans="1:14" hidden="1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</row>
    <row r="1989" spans="1:14" hidden="1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</row>
    <row r="1990" spans="1:14" hidden="1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</row>
    <row r="1991" spans="1:14" hidden="1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</row>
    <row r="1992" spans="1:14" hidden="1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</row>
    <row r="1993" spans="1:14" hidden="1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</row>
    <row r="1994" spans="1:14" hidden="1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</row>
    <row r="1995" spans="1:14" hidden="1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</row>
    <row r="1996" spans="1:14" hidden="1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</row>
    <row r="1997" spans="1:14" hidden="1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</row>
    <row r="1998" spans="1:14" hidden="1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</row>
    <row r="1999" spans="1:14" hidden="1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</row>
    <row r="2000" spans="1:14" hidden="1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</row>
    <row r="2001" spans="1:14" hidden="1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</row>
    <row r="2002" spans="1:14" hidden="1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</row>
    <row r="2003" spans="1:14" hidden="1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</row>
    <row r="2004" spans="1:14" hidden="1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</row>
    <row r="2005" spans="1:14" hidden="1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</row>
    <row r="2006" spans="1:14" hidden="1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</row>
    <row r="2007" spans="1:14" hidden="1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</row>
    <row r="2008" spans="1:14" hidden="1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</row>
    <row r="2009" spans="1:14" hidden="1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</row>
    <row r="2010" spans="1:14" hidden="1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</row>
    <row r="2011" spans="1:14" hidden="1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</row>
    <row r="2012" spans="1:14" hidden="1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</row>
    <row r="2013" spans="1:14" hidden="1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</row>
    <row r="2014" spans="1:14" hidden="1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</row>
    <row r="2015" spans="1:14" hidden="1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</row>
    <row r="2016" spans="1:14" hidden="1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</row>
    <row r="2017" spans="1:14" hidden="1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</row>
    <row r="2018" spans="1:14" hidden="1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</row>
    <row r="2019" spans="1:14" hidden="1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</row>
    <row r="2020" spans="1:14" hidden="1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</row>
    <row r="2021" spans="1:14" hidden="1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</row>
    <row r="2022" spans="1:14" hidden="1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</row>
    <row r="2023" spans="1:14" hidden="1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</row>
    <row r="2024" spans="1:14" hidden="1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</row>
    <row r="2025" spans="1:14" hidden="1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</row>
    <row r="2026" spans="1:14" hidden="1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</row>
    <row r="2027" spans="1:14" hidden="1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</row>
    <row r="2028" spans="1:14" hidden="1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</row>
    <row r="2029" spans="1:14" hidden="1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</row>
    <row r="2030" spans="1:14" hidden="1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</row>
    <row r="2031" spans="1:14" hidden="1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</row>
    <row r="2032" spans="1:14" hidden="1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</row>
    <row r="2033" spans="1:14" hidden="1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</row>
    <row r="2034" spans="1:14" hidden="1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</row>
    <row r="2035" spans="1:14" hidden="1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</row>
    <row r="2036" spans="1:14" hidden="1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</row>
    <row r="2037" spans="1:14" hidden="1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</row>
    <row r="2038" spans="1:14" hidden="1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</row>
    <row r="2039" spans="1:14" hidden="1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</row>
    <row r="2040" spans="1:14" hidden="1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</row>
    <row r="2041" spans="1:14" hidden="1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</row>
    <row r="2042" spans="1:14" hidden="1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</row>
    <row r="2043" spans="1:14" hidden="1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</row>
    <row r="2044" spans="1:14" hidden="1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</row>
    <row r="2045" spans="1:14" hidden="1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</row>
    <row r="2046" spans="1:14" hidden="1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</row>
    <row r="2047" spans="1:14" hidden="1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</row>
    <row r="2048" spans="1:14" hidden="1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</row>
    <row r="2049" spans="1:14" hidden="1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</row>
    <row r="2050" spans="1:14" hidden="1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</row>
    <row r="2051" spans="1:14" hidden="1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</row>
    <row r="2052" spans="1:14" hidden="1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</row>
    <row r="2053" spans="1:14" hidden="1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</row>
    <row r="2054" spans="1:14" hidden="1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</row>
    <row r="2055" spans="1:14" hidden="1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</row>
    <row r="2056" spans="1:14" hidden="1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</row>
    <row r="2057" spans="1:14" hidden="1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</row>
    <row r="2058" spans="1:14" hidden="1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</row>
    <row r="2059" spans="1:14" hidden="1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</row>
    <row r="2060" spans="1:14" hidden="1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</row>
    <row r="2061" spans="1:14" hidden="1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</row>
    <row r="2062" spans="1:14" hidden="1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</row>
    <row r="2063" spans="1:14" hidden="1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</row>
    <row r="2064" spans="1:14" hidden="1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</row>
    <row r="2065" spans="1:14" hidden="1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</row>
    <row r="2066" spans="1:14" hidden="1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</row>
    <row r="2067" spans="1:14" hidden="1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</row>
    <row r="2068" spans="1:14" hidden="1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</row>
    <row r="2069" spans="1:14" hidden="1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</row>
    <row r="2070" spans="1:14" hidden="1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</row>
    <row r="2071" spans="1:14" hidden="1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</row>
    <row r="2072" spans="1:14" hidden="1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</row>
    <row r="2073" spans="1:14" hidden="1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</row>
    <row r="2074" spans="1:14" hidden="1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</row>
    <row r="2075" spans="1:14" hidden="1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</row>
    <row r="2076" spans="1:14" hidden="1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</row>
    <row r="2077" spans="1:14" hidden="1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</row>
    <row r="2078" spans="1:14" hidden="1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</row>
    <row r="2079" spans="1:14" hidden="1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</row>
    <row r="2080" spans="1:14" hidden="1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</row>
    <row r="2081" spans="1:14" hidden="1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</row>
    <row r="2082" spans="1:14" hidden="1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</row>
    <row r="2083" spans="1:14" hidden="1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</row>
    <row r="2084" spans="1:14" hidden="1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</row>
    <row r="2085" spans="1:14" hidden="1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</row>
    <row r="2086" spans="1:14" hidden="1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</row>
    <row r="2087" spans="1:14" hidden="1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</row>
    <row r="2088" spans="1:14" hidden="1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</row>
    <row r="2089" spans="1:14" hidden="1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</row>
    <row r="2090" spans="1:14" hidden="1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</row>
    <row r="2091" spans="1:14" hidden="1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</row>
    <row r="2092" spans="1:14" hidden="1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</row>
    <row r="2093" spans="1:14" hidden="1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</row>
    <row r="2094" spans="1:14" hidden="1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</row>
    <row r="2095" spans="1:14" hidden="1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</row>
    <row r="2096" spans="1:14" hidden="1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</row>
    <row r="2097" spans="1:14" hidden="1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</row>
    <row r="2098" spans="1:14" hidden="1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</row>
    <row r="2099" spans="1:14" hidden="1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</row>
    <row r="2100" spans="1:14" hidden="1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</row>
    <row r="2101" spans="1:14" hidden="1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</row>
    <row r="2102" spans="1:14" hidden="1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</row>
    <row r="2103" spans="1:14" hidden="1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</row>
    <row r="2104" spans="1:14" hidden="1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</row>
    <row r="2105" spans="1:14" hidden="1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</row>
    <row r="2106" spans="1:14" hidden="1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</row>
    <row r="2107" spans="1:14" hidden="1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</row>
    <row r="2108" spans="1:14" hidden="1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</row>
    <row r="2109" spans="1:14" hidden="1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</row>
    <row r="2110" spans="1:14" hidden="1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</row>
    <row r="2111" spans="1:14" hidden="1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</row>
    <row r="2112" spans="1:14" hidden="1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</row>
    <row r="2113" spans="1:14" hidden="1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</row>
    <row r="2114" spans="1:14" hidden="1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</row>
    <row r="2115" spans="1:14" hidden="1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</row>
    <row r="2116" spans="1:14" hidden="1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</row>
    <row r="2117" spans="1:14" hidden="1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</row>
    <row r="2118" spans="1:14" hidden="1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</row>
    <row r="2119" spans="1:14" hidden="1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</row>
    <row r="2120" spans="1:14" hidden="1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</row>
    <row r="2121" spans="1:14" hidden="1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</row>
    <row r="2122" spans="1:14" hidden="1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</row>
    <row r="2123" spans="1:14" hidden="1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</row>
    <row r="2124" spans="1:14" hidden="1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</row>
    <row r="2125" spans="1:14" hidden="1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</row>
    <row r="2126" spans="1:14" hidden="1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</row>
    <row r="2127" spans="1:14" hidden="1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</row>
    <row r="2128" spans="1:14" hidden="1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</row>
    <row r="2129" spans="1:14" hidden="1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</row>
    <row r="2130" spans="1:14" hidden="1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</row>
    <row r="2131" spans="1:14" hidden="1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</row>
    <row r="2132" spans="1:14" hidden="1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</row>
    <row r="2133" spans="1:14" hidden="1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</row>
    <row r="2134" spans="1:14" hidden="1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</row>
    <row r="2135" spans="1:14" hidden="1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</row>
    <row r="2136" spans="1:14" hidden="1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</row>
    <row r="2137" spans="1:14" hidden="1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</row>
    <row r="2138" spans="1:14" hidden="1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</row>
    <row r="2139" spans="1:14" hidden="1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</row>
    <row r="2140" spans="1:14" hidden="1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</row>
    <row r="2141" spans="1:14" hidden="1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</row>
    <row r="2142" spans="1:14" hidden="1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</row>
    <row r="2143" spans="1:14" hidden="1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</row>
    <row r="2144" spans="1:14" hidden="1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</row>
    <row r="2145" spans="1:14" hidden="1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</row>
    <row r="2146" spans="1:14" hidden="1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</row>
    <row r="2147" spans="1:14" hidden="1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</row>
    <row r="2148" spans="1:14" hidden="1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</row>
    <row r="2149" spans="1:14" hidden="1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</row>
    <row r="2150" spans="1:14" hidden="1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</row>
    <row r="2151" spans="1:14" hidden="1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</row>
    <row r="2152" spans="1:14" hidden="1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</row>
    <row r="2153" spans="1:14" hidden="1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</row>
    <row r="2154" spans="1:14" hidden="1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</row>
    <row r="2155" spans="1:14" hidden="1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</row>
    <row r="2156" spans="1:14" hidden="1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</row>
    <row r="2157" spans="1:14" hidden="1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</row>
    <row r="2158" spans="1:14" hidden="1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</row>
    <row r="2159" spans="1:14" hidden="1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</row>
    <row r="2160" spans="1:14" hidden="1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</row>
    <row r="2161" spans="1:14" hidden="1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</row>
    <row r="2162" spans="1:14" hidden="1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</row>
    <row r="2163" spans="1:14" hidden="1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</row>
    <row r="2164" spans="1:14" hidden="1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</row>
    <row r="2165" spans="1:14" hidden="1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</row>
    <row r="2166" spans="1:14" hidden="1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</row>
    <row r="2167" spans="1:14" hidden="1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</row>
    <row r="2168" spans="1:14" hidden="1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</row>
    <row r="2169" spans="1:14" hidden="1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</row>
    <row r="2170" spans="1:14" hidden="1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</row>
    <row r="2171" spans="1:14" hidden="1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</row>
    <row r="2172" spans="1:14" hidden="1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</row>
    <row r="2173" spans="1:14" hidden="1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</row>
    <row r="2174" spans="1:14" hidden="1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</row>
    <row r="2175" spans="1:14" hidden="1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</row>
    <row r="2176" spans="1:14" hidden="1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</row>
    <row r="2177" spans="1:14" hidden="1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</row>
    <row r="2178" spans="1:14" hidden="1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</row>
    <row r="2179" spans="1:14" hidden="1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</row>
    <row r="2180" spans="1:14" hidden="1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</row>
    <row r="2181" spans="1:14" hidden="1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</row>
    <row r="2182" spans="1:14" hidden="1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</row>
    <row r="2183" spans="1:14" hidden="1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</row>
    <row r="2184" spans="1:14" hidden="1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</row>
    <row r="2185" spans="1:14" hidden="1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</row>
    <row r="2186" spans="1:14" hidden="1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</row>
    <row r="2187" spans="1:14" hidden="1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</row>
    <row r="2188" spans="1:14" hidden="1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</row>
    <row r="2189" spans="1:14" hidden="1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</row>
    <row r="2190" spans="1:14" hidden="1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</row>
    <row r="2191" spans="1:14" hidden="1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</row>
    <row r="2192" spans="1:14" hidden="1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</row>
    <row r="2193" spans="1:14" hidden="1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</row>
    <row r="2194" spans="1:14" hidden="1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</row>
    <row r="2195" spans="1:14" hidden="1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</row>
    <row r="2196" spans="1:14" hidden="1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</row>
    <row r="2197" spans="1:14" hidden="1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</row>
    <row r="2198" spans="1:14" hidden="1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</row>
    <row r="2199" spans="1:14" hidden="1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</row>
    <row r="2200" spans="1:14" hidden="1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</row>
    <row r="2201" spans="1:14" hidden="1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</row>
    <row r="2202" spans="1:14" hidden="1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</row>
    <row r="2203" spans="1:14" hidden="1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</row>
    <row r="2204" spans="1:14" hidden="1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</row>
    <row r="2205" spans="1:14" hidden="1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</row>
    <row r="2206" spans="1:14" hidden="1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</row>
    <row r="2207" spans="1:14" hidden="1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</row>
    <row r="2208" spans="1:14" hidden="1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</row>
    <row r="2209" spans="1:14" hidden="1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</row>
    <row r="2210" spans="1:14" hidden="1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</row>
    <row r="2211" spans="1:14" hidden="1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</row>
    <row r="2212" spans="1:14" hidden="1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</row>
    <row r="2213" spans="1:14" hidden="1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</row>
    <row r="2214" spans="1:14" hidden="1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</row>
    <row r="2215" spans="1:14" hidden="1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</row>
    <row r="2216" spans="1:14" hidden="1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</row>
    <row r="2217" spans="1:14" hidden="1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</row>
    <row r="2218" spans="1:14" hidden="1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</row>
    <row r="2219" spans="1:14" hidden="1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</row>
    <row r="2220" spans="1:14" hidden="1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</row>
    <row r="2221" spans="1:14" hidden="1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</row>
    <row r="2222" spans="1:14" hidden="1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</row>
    <row r="2223" spans="1:14" hidden="1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</row>
    <row r="2224" spans="1:14" hidden="1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</row>
    <row r="2225" spans="1:14" hidden="1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</row>
    <row r="2226" spans="1:14" hidden="1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</row>
    <row r="2227" spans="1:14" hidden="1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</row>
    <row r="2228" spans="1:14" hidden="1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</row>
    <row r="2229" spans="1:14" hidden="1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</row>
    <row r="2230" spans="1:14" hidden="1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</row>
    <row r="2231" spans="1:14" hidden="1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</row>
    <row r="2232" spans="1:14" hidden="1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</row>
    <row r="2233" spans="1:14" hidden="1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</row>
    <row r="2234" spans="1:14" hidden="1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</row>
    <row r="2235" spans="1:14" hidden="1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</row>
    <row r="2236" spans="1:14" hidden="1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</row>
    <row r="2237" spans="1:14" hidden="1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</row>
    <row r="2238" spans="1:14" hidden="1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</row>
    <row r="2239" spans="1:14" hidden="1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</row>
    <row r="2240" spans="1:14" hidden="1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</row>
    <row r="2241" spans="1:14" hidden="1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</row>
    <row r="2242" spans="1:14" hidden="1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</row>
    <row r="2243" spans="1:14" hidden="1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</row>
    <row r="2244" spans="1:14" hidden="1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</row>
    <row r="2245" spans="1:14" hidden="1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</row>
    <row r="2246" spans="1:14" hidden="1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</row>
    <row r="2247" spans="1:14" hidden="1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</row>
    <row r="2248" spans="1:14" hidden="1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</row>
    <row r="2249" spans="1:14" hidden="1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</row>
    <row r="2250" spans="1:14" hidden="1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</row>
    <row r="2251" spans="1:14" hidden="1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</row>
    <row r="2252" spans="1:14" hidden="1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</row>
    <row r="2253" spans="1:14" hidden="1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</row>
    <row r="2254" spans="1:14" hidden="1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</row>
    <row r="2255" spans="1:14" hidden="1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</row>
    <row r="2256" spans="1:14" hidden="1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</row>
    <row r="2257" spans="1:14" hidden="1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</row>
    <row r="2258" spans="1:14" hidden="1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</row>
    <row r="2259" spans="1:14" hidden="1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</row>
    <row r="2260" spans="1:14" hidden="1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</row>
    <row r="2261" spans="1:14" hidden="1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</row>
    <row r="2262" spans="1:14" hidden="1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</row>
    <row r="2263" spans="1:14" hidden="1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</row>
    <row r="2264" spans="1:14" hidden="1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</row>
    <row r="2265" spans="1:14" hidden="1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</row>
    <row r="2266" spans="1:14" hidden="1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</row>
    <row r="2267" spans="1:14" hidden="1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</row>
    <row r="2268" spans="1:14" hidden="1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</row>
    <row r="2269" spans="1:14" hidden="1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</row>
    <row r="2270" spans="1:14" hidden="1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</row>
    <row r="2271" spans="1:14" hidden="1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</row>
    <row r="2272" spans="1:14" hidden="1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</row>
    <row r="2273" spans="1:14" hidden="1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</row>
    <row r="2274" spans="1:14" hidden="1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</row>
    <row r="2275" spans="1:14" hidden="1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</row>
    <row r="2276" spans="1:14" hidden="1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</row>
    <row r="2277" spans="1:14" hidden="1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</row>
    <row r="2278" spans="1:14" hidden="1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</row>
    <row r="2279" spans="1:14" hidden="1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</row>
    <row r="2280" spans="1:14" hidden="1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</row>
    <row r="2281" spans="1:14" hidden="1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</row>
    <row r="2282" spans="1:14" hidden="1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</row>
    <row r="2283" spans="1:14" hidden="1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</row>
    <row r="2284" spans="1:14" hidden="1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</row>
    <row r="2285" spans="1:14" hidden="1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</row>
    <row r="2286" spans="1:14" hidden="1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</row>
    <row r="2287" spans="1:14" hidden="1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</row>
    <row r="2288" spans="1:14" hidden="1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</row>
    <row r="2289" spans="1:14" hidden="1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</row>
    <row r="2290" spans="1:14" hidden="1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</row>
    <row r="2291" spans="1:14" hidden="1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</row>
    <row r="2292" spans="1:14" hidden="1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</row>
    <row r="2293" spans="1:14" hidden="1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</row>
    <row r="2294" spans="1:14" hidden="1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</row>
    <row r="2295" spans="1:14" hidden="1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</row>
    <row r="2296" spans="1:14" hidden="1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</row>
    <row r="2297" spans="1:14" hidden="1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</row>
    <row r="2298" spans="1:14" hidden="1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</row>
    <row r="2299" spans="1:14" hidden="1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</row>
    <row r="2300" spans="1:14" hidden="1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</row>
    <row r="2301" spans="1:14" hidden="1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</row>
    <row r="2302" spans="1:14" hidden="1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</row>
    <row r="2303" spans="1:14" hidden="1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</row>
    <row r="2304" spans="1:14" hidden="1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</row>
    <row r="2305" spans="1:14" hidden="1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</row>
    <row r="2306" spans="1:14" hidden="1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</row>
    <row r="2307" spans="1:14" hidden="1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</row>
    <row r="2308" spans="1:14" hidden="1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</row>
    <row r="2309" spans="1:14" hidden="1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</row>
    <row r="2310" spans="1:14" hidden="1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</row>
    <row r="2311" spans="1:14" hidden="1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</row>
    <row r="2312" spans="1:14" hidden="1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</row>
    <row r="2313" spans="1:14" hidden="1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</row>
    <row r="2314" spans="1:14" hidden="1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</row>
    <row r="2315" spans="1:14" hidden="1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</row>
    <row r="2316" spans="1:14" hidden="1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</row>
    <row r="2317" spans="1:14" hidden="1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</row>
    <row r="2318" spans="1:14" hidden="1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</row>
    <row r="2319" spans="1:14" hidden="1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</row>
    <row r="2320" spans="1:14" hidden="1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</row>
    <row r="2321" spans="1:14" hidden="1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</row>
    <row r="2322" spans="1:14" hidden="1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</row>
    <row r="2323" spans="1:14" hidden="1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</row>
    <row r="2324" spans="1:14" hidden="1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</row>
    <row r="2325" spans="1:14" hidden="1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</row>
    <row r="2326" spans="1:14" hidden="1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</row>
    <row r="2327" spans="1:14" hidden="1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</row>
    <row r="2328" spans="1:14" hidden="1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</row>
    <row r="2329" spans="1:14" hidden="1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</row>
    <row r="2330" spans="1:14" hidden="1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</row>
    <row r="2331" spans="1:14" hidden="1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</row>
    <row r="2332" spans="1:14" hidden="1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</row>
    <row r="2333" spans="1:14" hidden="1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</row>
    <row r="2334" spans="1:14" hidden="1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</row>
    <row r="2335" spans="1:14" hidden="1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</row>
    <row r="2336" spans="1:14" hidden="1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</row>
    <row r="2337" spans="1:14" hidden="1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</row>
    <row r="2338" spans="1:14" hidden="1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</row>
    <row r="2339" spans="1:14" hidden="1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</row>
    <row r="2340" spans="1:14" hidden="1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</row>
    <row r="2341" spans="1:14" hidden="1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</row>
    <row r="2342" spans="1:14" hidden="1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</row>
    <row r="2343" spans="1:14" hidden="1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</row>
    <row r="2344" spans="1:14" hidden="1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</row>
    <row r="2345" spans="1:14" hidden="1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</row>
    <row r="2346" spans="1:14" hidden="1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</row>
    <row r="2347" spans="1:14" hidden="1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</row>
    <row r="2348" spans="1:14" hidden="1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</row>
    <row r="2349" spans="1:14" hidden="1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</row>
    <row r="2350" spans="1:14" hidden="1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</row>
    <row r="2351" spans="1:14" hidden="1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</row>
    <row r="2352" spans="1:14" hidden="1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</row>
    <row r="2353" spans="1:14" hidden="1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</row>
    <row r="2354" spans="1:14" hidden="1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</row>
    <row r="2355" spans="1:14" hidden="1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</row>
    <row r="2356" spans="1:14" hidden="1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</row>
    <row r="2357" spans="1:14" hidden="1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</row>
    <row r="2358" spans="1:14" hidden="1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</row>
    <row r="2359" spans="1:14" hidden="1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</row>
    <row r="2360" spans="1:14" hidden="1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</row>
    <row r="2361" spans="1:14" hidden="1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</row>
    <row r="2362" spans="1:14" hidden="1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</row>
    <row r="2363" spans="1:14" hidden="1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</row>
    <row r="2364" spans="1:14" hidden="1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</row>
    <row r="2365" spans="1:14" hidden="1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</row>
    <row r="2366" spans="1:14" hidden="1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</row>
    <row r="2367" spans="1:14" hidden="1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</row>
    <row r="2368" spans="1:14" hidden="1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</row>
    <row r="2369" spans="1:14" hidden="1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</row>
    <row r="2370" spans="1:14" hidden="1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</row>
    <row r="2371" spans="1:14" hidden="1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</row>
    <row r="2372" spans="1:14" hidden="1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</row>
    <row r="2373" spans="1:14" hidden="1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</row>
    <row r="2374" spans="1:14" hidden="1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</row>
    <row r="2375" spans="1:14" hidden="1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</row>
    <row r="2376" spans="1:14" hidden="1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</row>
    <row r="2377" spans="1:14" hidden="1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</row>
    <row r="2378" spans="1:14" hidden="1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</row>
    <row r="2379" spans="1:14" hidden="1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</row>
    <row r="2380" spans="1:14" hidden="1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</row>
    <row r="2381" spans="1:14" hidden="1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</row>
    <row r="2382" spans="1:14" hidden="1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</row>
    <row r="2383" spans="1:14" hidden="1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</row>
    <row r="2384" spans="1:14" hidden="1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</row>
    <row r="2385" spans="1:14" hidden="1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</row>
    <row r="2386" spans="1:14" hidden="1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</row>
    <row r="2387" spans="1:14" hidden="1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</row>
    <row r="2388" spans="1:14" hidden="1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</row>
    <row r="2389" spans="1:14" hidden="1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</row>
    <row r="2390" spans="1:14" hidden="1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</row>
    <row r="2391" spans="1:14" hidden="1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</row>
    <row r="2392" spans="1:14" hidden="1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</row>
    <row r="2393" spans="1:14" hidden="1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</row>
    <row r="2394" spans="1:14" hidden="1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</row>
    <row r="2395" spans="1:14" hidden="1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</row>
    <row r="2396" spans="1:14" hidden="1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</row>
    <row r="2397" spans="1:14" hidden="1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</row>
    <row r="2398" spans="1:14" hidden="1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</row>
    <row r="2399" spans="1:14" hidden="1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</row>
    <row r="2400" spans="1:14" hidden="1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</row>
    <row r="2401" spans="1:14" hidden="1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</row>
    <row r="2402" spans="1:14" hidden="1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</row>
    <row r="2403" spans="1:14" hidden="1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</row>
    <row r="2404" spans="1:14" hidden="1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</row>
    <row r="2405" spans="1:14" hidden="1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</row>
    <row r="2406" spans="1:14" hidden="1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</row>
    <row r="2407" spans="1:14" hidden="1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</row>
    <row r="2408" spans="1:14" hidden="1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</row>
    <row r="2409" spans="1:14" hidden="1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</row>
    <row r="2410" spans="1:14" hidden="1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</row>
    <row r="2411" spans="1:14" hidden="1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</row>
    <row r="2412" spans="1:14" hidden="1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</row>
    <row r="2413" spans="1:14" hidden="1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</row>
    <row r="2414" spans="1:14" hidden="1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</row>
    <row r="2415" spans="1:14" hidden="1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</row>
    <row r="2416" spans="1:14" hidden="1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</row>
    <row r="2417" spans="1:14" hidden="1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</row>
    <row r="2418" spans="1:14" hidden="1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</row>
    <row r="2419" spans="1:14" hidden="1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</row>
    <row r="2420" spans="1:14" hidden="1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</row>
    <row r="2421" spans="1:14" hidden="1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</row>
    <row r="2422" spans="1:14" hidden="1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</row>
    <row r="2423" spans="1:14" hidden="1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</row>
    <row r="2424" spans="1:14" hidden="1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</row>
    <row r="2425" spans="1:14" hidden="1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</row>
    <row r="2426" spans="1:14" hidden="1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</row>
    <row r="2427" spans="1:14" hidden="1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</row>
    <row r="2428" spans="1:14" hidden="1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</row>
    <row r="2429" spans="1:14" hidden="1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</row>
    <row r="2430" spans="1:14" hidden="1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</row>
    <row r="2431" spans="1:14" hidden="1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</row>
    <row r="2432" spans="1:14" hidden="1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</row>
    <row r="2433" spans="1:14" hidden="1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</row>
    <row r="2434" spans="1:14" hidden="1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</row>
    <row r="2435" spans="1:14" hidden="1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</row>
    <row r="2436" spans="1:14" hidden="1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</row>
    <row r="2437" spans="1:14" hidden="1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</row>
    <row r="2438" spans="1:14" hidden="1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</row>
    <row r="2439" spans="1:14" hidden="1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</row>
    <row r="2440" spans="1:14" hidden="1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</row>
    <row r="2441" spans="1:14" hidden="1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</row>
    <row r="2442" spans="1:14" hidden="1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</row>
    <row r="2443" spans="1:14" hidden="1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</row>
    <row r="2444" spans="1:14" hidden="1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</row>
    <row r="2445" spans="1:14" hidden="1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</row>
    <row r="2446" spans="1:14" hidden="1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</row>
    <row r="2447" spans="1:14" hidden="1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</row>
    <row r="2448" spans="1:14" hidden="1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</row>
    <row r="2449" spans="1:14" hidden="1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</row>
    <row r="2450" spans="1:14" hidden="1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</row>
    <row r="2451" spans="1:14" hidden="1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</row>
    <row r="2452" spans="1:14" hidden="1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</row>
    <row r="2453" spans="1:14" hidden="1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</row>
    <row r="2454" spans="1:14" hidden="1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</row>
    <row r="2455" spans="1:14" hidden="1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</row>
    <row r="2456" spans="1:14" hidden="1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</row>
    <row r="2457" spans="1:14" hidden="1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</row>
    <row r="2458" spans="1:14" hidden="1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</row>
    <row r="2459" spans="1:14" hidden="1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</row>
    <row r="2460" spans="1:14" hidden="1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</row>
    <row r="2461" spans="1:14" hidden="1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</row>
    <row r="2462" spans="1:14" hidden="1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</row>
    <row r="2463" spans="1:14" hidden="1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</row>
    <row r="2464" spans="1:14" hidden="1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</row>
    <row r="2465" spans="1:14" hidden="1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</row>
    <row r="2466" spans="1:14" hidden="1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</row>
    <row r="2467" spans="1:14" hidden="1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</row>
    <row r="2468" spans="1:14" hidden="1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</row>
    <row r="2469" spans="1:14" hidden="1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</row>
    <row r="2470" spans="1:14" hidden="1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</row>
    <row r="2471" spans="1:14" hidden="1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</row>
    <row r="2472" spans="1:14" hidden="1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</row>
    <row r="2473" spans="1:14" hidden="1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</row>
    <row r="2474" spans="1:14" hidden="1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</row>
    <row r="2475" spans="1:14" hidden="1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</row>
    <row r="2476" spans="1:14" hidden="1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</row>
    <row r="2477" spans="1:14" hidden="1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</row>
    <row r="2478" spans="1:14" hidden="1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</row>
    <row r="2479" spans="1:14" hidden="1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</row>
    <row r="2480" spans="1:14" hidden="1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</row>
    <row r="2481" spans="1:14" hidden="1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</row>
    <row r="2482" spans="1:14" hidden="1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</row>
    <row r="2483" spans="1:14" hidden="1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</row>
    <row r="2484" spans="1:14" hidden="1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</row>
    <row r="2485" spans="1:14" hidden="1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</row>
    <row r="2486" spans="1:14" hidden="1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</row>
    <row r="2487" spans="1:14" hidden="1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</row>
    <row r="2488" spans="1:14" hidden="1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</row>
    <row r="2489" spans="1:14" hidden="1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</row>
    <row r="2490" spans="1:14" hidden="1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</row>
    <row r="2491" spans="1:14" hidden="1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</row>
    <row r="2492" spans="1:14" hidden="1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</row>
    <row r="2493" spans="1:14" hidden="1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</row>
    <row r="2494" spans="1:14" hidden="1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</row>
    <row r="2495" spans="1:14" hidden="1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</row>
    <row r="2496" spans="1:14" hidden="1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</row>
    <row r="2497" spans="1:14" hidden="1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</row>
    <row r="2498" spans="1:14" hidden="1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</row>
    <row r="2499" spans="1:14" hidden="1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</row>
    <row r="2500" spans="1:14" hidden="1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</row>
    <row r="2501" spans="1:14" hidden="1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</row>
    <row r="2502" spans="1:14" hidden="1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</row>
    <row r="2503" spans="1:14" hidden="1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</row>
    <row r="2504" spans="1:14" hidden="1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</row>
    <row r="2505" spans="1:14" hidden="1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</row>
    <row r="2506" spans="1:14" hidden="1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</row>
    <row r="2507" spans="1:14" hidden="1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</row>
    <row r="2508" spans="1:14" hidden="1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</row>
    <row r="2509" spans="1:14" hidden="1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</row>
    <row r="2510" spans="1:14" hidden="1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</row>
    <row r="2511" spans="1:14" hidden="1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</row>
    <row r="2512" spans="1:14" hidden="1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</row>
    <row r="2513" spans="1:14" hidden="1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</row>
    <row r="2514" spans="1:14" hidden="1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</row>
    <row r="2515" spans="1:14" hidden="1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</row>
    <row r="2516" spans="1:14" hidden="1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</row>
    <row r="2517" spans="1:14" hidden="1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</row>
    <row r="2518" spans="1:14" hidden="1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</row>
    <row r="2519" spans="1:14" hidden="1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</row>
    <row r="2520" spans="1:14" hidden="1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</row>
    <row r="2521" spans="1:14" hidden="1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</row>
    <row r="2522" spans="1:14" hidden="1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</row>
    <row r="2523" spans="1:14" hidden="1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</row>
    <row r="2524" spans="1:14" hidden="1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</row>
    <row r="2525" spans="1:14" hidden="1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</row>
    <row r="2526" spans="1:14" hidden="1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</row>
    <row r="2527" spans="1:14" hidden="1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</row>
    <row r="2528" spans="1:14" hidden="1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</row>
    <row r="2529" spans="1:14" hidden="1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</row>
    <row r="2530" spans="1:14" hidden="1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</row>
    <row r="2531" spans="1:14" hidden="1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</row>
    <row r="2532" spans="1:14" hidden="1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</row>
    <row r="2533" spans="1:14" hidden="1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</row>
    <row r="2534" spans="1:14" hidden="1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</row>
    <row r="2535" spans="1:14" hidden="1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</row>
    <row r="2536" spans="1:14" hidden="1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</row>
    <row r="2537" spans="1:14" hidden="1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</row>
    <row r="2538" spans="1:14" hidden="1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</row>
    <row r="2539" spans="1:14" hidden="1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</row>
    <row r="2540" spans="1:14" hidden="1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</row>
    <row r="2541" spans="1:14" hidden="1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</row>
    <row r="2542" spans="1:14" hidden="1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</row>
    <row r="2543" spans="1:14" hidden="1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</row>
    <row r="2544" spans="1:14" hidden="1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</row>
    <row r="2545" spans="1:14" hidden="1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</row>
    <row r="2546" spans="1:14" hidden="1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</row>
    <row r="2547" spans="1:14" hidden="1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</row>
    <row r="2548" spans="1:14" hidden="1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</row>
    <row r="2549" spans="1:14" hidden="1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</row>
    <row r="2550" spans="1:14" hidden="1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</row>
    <row r="2551" spans="1:14" hidden="1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</row>
    <row r="2552" spans="1:14" hidden="1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</row>
    <row r="2553" spans="1:14" hidden="1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</row>
    <row r="2554" spans="1:14" hidden="1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</row>
    <row r="2555" spans="1:14" hidden="1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</row>
    <row r="2556" spans="1:14" hidden="1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</row>
    <row r="2557" spans="1:14" hidden="1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</row>
    <row r="2558" spans="1:14" hidden="1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</row>
    <row r="2559" spans="1:14" hidden="1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</row>
    <row r="2560" spans="1:14" hidden="1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</row>
    <row r="2561" spans="1:14" hidden="1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</row>
    <row r="2562" spans="1:14" hidden="1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</row>
    <row r="2563" spans="1:14" hidden="1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</row>
    <row r="2564" spans="1:14" hidden="1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</row>
    <row r="2565" spans="1:14" hidden="1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</row>
    <row r="2566" spans="1:14" hidden="1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</row>
    <row r="2567" spans="1:14" hidden="1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</row>
    <row r="2568" spans="1:14" hidden="1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</row>
    <row r="2569" spans="1:14" hidden="1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</row>
    <row r="2570" spans="1:14" hidden="1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</row>
    <row r="2571" spans="1:14" hidden="1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</row>
    <row r="2572" spans="1:14" hidden="1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</row>
    <row r="2573" spans="1:14" hidden="1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</row>
    <row r="2574" spans="1:14" hidden="1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</row>
    <row r="2575" spans="1:14" hidden="1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</row>
    <row r="2576" spans="1:14" hidden="1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</row>
    <row r="2577" spans="1:14" hidden="1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</row>
    <row r="2578" spans="1:14" hidden="1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</row>
    <row r="2579" spans="1:14" hidden="1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</row>
    <row r="2580" spans="1:14" hidden="1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</row>
    <row r="2581" spans="1:14" hidden="1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</row>
    <row r="2582" spans="1:14" hidden="1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</row>
    <row r="2583" spans="1:14" hidden="1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</row>
    <row r="2584" spans="1:14" hidden="1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</row>
    <row r="2585" spans="1:14" hidden="1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</row>
    <row r="2586" spans="1:14" hidden="1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</row>
    <row r="2587" spans="1:14" hidden="1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</row>
    <row r="2588" spans="1:14" hidden="1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</row>
    <row r="2589" spans="1:14" hidden="1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</row>
    <row r="2590" spans="1:14" hidden="1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</row>
    <row r="2591" spans="1:14" hidden="1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</row>
    <row r="2592" spans="1:14" hidden="1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</row>
    <row r="2593" spans="1:14" hidden="1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</row>
    <row r="2594" spans="1:14" hidden="1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</row>
    <row r="2595" spans="1:14" hidden="1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</row>
    <row r="2596" spans="1:14" hidden="1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</row>
    <row r="2597" spans="1:14" hidden="1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</row>
    <row r="2598" spans="1:14" hidden="1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</row>
    <row r="2599" spans="1:14" hidden="1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</row>
    <row r="2600" spans="1:14" hidden="1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</row>
    <row r="2601" spans="1:14" hidden="1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</row>
    <row r="2602" spans="1:14" hidden="1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</row>
    <row r="2603" spans="1:14" hidden="1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</row>
    <row r="2604" spans="1:14" hidden="1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</row>
    <row r="2605" spans="1:14" hidden="1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</row>
    <row r="2606" spans="1:14" hidden="1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</row>
    <row r="2607" spans="1:14" hidden="1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</row>
    <row r="2608" spans="1:14" hidden="1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</row>
    <row r="2609" spans="1:14" hidden="1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</row>
    <row r="2610" spans="1:14" hidden="1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</row>
    <row r="2611" spans="1:14" hidden="1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</row>
    <row r="2612" spans="1:14" hidden="1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</row>
    <row r="2613" spans="1:14" hidden="1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</row>
    <row r="2614" spans="1:14" hidden="1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</row>
    <row r="2615" spans="1:14" hidden="1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</row>
    <row r="2616" spans="1:14" hidden="1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</row>
    <row r="2617" spans="1:14" hidden="1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</row>
    <row r="2618" spans="1:14" hidden="1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</row>
    <row r="2619" spans="1:14" hidden="1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</row>
    <row r="2620" spans="1:14" hidden="1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</row>
    <row r="2621" spans="1:14" hidden="1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</row>
    <row r="2622" spans="1:14" hidden="1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</row>
    <row r="2623" spans="1:14" hidden="1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</row>
    <row r="2624" spans="1:14" hidden="1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</row>
    <row r="2625" spans="1:14" hidden="1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</row>
    <row r="2626" spans="1:14" hidden="1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</row>
    <row r="2627" spans="1:14" hidden="1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</row>
    <row r="2628" spans="1:14" hidden="1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</row>
    <row r="2629" spans="1:14" hidden="1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</row>
    <row r="2630" spans="1:14" hidden="1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</row>
    <row r="2631" spans="1:14" hidden="1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</row>
    <row r="2632" spans="1:14" hidden="1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</row>
    <row r="2633" spans="1:14" hidden="1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</row>
    <row r="2634" spans="1:14" hidden="1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</row>
    <row r="2635" spans="1:14" hidden="1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</row>
    <row r="2636" spans="1:14" hidden="1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</row>
    <row r="2637" spans="1:14" hidden="1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</row>
    <row r="2638" spans="1:14" hidden="1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</row>
    <row r="2639" spans="1:14" hidden="1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</row>
    <row r="2640" spans="1:14" hidden="1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</row>
    <row r="2641" spans="1:14" hidden="1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</row>
    <row r="2642" spans="1:14" hidden="1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</row>
    <row r="2643" spans="1:14" hidden="1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</row>
    <row r="2644" spans="1:14" hidden="1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</row>
    <row r="2645" spans="1:14" hidden="1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</row>
    <row r="2646" spans="1:14" hidden="1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</row>
    <row r="2647" spans="1:14" hidden="1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</row>
    <row r="2648" spans="1:14" hidden="1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</row>
    <row r="2649" spans="1:14" hidden="1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</row>
    <row r="2650" spans="1:14" hidden="1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</row>
    <row r="2651" spans="1:14" hidden="1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</row>
    <row r="2652" spans="1:14" hidden="1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</row>
    <row r="2653" spans="1:14" hidden="1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</row>
    <row r="2654" spans="1:14" hidden="1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</row>
    <row r="2655" spans="1:14" hidden="1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</row>
    <row r="2656" spans="1:14" hidden="1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</row>
    <row r="2657" spans="1:14" hidden="1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</row>
    <row r="2658" spans="1:14" hidden="1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</row>
    <row r="2659" spans="1:14" hidden="1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</row>
    <row r="2660" spans="1:14" hidden="1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</row>
    <row r="2661" spans="1:14" hidden="1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</row>
    <row r="2662" spans="1:14" hidden="1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</row>
    <row r="2663" spans="1:14" hidden="1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</row>
    <row r="2664" spans="1:14" hidden="1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</row>
    <row r="2665" spans="1:14" hidden="1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</row>
    <row r="2666" spans="1:14" hidden="1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</row>
    <row r="2667" spans="1:14" hidden="1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</row>
    <row r="2668" spans="1:14" hidden="1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</row>
    <row r="2669" spans="1:14" hidden="1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</row>
    <row r="2670" spans="1:14" hidden="1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</row>
    <row r="2671" spans="1:14" hidden="1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</row>
    <row r="2672" spans="1:14" hidden="1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</row>
    <row r="2673" spans="1:14" hidden="1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</row>
    <row r="2674" spans="1:14" hidden="1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</row>
    <row r="2675" spans="1:14" hidden="1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</row>
    <row r="2676" spans="1:14" hidden="1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</row>
    <row r="2677" spans="1:14" hidden="1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</row>
    <row r="2678" spans="1:14" hidden="1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</row>
    <row r="2679" spans="1:14" hidden="1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</row>
    <row r="2680" spans="1:14" hidden="1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</row>
    <row r="2681" spans="1:14" hidden="1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</row>
    <row r="2682" spans="1:14" hidden="1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</row>
    <row r="2683" spans="1:14" hidden="1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</row>
    <row r="2684" spans="1:14" hidden="1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</row>
    <row r="2685" spans="1:14" hidden="1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</row>
    <row r="2686" spans="1:14" hidden="1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</row>
    <row r="2687" spans="1:14" hidden="1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</row>
    <row r="2688" spans="1:14" hidden="1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</row>
    <row r="2689" spans="1:14" hidden="1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</row>
    <row r="2690" spans="1:14" hidden="1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</row>
    <row r="2691" spans="1:14" hidden="1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</row>
    <row r="2692" spans="1:14" hidden="1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</row>
    <row r="2693" spans="1:14" hidden="1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</row>
    <row r="2694" spans="1:14" hidden="1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</row>
    <row r="2695" spans="1:14" hidden="1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</row>
    <row r="2696" spans="1:14" hidden="1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</row>
    <row r="2697" spans="1:14" hidden="1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</row>
    <row r="2698" spans="1:14" hidden="1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</row>
    <row r="2699" spans="1:14" hidden="1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</row>
    <row r="2700" spans="1:14" hidden="1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</row>
    <row r="2701" spans="1:14" hidden="1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</row>
    <row r="2702" spans="1:14" hidden="1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</row>
    <row r="2703" spans="1:14" hidden="1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</row>
    <row r="2704" spans="1:14" hidden="1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</row>
    <row r="2705" spans="1:14" hidden="1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</row>
    <row r="2706" spans="1:14" hidden="1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</row>
    <row r="2707" spans="1:14" hidden="1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</row>
    <row r="2708" spans="1:14" hidden="1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</row>
    <row r="2709" spans="1:14" hidden="1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</row>
    <row r="2710" spans="1:14" hidden="1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</row>
    <row r="2711" spans="1:14" hidden="1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</row>
    <row r="2712" spans="1:14" hidden="1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</row>
    <row r="2713" spans="1:14" hidden="1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</row>
    <row r="2714" spans="1:14" hidden="1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</row>
    <row r="2715" spans="1:14" hidden="1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</row>
    <row r="2716" spans="1:14" hidden="1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</row>
    <row r="2717" spans="1:14" hidden="1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</row>
    <row r="2718" spans="1:14" hidden="1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</row>
    <row r="2719" spans="1:14" hidden="1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</row>
    <row r="2720" spans="1:14" hidden="1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</row>
    <row r="2721" spans="1:14" hidden="1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</row>
    <row r="2722" spans="1:14" hidden="1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</row>
    <row r="2723" spans="1:14" hidden="1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</row>
    <row r="2724" spans="1:14" hidden="1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</row>
    <row r="2725" spans="1:14" hidden="1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</row>
    <row r="2726" spans="1:14" hidden="1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</row>
    <row r="2727" spans="1:14" hidden="1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</row>
    <row r="2728" spans="1:14" hidden="1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</row>
    <row r="2729" spans="1:14" hidden="1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</row>
    <row r="2730" spans="1:14" hidden="1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</row>
    <row r="2731" spans="1:14" hidden="1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</row>
    <row r="2732" spans="1:14" hidden="1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</row>
    <row r="2733" spans="1:14" hidden="1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</row>
    <row r="2734" spans="1:14" hidden="1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</row>
    <row r="2735" spans="1:14" hidden="1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</row>
    <row r="2736" spans="1:14" hidden="1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</row>
    <row r="2737" spans="1:14" hidden="1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</row>
    <row r="2738" spans="1:14" hidden="1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</row>
    <row r="2739" spans="1:14" hidden="1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</row>
    <row r="2740" spans="1:14" hidden="1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</row>
    <row r="2741" spans="1:14" hidden="1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</row>
    <row r="2742" spans="1:14" hidden="1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</row>
    <row r="2743" spans="1:14" hidden="1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</row>
    <row r="2744" spans="1:14" hidden="1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</row>
    <row r="2745" spans="1:14" hidden="1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</row>
    <row r="2746" spans="1:14" hidden="1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</row>
    <row r="2747" spans="1:14" hidden="1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</row>
    <row r="2748" spans="1:14" hidden="1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</row>
    <row r="2749" spans="1:14" hidden="1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</row>
    <row r="2750" spans="1:14" hidden="1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</row>
    <row r="2751" spans="1:14" hidden="1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</row>
    <row r="2752" spans="1:14" hidden="1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</row>
    <row r="2753" spans="1:14" hidden="1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</row>
    <row r="2754" spans="1:14" hidden="1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</row>
    <row r="2755" spans="1:14" hidden="1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</row>
    <row r="2756" spans="1:14" hidden="1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</row>
    <row r="2757" spans="1:14" hidden="1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</row>
    <row r="2758" spans="1:14" hidden="1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</row>
    <row r="2759" spans="1:14" hidden="1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</row>
    <row r="2760" spans="1:14" hidden="1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</row>
    <row r="2761" spans="1:14" hidden="1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</row>
    <row r="2762" spans="1:14" hidden="1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</row>
    <row r="2763" spans="1:14" hidden="1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</row>
    <row r="2764" spans="1:14" hidden="1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</row>
    <row r="2765" spans="1:14" hidden="1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</row>
    <row r="2766" spans="1:14" hidden="1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</row>
    <row r="2767" spans="1:14" hidden="1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</row>
    <row r="2768" spans="1:14" hidden="1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</row>
    <row r="2769" spans="1:14" hidden="1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</row>
    <row r="2770" spans="1:14" hidden="1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</row>
    <row r="2771" spans="1:14" hidden="1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</row>
    <row r="2772" spans="1:14" hidden="1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</row>
    <row r="2773" spans="1:14" hidden="1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</row>
    <row r="2774" spans="1:14" hidden="1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</row>
    <row r="2775" spans="1:14" hidden="1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</row>
    <row r="2776" spans="1:14" hidden="1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</row>
    <row r="2777" spans="1:14" hidden="1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</row>
    <row r="2778" spans="1:14" hidden="1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</row>
    <row r="2779" spans="1:14" hidden="1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</row>
    <row r="2780" spans="1:14" hidden="1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</row>
    <row r="2781" spans="1:14" hidden="1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</row>
    <row r="2782" spans="1:14" hidden="1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</row>
    <row r="2783" spans="1:14" hidden="1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</row>
    <row r="2784" spans="1:14" hidden="1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</row>
    <row r="2785" spans="1:14" hidden="1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</row>
    <row r="2786" spans="1:14" hidden="1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</row>
    <row r="2787" spans="1:14" hidden="1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</row>
    <row r="2788" spans="1:14" hidden="1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</row>
    <row r="2789" spans="1:14" hidden="1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</row>
    <row r="2790" spans="1:14" hidden="1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</row>
    <row r="2791" spans="1:14" hidden="1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</row>
    <row r="2792" spans="1:14" hidden="1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</row>
    <row r="2793" spans="1:14" hidden="1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</row>
    <row r="2794" spans="1:14" hidden="1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</row>
    <row r="2795" spans="1:14" hidden="1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</row>
    <row r="2796" spans="1:14" hidden="1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</row>
    <row r="2797" spans="1:14" hidden="1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</row>
    <row r="2798" spans="1:14" hidden="1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</row>
    <row r="2799" spans="1:14" hidden="1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</row>
    <row r="2800" spans="1:14" hidden="1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</row>
    <row r="2801" spans="1:14" hidden="1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</row>
    <row r="2802" spans="1:14" hidden="1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</row>
    <row r="2803" spans="1:14" hidden="1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</row>
    <row r="2804" spans="1:14" hidden="1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</row>
    <row r="2805" spans="1:14" hidden="1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</row>
    <row r="2806" spans="1:14" hidden="1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</row>
    <row r="2807" spans="1:14" hidden="1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</row>
    <row r="2808" spans="1:14" hidden="1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</row>
    <row r="2809" spans="1:14" hidden="1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</row>
    <row r="2810" spans="1:14" hidden="1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</row>
    <row r="2811" spans="1:14" hidden="1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</row>
    <row r="2812" spans="1:14" hidden="1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</row>
    <row r="2813" spans="1:14" hidden="1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</row>
    <row r="2814" spans="1:14" hidden="1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</row>
    <row r="2815" spans="1:14" hidden="1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</row>
    <row r="2816" spans="1:14" hidden="1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</row>
    <row r="2817" spans="1:14" hidden="1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</row>
    <row r="2818" spans="1:14" hidden="1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</row>
    <row r="2819" spans="1:14" hidden="1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</row>
    <row r="2820" spans="1:14" hidden="1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</row>
    <row r="2821" spans="1:14" hidden="1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</row>
    <row r="2822" spans="1:14" hidden="1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</row>
    <row r="2823" spans="1:14" hidden="1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</row>
    <row r="2824" spans="1:14" hidden="1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</row>
    <row r="2825" spans="1:14" hidden="1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</row>
    <row r="2826" spans="1:14" hidden="1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</row>
    <row r="2827" spans="1:14" hidden="1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</row>
    <row r="2828" spans="1:14" hidden="1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</row>
    <row r="2829" spans="1:14" hidden="1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</row>
    <row r="2830" spans="1:14" hidden="1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</row>
    <row r="2831" spans="1:14" hidden="1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</row>
    <row r="2832" spans="1:14" hidden="1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</row>
    <row r="2833" spans="1:14" hidden="1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</row>
    <row r="2834" spans="1:14" hidden="1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</row>
    <row r="2835" spans="1:14" hidden="1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</row>
    <row r="2836" spans="1:14" hidden="1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</row>
    <row r="2837" spans="1:14" hidden="1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</row>
    <row r="2838" spans="1:14" hidden="1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</row>
    <row r="2839" spans="1:14" hidden="1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</row>
    <row r="2840" spans="1:14" hidden="1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</row>
    <row r="2841" spans="1:14" hidden="1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</row>
    <row r="2842" spans="1:14" hidden="1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</row>
    <row r="2843" spans="1:14" hidden="1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</row>
    <row r="2844" spans="1:14" hidden="1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</row>
    <row r="2845" spans="1:14" hidden="1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</row>
    <row r="2846" spans="1:14" hidden="1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</row>
    <row r="2847" spans="1:14" hidden="1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</row>
    <row r="2848" spans="1:14" hidden="1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</row>
    <row r="2849" spans="1:14" hidden="1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</row>
    <row r="2850" spans="1:14" hidden="1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</row>
    <row r="2851" spans="1:14" hidden="1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</row>
    <row r="2852" spans="1:14" hidden="1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</row>
    <row r="2853" spans="1:14" hidden="1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</row>
    <row r="2854" spans="1:14" hidden="1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</row>
    <row r="2855" spans="1:14" hidden="1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</row>
    <row r="2856" spans="1:14" hidden="1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</row>
    <row r="2857" spans="1:14" hidden="1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</row>
    <row r="2858" spans="1:14" hidden="1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</row>
    <row r="2859" spans="1:14" hidden="1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</row>
    <row r="2860" spans="1:14" hidden="1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</row>
    <row r="2861" spans="1:14" hidden="1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</row>
    <row r="2862" spans="1:14" hidden="1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</row>
    <row r="2863" spans="1:14" hidden="1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</row>
    <row r="2864" spans="1:14" hidden="1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</row>
    <row r="2865" spans="1:14" hidden="1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</row>
    <row r="2866" spans="1:14" hidden="1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</row>
    <row r="2867" spans="1:14" hidden="1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</row>
    <row r="2868" spans="1:14" hidden="1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</row>
    <row r="2869" spans="1:14" hidden="1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</row>
    <row r="2870" spans="1:14" hidden="1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</row>
    <row r="2871" spans="1:14" hidden="1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</row>
    <row r="2872" spans="1:14" hidden="1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</row>
    <row r="2873" spans="1:14" hidden="1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</row>
    <row r="2874" spans="1:14" hidden="1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</row>
    <row r="2875" spans="1:14" hidden="1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</row>
    <row r="2876" spans="1:14" hidden="1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</row>
    <row r="2877" spans="1:14" hidden="1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</row>
    <row r="2878" spans="1:14" hidden="1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</row>
    <row r="2879" spans="1:14" hidden="1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</row>
    <row r="2880" spans="1:14" hidden="1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</row>
    <row r="2881" spans="1:14" hidden="1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</row>
    <row r="2882" spans="1:14" hidden="1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</row>
    <row r="2883" spans="1:14" hidden="1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</row>
    <row r="2884" spans="1:14" hidden="1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</row>
    <row r="2885" spans="1:14" hidden="1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</row>
    <row r="2886" spans="1:14" hidden="1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</row>
    <row r="2887" spans="1:14" hidden="1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</row>
    <row r="2888" spans="1:14" hidden="1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</row>
    <row r="2889" spans="1:14" hidden="1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</row>
    <row r="2890" spans="1:14" hidden="1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</row>
    <row r="2891" spans="1:14" hidden="1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</row>
    <row r="2892" spans="1:14" hidden="1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</row>
    <row r="2893" spans="1:14" hidden="1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</row>
    <row r="2894" spans="1:14" hidden="1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</row>
    <row r="2895" spans="1:14" hidden="1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</row>
    <row r="2896" spans="1:14" hidden="1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</row>
    <row r="2897" spans="1:14" hidden="1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</row>
    <row r="2898" spans="1:14" hidden="1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</row>
    <row r="2899" spans="1:14" hidden="1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</row>
    <row r="2900" spans="1:14" hidden="1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</row>
    <row r="2901" spans="1:14" hidden="1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</row>
    <row r="2902" spans="1:14" hidden="1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</row>
    <row r="2903" spans="1:14" hidden="1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</row>
    <row r="2904" spans="1:14" hidden="1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</row>
    <row r="2905" spans="1:14" hidden="1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</row>
    <row r="2906" spans="1:14" hidden="1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</row>
    <row r="2907" spans="1:14" hidden="1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</row>
    <row r="2908" spans="1:14" hidden="1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</row>
    <row r="2909" spans="1:14" hidden="1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</row>
    <row r="2910" spans="1:14" hidden="1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</row>
    <row r="2911" spans="1:14" hidden="1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</row>
    <row r="2912" spans="1:14" hidden="1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</row>
    <row r="2913" spans="1:14" hidden="1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</row>
    <row r="2914" spans="1:14" hidden="1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</row>
    <row r="2915" spans="1:14" hidden="1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</row>
    <row r="2916" spans="1:14" hidden="1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</row>
    <row r="2917" spans="1:14" hidden="1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</row>
    <row r="2918" spans="1:14" hidden="1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</row>
    <row r="2919" spans="1:14" hidden="1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</row>
    <row r="2920" spans="1:14" hidden="1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</row>
    <row r="2921" spans="1:14" hidden="1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</row>
    <row r="2922" spans="1:14" hidden="1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</row>
    <row r="2923" spans="1:14" hidden="1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</row>
    <row r="2924" spans="1:14" hidden="1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</row>
    <row r="2925" spans="1:14" hidden="1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</row>
    <row r="2926" spans="1:14" hidden="1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</row>
    <row r="2927" spans="1:14" hidden="1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</row>
    <row r="2928" spans="1:14" hidden="1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</row>
    <row r="2929" spans="1:14" hidden="1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</row>
    <row r="2930" spans="1:14" hidden="1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</row>
    <row r="2931" spans="1:14" hidden="1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</row>
    <row r="2932" spans="1:14" hidden="1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</row>
    <row r="2933" spans="1:14" hidden="1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</row>
    <row r="2934" spans="1:14" hidden="1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</row>
    <row r="2935" spans="1:14" hidden="1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</row>
    <row r="2936" spans="1:14" hidden="1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</row>
    <row r="2937" spans="1:14" hidden="1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</row>
    <row r="2938" spans="1:14" hidden="1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</row>
    <row r="2939" spans="1:14" hidden="1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</row>
    <row r="2940" spans="1:14" hidden="1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</row>
    <row r="2941" spans="1:14" hidden="1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</row>
    <row r="2942" spans="1:14" hidden="1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</row>
    <row r="2943" spans="1:14" hidden="1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</row>
    <row r="2944" spans="1:14" hidden="1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</row>
    <row r="2945" spans="1:14" hidden="1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</row>
    <row r="2946" spans="1:14" hidden="1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</row>
    <row r="2947" spans="1:14" hidden="1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</row>
    <row r="2948" spans="1:14" hidden="1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</row>
    <row r="2949" spans="1:14" hidden="1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</row>
    <row r="2950" spans="1:14" hidden="1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</row>
    <row r="2951" spans="1:14" hidden="1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</row>
    <row r="2952" spans="1:14" hidden="1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</row>
    <row r="2953" spans="1:14" hidden="1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</row>
    <row r="2954" spans="1:14" hidden="1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</row>
    <row r="2955" spans="1:14" hidden="1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</row>
    <row r="2956" spans="1:14" hidden="1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</row>
    <row r="2957" spans="1:14" hidden="1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</row>
    <row r="2958" spans="1:14" hidden="1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</row>
    <row r="2959" spans="1:14" hidden="1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</row>
    <row r="2960" spans="1:14" hidden="1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</row>
    <row r="2961" spans="1:14" hidden="1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</row>
    <row r="2962" spans="1:14" hidden="1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</row>
    <row r="2963" spans="1:14" hidden="1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</row>
    <row r="2964" spans="1:14" hidden="1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</row>
    <row r="2965" spans="1:14" hidden="1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</row>
    <row r="2966" spans="1:14" hidden="1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</row>
    <row r="2967" spans="1:14" hidden="1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</row>
    <row r="2968" spans="1:14" hidden="1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</row>
    <row r="2969" spans="1:14" hidden="1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</row>
    <row r="2970" spans="1:14" hidden="1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</row>
    <row r="2971" spans="1:14" hidden="1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</row>
    <row r="2972" spans="1:14" hidden="1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</row>
    <row r="2973" spans="1:14" hidden="1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</row>
    <row r="2974" spans="1:14" hidden="1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</row>
    <row r="2975" spans="1:14" hidden="1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</row>
    <row r="2976" spans="1:14" hidden="1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</row>
    <row r="2977" spans="1:14" hidden="1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</row>
    <row r="2978" spans="1:14" hidden="1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</row>
    <row r="2979" spans="1:14" hidden="1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</row>
    <row r="2980" spans="1:14" hidden="1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</row>
    <row r="2981" spans="1:14" hidden="1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</row>
    <row r="2982" spans="1:14" hidden="1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</row>
    <row r="2983" spans="1:14" hidden="1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</row>
    <row r="2984" spans="1:14" hidden="1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</row>
    <row r="2985" spans="1:14" hidden="1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</row>
    <row r="2986" spans="1:14" hidden="1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</row>
    <row r="2987" spans="1:14" hidden="1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</row>
    <row r="2988" spans="1:14" hidden="1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</row>
    <row r="2989" spans="1:14" hidden="1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</row>
    <row r="2990" spans="1:14" hidden="1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</row>
    <row r="2991" spans="1:14" hidden="1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</row>
    <row r="2992" spans="1:14" hidden="1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</row>
    <row r="2993" spans="1:14" hidden="1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</row>
    <row r="2994" spans="1:14" hidden="1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</row>
    <row r="2995" spans="1:14" hidden="1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</row>
    <row r="2996" spans="1:14" hidden="1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</row>
    <row r="2997" spans="1:14" hidden="1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</row>
    <row r="2998" spans="1:14" hidden="1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</row>
    <row r="2999" spans="1:14" hidden="1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</row>
    <row r="3000" spans="1:14" hidden="1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</row>
    <row r="3001" spans="1:14" hidden="1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</row>
    <row r="3002" spans="1:14" hidden="1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</row>
    <row r="3003" spans="1:14" hidden="1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</row>
    <row r="3004" spans="1:14" hidden="1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</row>
    <row r="3005" spans="1:14" hidden="1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</row>
    <row r="3006" spans="1:14" hidden="1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</row>
    <row r="3007" spans="1:14" hidden="1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</row>
    <row r="3008" spans="1:14" hidden="1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</row>
    <row r="3009" spans="1:14" hidden="1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</row>
    <row r="3010" spans="1:14" hidden="1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</row>
    <row r="3011" spans="1:14" hidden="1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</row>
    <row r="3012" spans="1:14" hidden="1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</row>
    <row r="3013" spans="1:14" hidden="1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</row>
    <row r="3014" spans="1:14" hidden="1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</row>
    <row r="3015" spans="1:14" hidden="1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</row>
    <row r="3016" spans="1:14" hidden="1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</row>
    <row r="3017" spans="1:14" hidden="1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</row>
    <row r="3018" spans="1:14" hidden="1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</row>
    <row r="3019" spans="1:14" hidden="1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</row>
    <row r="3020" spans="1:14" hidden="1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</row>
    <row r="3021" spans="1:14" hidden="1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</row>
    <row r="3022" spans="1:14" hidden="1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</row>
    <row r="3023" spans="1:14" hidden="1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</row>
    <row r="3024" spans="1:14" hidden="1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</row>
    <row r="3025" spans="1:14" hidden="1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</row>
    <row r="3026" spans="1:14" hidden="1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</row>
    <row r="3027" spans="1:14" hidden="1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</row>
    <row r="3028" spans="1:14" hidden="1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</row>
    <row r="3029" spans="1:14" hidden="1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</row>
    <row r="3030" spans="1:14" hidden="1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</row>
    <row r="3031" spans="1:14" hidden="1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</row>
    <row r="3032" spans="1:14" hidden="1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</row>
    <row r="3033" spans="1:14" hidden="1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</row>
    <row r="3034" spans="1:14" hidden="1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</row>
    <row r="3035" spans="1:14" hidden="1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</row>
    <row r="3036" spans="1:14" hidden="1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</row>
    <row r="3037" spans="1:14" hidden="1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</row>
    <row r="3038" spans="1:14" hidden="1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</row>
    <row r="3039" spans="1:14" hidden="1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</row>
    <row r="3040" spans="1:14" hidden="1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</row>
    <row r="3041" spans="1:14" hidden="1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</row>
    <row r="3042" spans="1:14" hidden="1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</row>
    <row r="3043" spans="1:14" hidden="1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</row>
    <row r="3044" spans="1:14" hidden="1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</row>
    <row r="3045" spans="1:14" hidden="1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</row>
    <row r="3046" spans="1:14" hidden="1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</row>
    <row r="3047" spans="1:14" hidden="1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</row>
    <row r="3048" spans="1:14" hidden="1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</row>
    <row r="3049" spans="1:14" hidden="1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</row>
    <row r="3050" spans="1:14" hidden="1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</row>
    <row r="3051" spans="1:14" hidden="1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</row>
    <row r="3052" spans="1:14" hidden="1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</row>
    <row r="3053" spans="1:14" hidden="1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</row>
    <row r="3054" spans="1:14" hidden="1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</row>
    <row r="3055" spans="1:14" hidden="1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</row>
    <row r="3056" spans="1:14" hidden="1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</row>
    <row r="3057" spans="1:14" hidden="1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</row>
    <row r="3058" spans="1:14" hidden="1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</row>
    <row r="3059" spans="1:14" hidden="1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</row>
    <row r="3060" spans="1:14" hidden="1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</row>
    <row r="3061" spans="1:14" hidden="1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</row>
    <row r="3062" spans="1:14" hidden="1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</row>
    <row r="3063" spans="1:14" hidden="1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</row>
    <row r="3064" spans="1:14" hidden="1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</row>
    <row r="3065" spans="1:14" hidden="1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</row>
    <row r="3066" spans="1:14" hidden="1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</row>
    <row r="3067" spans="1:14" hidden="1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</row>
    <row r="3068" spans="1:14" hidden="1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</row>
    <row r="3069" spans="1:14" hidden="1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</row>
    <row r="3070" spans="1:14" hidden="1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</row>
    <row r="3071" spans="1:14" hidden="1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</row>
    <row r="3072" spans="1:14" hidden="1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</row>
    <row r="3073" spans="1:14" hidden="1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</row>
    <row r="3074" spans="1:14" hidden="1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</row>
    <row r="3075" spans="1:14" hidden="1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</row>
    <row r="3076" spans="1:14" hidden="1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</row>
    <row r="3077" spans="1:14" hidden="1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</row>
    <row r="3078" spans="1:14" hidden="1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</row>
    <row r="3079" spans="1:14" hidden="1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</row>
    <row r="3080" spans="1:14" hidden="1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</row>
    <row r="3081" spans="1:14" hidden="1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</row>
    <row r="3082" spans="1:14" hidden="1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</row>
    <row r="3083" spans="1:14" hidden="1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</row>
    <row r="3084" spans="1:14" hidden="1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</row>
    <row r="3085" spans="1:14" hidden="1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</row>
    <row r="3086" spans="1:14" hidden="1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</row>
    <row r="3087" spans="1:14" hidden="1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</row>
    <row r="3088" spans="1:14" hidden="1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</row>
    <row r="3089" spans="1:14" hidden="1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</row>
    <row r="3090" spans="1:14" hidden="1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</row>
    <row r="3091" spans="1:14" hidden="1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</row>
    <row r="3092" spans="1:14" hidden="1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</row>
    <row r="3093" spans="1:14" hidden="1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</row>
    <row r="3094" spans="1:14" hidden="1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</row>
    <row r="3095" spans="1:14" hidden="1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</row>
    <row r="3096" spans="1:14" hidden="1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</row>
    <row r="3097" spans="1:14" hidden="1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</row>
    <row r="3098" spans="1:14" hidden="1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</row>
    <row r="3099" spans="1:14" hidden="1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</row>
    <row r="3100" spans="1:14" hidden="1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</row>
    <row r="3101" spans="1:14" hidden="1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</row>
    <row r="3102" spans="1:14" hidden="1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</row>
    <row r="3103" spans="1:14" hidden="1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</row>
    <row r="3104" spans="1:14" hidden="1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</row>
    <row r="3105" spans="1:14" hidden="1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</row>
    <row r="3106" spans="1:14" hidden="1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</row>
    <row r="3107" spans="1:14" hidden="1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</row>
    <row r="3108" spans="1:14" hidden="1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</row>
    <row r="3109" spans="1:14" hidden="1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</row>
    <row r="3110" spans="1:14" hidden="1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</row>
    <row r="3111" spans="1:14" hidden="1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</row>
    <row r="3112" spans="1:14" hidden="1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</row>
    <row r="3113" spans="1:14" hidden="1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</row>
    <row r="3114" spans="1:14" hidden="1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</row>
    <row r="3115" spans="1:14" hidden="1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</row>
    <row r="3116" spans="1:14" hidden="1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</row>
    <row r="3117" spans="1:14" hidden="1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</row>
    <row r="3118" spans="1:14" hidden="1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</row>
    <row r="3119" spans="1:14" hidden="1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</row>
    <row r="3120" spans="1:14" hidden="1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</row>
    <row r="3121" spans="1:14" hidden="1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</row>
    <row r="3122" spans="1:14" hidden="1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</row>
    <row r="3123" spans="1:14" hidden="1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</row>
    <row r="3124" spans="1:14" hidden="1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</row>
    <row r="3125" spans="1:14" hidden="1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</row>
    <row r="3126" spans="1:14" hidden="1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</row>
    <row r="3127" spans="1:14" hidden="1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</row>
    <row r="3128" spans="1:14" hidden="1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</row>
    <row r="3129" spans="1:14" hidden="1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</row>
    <row r="3130" spans="1:14" hidden="1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</row>
    <row r="3131" spans="1:14" hidden="1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</row>
    <row r="3132" spans="1:14" hidden="1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</row>
    <row r="3133" spans="1:14" hidden="1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</row>
    <row r="3134" spans="1:14" hidden="1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</row>
    <row r="3135" spans="1:14" hidden="1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</row>
    <row r="3136" spans="1:14" hidden="1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</row>
    <row r="3137" spans="1:14" hidden="1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</row>
    <row r="3138" spans="1:14" hidden="1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</row>
    <row r="3139" spans="1:14" hidden="1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</row>
    <row r="3140" spans="1:14" hidden="1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</row>
    <row r="3141" spans="1:14" hidden="1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</row>
    <row r="3142" spans="1:14" hidden="1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</row>
    <row r="3143" spans="1:14" hidden="1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</row>
    <row r="3144" spans="1:14" hidden="1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</row>
    <row r="3145" spans="1:14" hidden="1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</row>
    <row r="3146" spans="1:14" hidden="1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</row>
    <row r="3147" spans="1:14" hidden="1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</row>
    <row r="3148" spans="1:14" hidden="1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</row>
    <row r="3149" spans="1:14" hidden="1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</row>
    <row r="3150" spans="1:14" hidden="1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</row>
    <row r="3151" spans="1:14" hidden="1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</row>
    <row r="3152" spans="1:14" hidden="1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</row>
    <row r="3153" spans="1:14" hidden="1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</row>
    <row r="3154" spans="1:14" hidden="1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</row>
    <row r="3155" spans="1:14" hidden="1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</row>
    <row r="3156" spans="1:14" hidden="1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</row>
    <row r="3157" spans="1:14" hidden="1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</row>
    <row r="3158" spans="1:14" hidden="1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</row>
    <row r="3159" spans="1:14" hidden="1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</row>
    <row r="3160" spans="1:14" hidden="1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</row>
    <row r="3161" spans="1:14" hidden="1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</row>
    <row r="3162" spans="1:14" hidden="1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</row>
    <row r="3163" spans="1:14" hidden="1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</row>
    <row r="3164" spans="1:14" hidden="1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</row>
    <row r="3165" spans="1:14" hidden="1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</row>
    <row r="3166" spans="1:14" hidden="1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</row>
    <row r="3167" spans="1:14" hidden="1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</row>
    <row r="3168" spans="1:14" hidden="1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</row>
    <row r="3169" spans="1:14" hidden="1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</row>
    <row r="3170" spans="1:14" hidden="1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</row>
    <row r="3171" spans="1:14" hidden="1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</row>
    <row r="3172" spans="1:14" hidden="1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</row>
    <row r="3173" spans="1:14" hidden="1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</row>
    <row r="3174" spans="1:14" hidden="1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</row>
    <row r="3175" spans="1:14" hidden="1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</row>
    <row r="3176" spans="1:14" hidden="1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</row>
    <row r="3177" spans="1:14" hidden="1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</row>
    <row r="3178" spans="1:14" hidden="1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</row>
    <row r="3179" spans="1:14" hidden="1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</row>
    <row r="3180" spans="1:14" hidden="1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</row>
    <row r="3181" spans="1:14" hidden="1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</row>
    <row r="3182" spans="1:14" hidden="1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</row>
    <row r="3183" spans="1:14" hidden="1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</row>
    <row r="3184" spans="1:14" hidden="1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</row>
    <row r="3185" spans="1:14" hidden="1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</row>
    <row r="3186" spans="1:14" hidden="1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</row>
    <row r="3187" spans="1:14" hidden="1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</row>
    <row r="3188" spans="1:14" hidden="1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</row>
    <row r="3189" spans="1:14" hidden="1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</row>
    <row r="3190" spans="1:14" hidden="1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</row>
    <row r="3191" spans="1:14" hidden="1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</row>
    <row r="3192" spans="1:14" hidden="1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</row>
    <row r="3193" spans="1:14" hidden="1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</row>
    <row r="3194" spans="1:14" hidden="1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</row>
    <row r="3195" spans="1:14" hidden="1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</row>
    <row r="3196" spans="1:14" hidden="1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</row>
    <row r="3197" spans="1:14" hidden="1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</row>
    <row r="3198" spans="1:14" hidden="1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</row>
    <row r="3199" spans="1:14" hidden="1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</row>
    <row r="3200" spans="1:14" hidden="1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</row>
    <row r="3201" spans="1:14" hidden="1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</row>
    <row r="3202" spans="1:14" hidden="1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</row>
    <row r="3203" spans="1:14" hidden="1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</row>
    <row r="3204" spans="1:14" hidden="1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</row>
    <row r="3205" spans="1:14" hidden="1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</row>
    <row r="3206" spans="1:14" hidden="1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</row>
    <row r="3207" spans="1:14" hidden="1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</row>
    <row r="3208" spans="1:14" hidden="1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</row>
    <row r="3209" spans="1:14" hidden="1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</row>
    <row r="3210" spans="1:14" hidden="1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</row>
    <row r="3211" spans="1:14" hidden="1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</row>
    <row r="3212" spans="1:14" hidden="1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</row>
    <row r="3213" spans="1:14" hidden="1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</row>
    <row r="3214" spans="1:14" hidden="1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</row>
    <row r="3215" spans="1:14" hidden="1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</row>
    <row r="3216" spans="1:14" hidden="1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</row>
    <row r="3217" spans="1:14" hidden="1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</row>
    <row r="3218" spans="1:14" hidden="1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</row>
    <row r="3219" spans="1:14" hidden="1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</row>
    <row r="3220" spans="1:14" hidden="1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</row>
    <row r="3221" spans="1:14" hidden="1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</row>
    <row r="3222" spans="1:14" hidden="1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</row>
    <row r="3223" spans="1:14" hidden="1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</row>
    <row r="3224" spans="1:14" hidden="1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</row>
    <row r="3225" spans="1:14" hidden="1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</row>
    <row r="3226" spans="1:14" hidden="1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</row>
    <row r="3227" spans="1:14" hidden="1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</row>
    <row r="3228" spans="1:14" hidden="1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</row>
    <row r="3229" spans="1:14" hidden="1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</row>
    <row r="3230" spans="1:14" hidden="1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</row>
    <row r="3231" spans="1:14" hidden="1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</row>
    <row r="3232" spans="1:14" hidden="1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</row>
    <row r="3233" spans="1:14" hidden="1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</row>
    <row r="3234" spans="1:14" hidden="1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</row>
    <row r="3235" spans="1:14" hidden="1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</row>
    <row r="3236" spans="1:14" hidden="1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</row>
    <row r="3237" spans="1:14" hidden="1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</row>
    <row r="3238" spans="1:14" hidden="1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</row>
    <row r="3239" spans="1:14" hidden="1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</row>
    <row r="3240" spans="1:14" hidden="1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</row>
    <row r="3241" spans="1:14" hidden="1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</row>
    <row r="3242" spans="1:14" hidden="1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</row>
    <row r="3243" spans="1:14" hidden="1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</row>
    <row r="3244" spans="1:14" hidden="1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</row>
    <row r="3245" spans="1:14" hidden="1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</row>
    <row r="3246" spans="1:14" hidden="1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</row>
    <row r="3247" spans="1:14" hidden="1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</row>
    <row r="3248" spans="1:14" hidden="1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</row>
    <row r="3249" spans="1:14" hidden="1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</row>
    <row r="3250" spans="1:14" hidden="1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</row>
    <row r="3251" spans="1:14" hidden="1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</row>
    <row r="3252" spans="1:14" hidden="1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</row>
    <row r="3253" spans="1:14" hidden="1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</row>
    <row r="3254" spans="1:14" hidden="1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</row>
    <row r="3255" spans="1:14" hidden="1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</row>
    <row r="3256" spans="1:14" hidden="1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</row>
    <row r="3257" spans="1:14" hidden="1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</row>
    <row r="3258" spans="1:14" hidden="1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</row>
    <row r="3259" spans="1:14" hidden="1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</row>
    <row r="3260" spans="1:14" hidden="1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</row>
    <row r="3261" spans="1:14" hidden="1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</row>
    <row r="3262" spans="1:14" hidden="1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</row>
    <row r="3263" spans="1:14" hidden="1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</row>
    <row r="3264" spans="1:14" hidden="1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</row>
    <row r="3265" spans="1:14" hidden="1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</row>
    <row r="3266" spans="1:14" hidden="1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</row>
    <row r="3267" spans="1:14" hidden="1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</row>
    <row r="3268" spans="1:14" hidden="1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</row>
    <row r="3269" spans="1:14" hidden="1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</row>
    <row r="3270" spans="1:14" hidden="1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</row>
    <row r="3271" spans="1:14" hidden="1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</row>
    <row r="3272" spans="1:14" hidden="1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</row>
    <row r="3273" spans="1:14" hidden="1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</row>
    <row r="3274" spans="1:14" hidden="1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</row>
    <row r="3275" spans="1:14" hidden="1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</row>
    <row r="3276" spans="1:14" hidden="1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</row>
    <row r="3277" spans="1:14" hidden="1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</row>
    <row r="3278" spans="1:14" hidden="1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</row>
    <row r="3279" spans="1:14" hidden="1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</row>
    <row r="3280" spans="1:14" hidden="1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</row>
    <row r="3281" spans="1:14" hidden="1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</row>
    <row r="3282" spans="1:14" hidden="1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</row>
    <row r="3283" spans="1:14" hidden="1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</row>
    <row r="3284" spans="1:14" hidden="1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</row>
    <row r="3285" spans="1:14" hidden="1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</row>
    <row r="3286" spans="1:14" hidden="1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</row>
    <row r="3287" spans="1:14" hidden="1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</row>
    <row r="3288" spans="1:14" hidden="1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</row>
    <row r="3289" spans="1:14" hidden="1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</row>
    <row r="3290" spans="1:14" hidden="1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</row>
    <row r="3291" spans="1:14" hidden="1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</row>
    <row r="3292" spans="1:14" hidden="1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</row>
    <row r="3293" spans="1:14" hidden="1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</row>
    <row r="3294" spans="1:14" hidden="1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</row>
    <row r="3295" spans="1:14" hidden="1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</row>
    <row r="3296" spans="1:14" hidden="1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</row>
    <row r="3297" spans="1:14" hidden="1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</row>
    <row r="3298" spans="1:14" hidden="1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</row>
    <row r="3299" spans="1:14" hidden="1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</row>
    <row r="3300" spans="1:14" hidden="1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</row>
    <row r="3301" spans="1:14" hidden="1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</row>
    <row r="3302" spans="1:14" hidden="1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</row>
    <row r="3303" spans="1:14" hidden="1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</row>
    <row r="3304" spans="1:14" hidden="1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</row>
    <row r="3305" spans="1:14" hidden="1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</row>
    <row r="3306" spans="1:14" hidden="1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</row>
    <row r="3307" spans="1:14" hidden="1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</row>
    <row r="3308" spans="1:14" hidden="1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</row>
    <row r="3309" spans="1:14" hidden="1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</row>
    <row r="3310" spans="1:14" hidden="1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</row>
    <row r="3311" spans="1:14" hidden="1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</row>
    <row r="3312" spans="1:14" hidden="1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</row>
    <row r="3313" spans="1:14" hidden="1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</row>
    <row r="3314" spans="1:14" hidden="1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</row>
    <row r="3315" spans="1:14" hidden="1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</row>
    <row r="3316" spans="1:14" hidden="1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</row>
    <row r="3317" spans="1:14" hidden="1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</row>
    <row r="3318" spans="1:14" hidden="1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</row>
    <row r="3319" spans="1:14" hidden="1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</row>
    <row r="3320" spans="1:14" hidden="1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</row>
    <row r="3321" spans="1:14" hidden="1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</row>
    <row r="3322" spans="1:14" hidden="1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</row>
    <row r="3323" spans="1:14" hidden="1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</row>
    <row r="3324" spans="1:14" hidden="1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</row>
    <row r="3325" spans="1:14" hidden="1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</row>
    <row r="3326" spans="1:14" hidden="1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</row>
    <row r="3327" spans="1:14" hidden="1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</row>
    <row r="3328" spans="1:14" hidden="1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</row>
    <row r="3329" spans="1:14" hidden="1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</row>
    <row r="3330" spans="1:14" hidden="1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</row>
    <row r="3331" spans="1:14" hidden="1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</row>
    <row r="3332" spans="1:14" hidden="1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</row>
    <row r="3333" spans="1:14" hidden="1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</row>
    <row r="3334" spans="1:14" hidden="1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</row>
    <row r="3335" spans="1:14" hidden="1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</row>
    <row r="3336" spans="1:14" hidden="1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</row>
    <row r="3337" spans="1:14" hidden="1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</row>
    <row r="3338" spans="1:14" hidden="1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</row>
    <row r="3339" spans="1:14" hidden="1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</row>
    <row r="3340" spans="1:14" hidden="1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</row>
    <row r="3341" spans="1:14" hidden="1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</row>
    <row r="3342" spans="1:14" hidden="1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</row>
    <row r="3343" spans="1:14" hidden="1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</row>
    <row r="3344" spans="1:14" hidden="1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</row>
    <row r="3345" spans="1:14" hidden="1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</row>
    <row r="3346" spans="1:14" hidden="1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</row>
    <row r="3347" spans="1:14" hidden="1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</row>
    <row r="3348" spans="1:14" hidden="1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</row>
    <row r="3349" spans="1:14" hidden="1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</row>
    <row r="3350" spans="1:14" hidden="1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</row>
    <row r="3351" spans="1:14" hidden="1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</row>
    <row r="3352" spans="1:14" hidden="1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</row>
    <row r="3353" spans="1:14" hidden="1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</row>
    <row r="3354" spans="1:14" hidden="1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</row>
    <row r="3355" spans="1:14" hidden="1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</row>
    <row r="3356" spans="1:14" hidden="1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</row>
    <row r="3357" spans="1:14" hidden="1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</row>
    <row r="3358" spans="1:14" hidden="1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</row>
    <row r="3359" spans="1:14" hidden="1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</row>
    <row r="3360" spans="1:14" hidden="1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</row>
    <row r="3361" spans="1:14" hidden="1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</row>
    <row r="3362" spans="1:14" hidden="1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</row>
    <row r="3363" spans="1:14" hidden="1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</row>
    <row r="3364" spans="1:14" hidden="1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</row>
    <row r="3365" spans="1:14" hidden="1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</row>
    <row r="3366" spans="1:14" hidden="1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</row>
    <row r="3367" spans="1:14" hidden="1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</row>
    <row r="3368" spans="1:14" hidden="1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</row>
    <row r="3369" spans="1:14" hidden="1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</row>
    <row r="3370" spans="1:14" hidden="1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</row>
    <row r="3371" spans="1:14" hidden="1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</row>
    <row r="3372" spans="1:14" hidden="1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</row>
    <row r="3373" spans="1:14" hidden="1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</row>
    <row r="3374" spans="1:14" hidden="1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</row>
    <row r="3375" spans="1:14" hidden="1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</row>
    <row r="3376" spans="1:14" hidden="1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</row>
    <row r="3377" spans="1:14" hidden="1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</row>
    <row r="3378" spans="1:14" hidden="1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</row>
    <row r="3379" spans="1:14" hidden="1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</row>
    <row r="3380" spans="1:14" hidden="1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</row>
    <row r="3381" spans="1:14" hidden="1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</row>
    <row r="3382" spans="1:14" hidden="1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</row>
    <row r="3383" spans="1:14" hidden="1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</row>
    <row r="3384" spans="1:14" hidden="1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</row>
    <row r="3385" spans="1:14" hidden="1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</row>
    <row r="3386" spans="1:14" hidden="1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</row>
    <row r="3387" spans="1:14" hidden="1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</row>
    <row r="3388" spans="1:14" hidden="1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</row>
    <row r="3389" spans="1:14" hidden="1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</row>
    <row r="3390" spans="1:14" hidden="1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</row>
    <row r="3391" spans="1:14" hidden="1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</row>
    <row r="3392" spans="1:14" hidden="1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</row>
    <row r="3393" spans="1:14" hidden="1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</row>
    <row r="3394" spans="1:14" hidden="1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</row>
    <row r="3395" spans="1:14" hidden="1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</row>
    <row r="3396" spans="1:14" hidden="1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</row>
    <row r="3397" spans="1:14" hidden="1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</row>
    <row r="3398" spans="1:14" hidden="1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</row>
    <row r="3399" spans="1:14" hidden="1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</row>
    <row r="3400" spans="1:14" hidden="1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</row>
    <row r="3401" spans="1:14" hidden="1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</row>
    <row r="3402" spans="1:14" hidden="1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</row>
    <row r="3403" spans="1:14" hidden="1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</row>
    <row r="3404" spans="1:14" hidden="1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</row>
    <row r="3405" spans="1:14" hidden="1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</row>
    <row r="3406" spans="1:14" hidden="1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</row>
    <row r="3407" spans="1:14" hidden="1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</row>
    <row r="3408" spans="1:14" hidden="1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</row>
    <row r="3409" spans="1:14" hidden="1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</row>
    <row r="3410" spans="1:14" hidden="1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</row>
    <row r="3411" spans="1:14" hidden="1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</row>
    <row r="3412" spans="1:14" hidden="1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</row>
    <row r="3413" spans="1:14" hidden="1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</row>
    <row r="3414" spans="1:14" hidden="1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</row>
    <row r="3415" spans="1:14" hidden="1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</row>
    <row r="3416" spans="1:14" hidden="1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</row>
    <row r="3417" spans="1:14" hidden="1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</row>
    <row r="3418" spans="1:14" hidden="1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</row>
    <row r="3419" spans="1:14" hidden="1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</row>
    <row r="3420" spans="1:14" hidden="1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</row>
    <row r="3421" spans="1:14" hidden="1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</row>
    <row r="3422" spans="1:14" hidden="1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</row>
    <row r="3423" spans="1:14" hidden="1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</row>
    <row r="3424" spans="1:14" hidden="1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</row>
    <row r="3425" spans="1:14" hidden="1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</row>
    <row r="3426" spans="1:14" hidden="1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</row>
    <row r="3427" spans="1:14" hidden="1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</row>
    <row r="3428" spans="1:14" hidden="1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</row>
    <row r="3429" spans="1:14" hidden="1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</row>
    <row r="3430" spans="1:14" hidden="1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</row>
    <row r="3431" spans="1:14" hidden="1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</row>
    <row r="3432" spans="1:14" hidden="1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</row>
    <row r="3433" spans="1:14" hidden="1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</row>
    <row r="3434" spans="1:14" hidden="1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</row>
    <row r="3435" spans="1:14" hidden="1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</row>
    <row r="3436" spans="1:14" hidden="1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</row>
    <row r="3437" spans="1:14" hidden="1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</row>
    <row r="3438" spans="1:14" hidden="1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</row>
    <row r="3439" spans="1:14" hidden="1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</row>
    <row r="3440" spans="1:14" hidden="1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</row>
    <row r="3441" spans="1:14" hidden="1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</row>
    <row r="3442" spans="1:14" hidden="1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</row>
    <row r="3443" spans="1:14" hidden="1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</row>
    <row r="3444" spans="1:14" hidden="1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</row>
    <row r="3445" spans="1:14" hidden="1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</row>
    <row r="3446" spans="1:14" hidden="1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</row>
    <row r="3447" spans="1:14" hidden="1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</row>
    <row r="3448" spans="1:14" hidden="1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</row>
    <row r="3449" spans="1:14" hidden="1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</row>
    <row r="3450" spans="1:14" hidden="1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</row>
    <row r="3451" spans="1:14" hidden="1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</row>
    <row r="3452" spans="1:14" hidden="1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</row>
    <row r="3453" spans="1:14" hidden="1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</row>
    <row r="3454" spans="1:14" hidden="1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</row>
    <row r="3455" spans="1:14" hidden="1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</row>
    <row r="3456" spans="1:14" hidden="1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</row>
    <row r="3457" spans="1:14" hidden="1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</row>
    <row r="3458" spans="1:14" hidden="1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</row>
    <row r="3459" spans="1:14" hidden="1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</row>
    <row r="3460" spans="1:14" hidden="1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</row>
    <row r="3461" spans="1:14" hidden="1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</row>
    <row r="3462" spans="1:14" hidden="1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</row>
    <row r="3463" spans="1:14" hidden="1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</row>
    <row r="3464" spans="1:14" hidden="1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</row>
    <row r="3465" spans="1:14" hidden="1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</row>
    <row r="3466" spans="1:14" hidden="1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</row>
    <row r="3467" spans="1:14" hidden="1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</row>
    <row r="3468" spans="1:14" hidden="1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</row>
    <row r="3469" spans="1:14" hidden="1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</row>
    <row r="3470" spans="1:14" hidden="1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</row>
    <row r="3471" spans="1:14" hidden="1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</row>
    <row r="3472" spans="1:14" hidden="1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</row>
    <row r="3473" spans="1:14" hidden="1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</row>
    <row r="3474" spans="1:14" hidden="1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</row>
    <row r="3475" spans="1:14" hidden="1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</row>
    <row r="3476" spans="1:14" hidden="1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</row>
    <row r="3477" spans="1:14" hidden="1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</row>
    <row r="3478" spans="1:14" hidden="1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</row>
    <row r="3479" spans="1:14" hidden="1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</row>
    <row r="3480" spans="1:14" hidden="1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</row>
    <row r="3481" spans="1:14" hidden="1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</row>
    <row r="3482" spans="1:14" hidden="1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</row>
    <row r="3483" spans="1:14" hidden="1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</row>
    <row r="3484" spans="1:14" hidden="1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</row>
    <row r="3485" spans="1:14" hidden="1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</row>
    <row r="3486" spans="1:14" hidden="1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</row>
    <row r="3487" spans="1:14" hidden="1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</row>
    <row r="3488" spans="1:14" hidden="1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</row>
    <row r="3489" spans="1:14" hidden="1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</row>
    <row r="3490" spans="1:14" hidden="1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</row>
    <row r="3491" spans="1:14" hidden="1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</row>
    <row r="3492" spans="1:14" hidden="1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</row>
    <row r="3493" spans="1:14" hidden="1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</row>
    <row r="3494" spans="1:14" hidden="1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</row>
    <row r="3495" spans="1:14" hidden="1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</row>
    <row r="3496" spans="1:14" hidden="1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</row>
    <row r="3497" spans="1:14" hidden="1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</row>
    <row r="3498" spans="1:14" hidden="1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</row>
    <row r="3499" spans="1:14" hidden="1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</row>
    <row r="3500" spans="1:14" hidden="1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</row>
    <row r="3501" spans="1:14" hidden="1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</row>
    <row r="3502" spans="1:14" hidden="1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</row>
    <row r="3503" spans="1:14" hidden="1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</row>
    <row r="3504" spans="1:14" hidden="1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</row>
    <row r="3505" spans="1:14" hidden="1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</row>
    <row r="3506" spans="1:14" hidden="1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</row>
    <row r="3507" spans="1:14" hidden="1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</row>
    <row r="3508" spans="1:14" hidden="1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</row>
    <row r="3509" spans="1:14" hidden="1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</row>
    <row r="3510" spans="1:14" hidden="1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</row>
    <row r="3511" spans="1:14" hidden="1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</row>
    <row r="3512" spans="1:14" hidden="1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</row>
    <row r="3513" spans="1:14" hidden="1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</row>
    <row r="3514" spans="1:14" hidden="1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</row>
    <row r="3515" spans="1:14" hidden="1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</row>
    <row r="3516" spans="1:14" hidden="1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</row>
    <row r="3517" spans="1:14" hidden="1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</row>
    <row r="3518" spans="1:14" hidden="1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</row>
    <row r="3519" spans="1:14" hidden="1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</row>
    <row r="3520" spans="1:14" hidden="1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</row>
    <row r="3521" spans="1:14" hidden="1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</row>
    <row r="3522" spans="1:14" hidden="1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</row>
    <row r="3523" spans="1:14" hidden="1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</row>
    <row r="3524" spans="1:14" hidden="1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</row>
    <row r="3525" spans="1:14" hidden="1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</row>
    <row r="3526" spans="1:14" hidden="1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</row>
    <row r="3527" spans="1:14" hidden="1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</row>
    <row r="3528" spans="1:14" hidden="1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</row>
    <row r="3529" spans="1:14" hidden="1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</row>
    <row r="3530" spans="1:14" hidden="1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</row>
    <row r="3531" spans="1:14" hidden="1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</row>
    <row r="3532" spans="1:14" hidden="1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</row>
    <row r="3533" spans="1:14" hidden="1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</row>
    <row r="3534" spans="1:14" hidden="1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</row>
    <row r="3535" spans="1:14" hidden="1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</row>
    <row r="3536" spans="1:14" hidden="1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</row>
    <row r="3537" spans="1:14" hidden="1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</row>
    <row r="3538" spans="1:14" hidden="1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</row>
    <row r="3539" spans="1:14" hidden="1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</row>
    <row r="3540" spans="1:14" hidden="1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</row>
    <row r="3541" spans="1:14" hidden="1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</row>
    <row r="3542" spans="1:14" hidden="1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</row>
    <row r="3543" spans="1:14" hidden="1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</row>
    <row r="3544" spans="1:14" hidden="1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</row>
    <row r="3545" spans="1:14" hidden="1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</row>
    <row r="3546" spans="1:14" hidden="1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</row>
    <row r="3547" spans="1:14" hidden="1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</row>
    <row r="3548" spans="1:14" hidden="1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</row>
    <row r="3549" spans="1:14" hidden="1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</row>
    <row r="3550" spans="1:14" hidden="1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</row>
    <row r="3551" spans="1:14" hidden="1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</row>
    <row r="3552" spans="1:14" hidden="1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</row>
    <row r="3553" spans="1:14" hidden="1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</row>
    <row r="3554" spans="1:14" hidden="1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</row>
    <row r="3555" spans="1:14" hidden="1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</row>
    <row r="3556" spans="1:14" hidden="1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</row>
    <row r="3557" spans="1:14" hidden="1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</row>
    <row r="3558" spans="1:14" hidden="1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</row>
    <row r="3559" spans="1:14" hidden="1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</row>
    <row r="3560" spans="1:14" hidden="1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</row>
    <row r="3561" spans="1:14" hidden="1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</row>
    <row r="3562" spans="1:14" hidden="1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</row>
    <row r="3563" spans="1:14" hidden="1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</row>
    <row r="3564" spans="1:14" hidden="1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</row>
    <row r="3565" spans="1:14" hidden="1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</row>
    <row r="3566" spans="1:14" hidden="1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</row>
    <row r="3567" spans="1:14" hidden="1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</row>
    <row r="3568" spans="1:14" hidden="1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</row>
    <row r="3569" spans="1:14" hidden="1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</row>
    <row r="3570" spans="1:14" hidden="1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</row>
    <row r="3571" spans="1:14" hidden="1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</row>
    <row r="3572" spans="1:14" hidden="1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</row>
    <row r="3573" spans="1:14" hidden="1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</row>
    <row r="3574" spans="1:14" hidden="1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</row>
    <row r="3575" spans="1:14" hidden="1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</row>
    <row r="3576" spans="1:14" hidden="1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</row>
    <row r="3577" spans="1:14" hidden="1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</row>
    <row r="3578" spans="1:14" hidden="1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</row>
    <row r="3579" spans="1:14" hidden="1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</row>
    <row r="3580" spans="1:14" hidden="1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</row>
    <row r="3581" spans="1:14" hidden="1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</row>
    <row r="3582" spans="1:14" hidden="1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</row>
    <row r="3583" spans="1:14" hidden="1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</row>
    <row r="3584" spans="1:14" hidden="1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</row>
    <row r="3585" spans="1:14" hidden="1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</row>
    <row r="3586" spans="1:14" hidden="1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</row>
    <row r="3587" spans="1:14" hidden="1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</row>
    <row r="3588" spans="1:14" hidden="1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</row>
    <row r="3589" spans="1:14" hidden="1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</row>
    <row r="3590" spans="1:14" hidden="1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</row>
    <row r="3591" spans="1:14" hidden="1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</row>
    <row r="3592" spans="1:14" hidden="1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</row>
    <row r="3593" spans="1:14" hidden="1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</row>
    <row r="3594" spans="1:14" hidden="1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</row>
    <row r="3595" spans="1:14" hidden="1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</row>
    <row r="3596" spans="1:14" hidden="1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</row>
    <row r="3597" spans="1:14" hidden="1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</row>
    <row r="3598" spans="1:14" hidden="1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</row>
    <row r="3599" spans="1:14" hidden="1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</row>
    <row r="3600" spans="1:14" hidden="1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</row>
    <row r="3601" spans="1:14" hidden="1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</row>
    <row r="3602" spans="1:14" hidden="1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</row>
    <row r="3603" spans="1:14" hidden="1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</row>
    <row r="3604" spans="1:14" hidden="1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</row>
    <row r="3605" spans="1:14" hidden="1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</row>
    <row r="3606" spans="1:14" hidden="1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</row>
    <row r="3607" spans="1:14" hidden="1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</row>
    <row r="3608" spans="1:14" hidden="1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</row>
    <row r="3609" spans="1:14" hidden="1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</row>
    <row r="3610" spans="1:14" hidden="1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</row>
    <row r="3611" spans="1:14" hidden="1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</row>
    <row r="3612" spans="1:14" hidden="1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</row>
    <row r="3613" spans="1:14" hidden="1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</row>
    <row r="3614" spans="1:14" hidden="1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</row>
    <row r="3615" spans="1:14" hidden="1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</row>
    <row r="3616" spans="1:14" hidden="1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</row>
    <row r="3617" spans="1:14" hidden="1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</row>
    <row r="3618" spans="1:14" hidden="1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</row>
    <row r="3619" spans="1:14" hidden="1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</row>
    <row r="3620" spans="1:14" hidden="1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</row>
    <row r="3621" spans="1:14" hidden="1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</row>
    <row r="3622" spans="1:14" hidden="1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</row>
    <row r="3623" spans="1:14" hidden="1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</row>
    <row r="3624" spans="1:14" hidden="1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</row>
    <row r="3625" spans="1:14" hidden="1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</row>
    <row r="3626" spans="1:14" hidden="1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</row>
    <row r="3627" spans="1:14" hidden="1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</row>
    <row r="3628" spans="1:14" hidden="1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</row>
    <row r="3629" spans="1:14" hidden="1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</row>
    <row r="3630" spans="1:14" hidden="1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</row>
    <row r="3631" spans="1:14" hidden="1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</row>
    <row r="3632" spans="1:14" hidden="1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</row>
    <row r="3633" spans="1:14" hidden="1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</row>
    <row r="3634" spans="1:14" hidden="1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</row>
    <row r="3635" spans="1:14" hidden="1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</row>
    <row r="3636" spans="1:14" hidden="1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</row>
    <row r="3637" spans="1:14" hidden="1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</row>
    <row r="3638" spans="1:14" hidden="1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</row>
    <row r="3639" spans="1:14" hidden="1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</row>
    <row r="3640" spans="1:14" hidden="1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</row>
    <row r="3641" spans="1:14" hidden="1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</row>
    <row r="3642" spans="1:14" hidden="1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</row>
    <row r="3643" spans="1:14" hidden="1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</row>
    <row r="3644" spans="1:14" hidden="1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</row>
    <row r="3645" spans="1:14" hidden="1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</row>
    <row r="3646" spans="1:14" hidden="1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</row>
    <row r="3647" spans="1:14" hidden="1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</row>
    <row r="3648" spans="1:14" hidden="1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</row>
    <row r="3649" spans="1:14" hidden="1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</row>
    <row r="3650" spans="1:14" hidden="1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</row>
    <row r="3651" spans="1:14" hidden="1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</row>
    <row r="3652" spans="1:14" hidden="1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</row>
    <row r="3653" spans="1:14" hidden="1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</row>
    <row r="3654" spans="1:14" hidden="1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</row>
    <row r="3655" spans="1:14" hidden="1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</row>
    <row r="3656" spans="1:14" hidden="1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</row>
    <row r="3657" spans="1:14" hidden="1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</row>
    <row r="3658" spans="1:14" hidden="1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</row>
    <row r="3659" spans="1:14" hidden="1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</row>
    <row r="3660" spans="1:14" hidden="1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</row>
    <row r="3661" spans="1:14" hidden="1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</row>
    <row r="3662" spans="1:14" hidden="1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</row>
    <row r="3663" spans="1:14" hidden="1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</row>
    <row r="3664" spans="1:14" hidden="1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</row>
    <row r="3665" spans="1:14" hidden="1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</row>
    <row r="3666" spans="1:14" hidden="1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</row>
    <row r="3667" spans="1:14" hidden="1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</row>
    <row r="3668" spans="1:14" hidden="1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</row>
    <row r="3669" spans="1:14" hidden="1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</row>
    <row r="3670" spans="1:14" hidden="1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</row>
    <row r="3671" spans="1:14" hidden="1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</row>
    <row r="3672" spans="1:14" hidden="1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</row>
    <row r="3673" spans="1:14" hidden="1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</row>
    <row r="3674" spans="1:14" hidden="1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</row>
    <row r="3675" spans="1:14" hidden="1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</row>
    <row r="3676" spans="1:14" hidden="1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</row>
    <row r="3677" spans="1:14" hidden="1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</row>
    <row r="3678" spans="1:14" hidden="1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</row>
    <row r="3679" spans="1:14" hidden="1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</row>
    <row r="3680" spans="1:14" hidden="1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</row>
    <row r="3681" spans="1:14" hidden="1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</row>
    <row r="3682" spans="1:14" hidden="1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</row>
    <row r="3683" spans="1:14" hidden="1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</row>
    <row r="3684" spans="1:14" hidden="1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</row>
    <row r="3685" spans="1:14" hidden="1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</row>
    <row r="3686" spans="1:14" hidden="1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</row>
    <row r="3687" spans="1:14" hidden="1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</row>
    <row r="3688" spans="1:14" hidden="1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</row>
    <row r="3689" spans="1:14" hidden="1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</row>
    <row r="3690" spans="1:14" hidden="1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</row>
    <row r="3691" spans="1:14" hidden="1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</row>
    <row r="3692" spans="1:14" hidden="1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</row>
    <row r="3693" spans="1:14" hidden="1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</row>
    <row r="3694" spans="1:14" hidden="1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</row>
    <row r="3695" spans="1:14" hidden="1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</row>
    <row r="3696" spans="1:14" hidden="1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</row>
    <row r="3697" spans="1:14" hidden="1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</row>
    <row r="3698" spans="1:14" hidden="1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</row>
    <row r="3699" spans="1:14" hidden="1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</row>
    <row r="3700" spans="1:14" hidden="1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</row>
    <row r="3701" spans="1:14" hidden="1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</row>
    <row r="3702" spans="1:14" hidden="1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</row>
    <row r="3703" spans="1:14" hidden="1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</row>
    <row r="3704" spans="1:14" hidden="1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</row>
    <row r="3705" spans="1:14" hidden="1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</row>
    <row r="3706" spans="1:14" hidden="1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</row>
    <row r="3707" spans="1:14" hidden="1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</row>
    <row r="3708" spans="1:14" hidden="1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</row>
    <row r="3709" spans="1:14" hidden="1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</row>
    <row r="3710" spans="1:14" hidden="1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</row>
    <row r="3711" spans="1:14" hidden="1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</row>
    <row r="3712" spans="1:14" hidden="1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</row>
    <row r="3713" spans="1:14" hidden="1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</row>
    <row r="3714" spans="1:14" hidden="1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</row>
    <row r="3715" spans="1:14" hidden="1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</row>
    <row r="3716" spans="1:14" hidden="1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</row>
    <row r="3717" spans="1:14" hidden="1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</row>
    <row r="3718" spans="1:14" hidden="1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</row>
    <row r="3719" spans="1:14" hidden="1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</row>
    <row r="3720" spans="1:14" hidden="1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</row>
    <row r="3721" spans="1:14" hidden="1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</row>
    <row r="3722" spans="1:14" hidden="1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</row>
    <row r="3723" spans="1:14" hidden="1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</row>
    <row r="3724" spans="1:14" hidden="1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</row>
    <row r="3725" spans="1:14" hidden="1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</row>
    <row r="3726" spans="1:14" hidden="1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</row>
    <row r="3727" spans="1:14" hidden="1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</row>
    <row r="3728" spans="1:14" hidden="1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</row>
    <row r="3729" spans="1:14" hidden="1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</row>
    <row r="3730" spans="1:14" hidden="1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</row>
    <row r="3731" spans="1:14" hidden="1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</row>
    <row r="3732" spans="1:14" hidden="1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</row>
    <row r="3733" spans="1:14" hidden="1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</row>
    <row r="3734" spans="1:14" hidden="1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</row>
    <row r="3735" spans="1:14" hidden="1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</row>
    <row r="3736" spans="1:14" hidden="1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</row>
    <row r="3737" spans="1:14" hidden="1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</row>
    <row r="3738" spans="1:14" hidden="1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</row>
    <row r="3739" spans="1:14" hidden="1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</row>
    <row r="3740" spans="1:14" hidden="1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</row>
    <row r="3741" spans="1:14" hidden="1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</row>
    <row r="3742" spans="1:14" hidden="1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</row>
    <row r="3743" spans="1:14" hidden="1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</row>
    <row r="3744" spans="1:14" hidden="1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</row>
    <row r="3745" spans="1:14" hidden="1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</row>
    <row r="3746" spans="1:14" hidden="1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</row>
    <row r="3747" spans="1:14" hidden="1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</row>
    <row r="3748" spans="1:14" hidden="1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</row>
    <row r="3749" spans="1:14" hidden="1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</row>
    <row r="3750" spans="1:14" hidden="1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</row>
    <row r="3751" spans="1:14" hidden="1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</row>
    <row r="3752" spans="1:14" hidden="1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</row>
    <row r="3753" spans="1:14" hidden="1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</row>
    <row r="3754" spans="1:14" hidden="1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</row>
    <row r="3755" spans="1:14" hidden="1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</row>
    <row r="3756" spans="1:14" hidden="1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</row>
    <row r="3757" spans="1:14" hidden="1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</row>
    <row r="3758" spans="1:14" hidden="1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</row>
    <row r="3759" spans="1:14" hidden="1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</row>
    <row r="3760" spans="1:14" hidden="1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</row>
    <row r="3761" spans="1:14" hidden="1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</row>
    <row r="3762" spans="1:14" hidden="1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</row>
    <row r="3763" spans="1:14" hidden="1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</row>
    <row r="3764" spans="1:14" hidden="1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</row>
    <row r="3765" spans="1:14" hidden="1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</row>
    <row r="3766" spans="1:14" hidden="1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</row>
    <row r="3767" spans="1:14" hidden="1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</row>
    <row r="3768" spans="1:14" hidden="1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</row>
    <row r="3769" spans="1:14" hidden="1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</row>
    <row r="3770" spans="1:14" hidden="1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</row>
    <row r="3771" spans="1:14" hidden="1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</row>
    <row r="3772" spans="1:14" hidden="1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</row>
    <row r="3773" spans="1:14" hidden="1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</row>
    <row r="3774" spans="1:14" hidden="1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</row>
    <row r="3775" spans="1:14" hidden="1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</row>
    <row r="3776" spans="1:14" hidden="1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</row>
    <row r="3777" spans="1:14" hidden="1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</row>
    <row r="3778" spans="1:14" hidden="1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</row>
    <row r="3779" spans="1:14" hidden="1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</row>
    <row r="3780" spans="1:14" hidden="1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</row>
    <row r="3781" spans="1:14" hidden="1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</row>
    <row r="3782" spans="1:14" hidden="1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</row>
    <row r="3783" spans="1:14" hidden="1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</row>
    <row r="3784" spans="1:14" hidden="1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</row>
    <row r="3785" spans="1:14" hidden="1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</row>
    <row r="3786" spans="1:14" hidden="1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</row>
    <row r="3787" spans="1:14" hidden="1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</row>
    <row r="3788" spans="1:14" hidden="1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</row>
    <row r="3789" spans="1:14" hidden="1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</row>
    <row r="3790" spans="1:14" hidden="1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</row>
    <row r="3791" spans="1:14" hidden="1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</row>
    <row r="3792" spans="1:14" hidden="1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</row>
    <row r="3793" spans="1:14" hidden="1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</row>
    <row r="3794" spans="1:14" hidden="1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</row>
    <row r="3795" spans="1:14" hidden="1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</row>
    <row r="3796" spans="1:14" hidden="1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</row>
    <row r="3797" spans="1:14" hidden="1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</row>
    <row r="3798" spans="1:14" hidden="1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</row>
    <row r="3799" spans="1:14" hidden="1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</row>
    <row r="3800" spans="1:14" hidden="1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</row>
    <row r="3801" spans="1:14" hidden="1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</row>
    <row r="3802" spans="1:14" hidden="1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</row>
    <row r="3803" spans="1:14" hidden="1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</row>
    <row r="3804" spans="1:14" hidden="1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</row>
    <row r="3805" spans="1:14" hidden="1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</row>
    <row r="3806" spans="1:14" hidden="1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</row>
    <row r="3807" spans="1:14" hidden="1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</row>
    <row r="3808" spans="1:14" hidden="1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</row>
    <row r="3809" spans="1:14" hidden="1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</row>
    <row r="3810" spans="1:14" hidden="1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</row>
    <row r="3811" spans="1:14" hidden="1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</row>
    <row r="3812" spans="1:14" hidden="1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</row>
    <row r="3813" spans="1:14" hidden="1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</row>
    <row r="3814" spans="1:14" hidden="1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</row>
    <row r="3815" spans="1:14" hidden="1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</row>
    <row r="3816" spans="1:14" hidden="1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</row>
    <row r="3817" spans="1:14" hidden="1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</row>
    <row r="3818" spans="1:14" hidden="1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</row>
    <row r="3819" spans="1:14" hidden="1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</row>
    <row r="3820" spans="1:14" hidden="1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</row>
    <row r="3821" spans="1:14" hidden="1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</row>
    <row r="3822" spans="1:14" hidden="1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</row>
    <row r="3823" spans="1:14" hidden="1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</row>
    <row r="3824" spans="1:14" hidden="1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</row>
    <row r="3825" spans="1:14" hidden="1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</row>
    <row r="3826" spans="1:14" hidden="1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</row>
    <row r="3827" spans="1:14" hidden="1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</row>
    <row r="3828" spans="1:14" hidden="1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</row>
    <row r="3829" spans="1:14" hidden="1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</row>
    <row r="3830" spans="1:14" hidden="1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</row>
    <row r="3831" spans="1:14" hidden="1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</row>
    <row r="3832" spans="1:14" hidden="1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</row>
    <row r="3833" spans="1:14" hidden="1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</row>
    <row r="3834" spans="1:14" hidden="1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</row>
    <row r="3835" spans="1:14" hidden="1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</row>
    <row r="3836" spans="1:14" hidden="1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</row>
    <row r="3837" spans="1:14" hidden="1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</row>
    <row r="3838" spans="1:14" hidden="1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</row>
    <row r="3839" spans="1:14" hidden="1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</row>
    <row r="3840" spans="1:14" hidden="1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</row>
    <row r="3841" spans="1:14" hidden="1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</row>
    <row r="3842" spans="1:14" hidden="1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</row>
    <row r="3843" spans="1:14" hidden="1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</row>
    <row r="3844" spans="1:14" hidden="1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</row>
    <row r="3845" spans="1:14" hidden="1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</row>
    <row r="3846" spans="1:14" hidden="1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</row>
    <row r="3847" spans="1:14" hidden="1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</row>
    <row r="3848" spans="1:14" hidden="1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</row>
    <row r="3849" spans="1:14" hidden="1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</row>
    <row r="3850" spans="1:14" hidden="1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</row>
    <row r="3851" spans="1:14" hidden="1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</row>
    <row r="3852" spans="1:14" hidden="1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</row>
    <row r="3853" spans="1:14" hidden="1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</row>
    <row r="3854" spans="1:14" hidden="1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</row>
    <row r="3855" spans="1:14" hidden="1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</row>
    <row r="3856" spans="1:14" hidden="1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</row>
    <row r="3857" spans="1:14" hidden="1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</row>
    <row r="3858" spans="1:14" hidden="1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</row>
    <row r="3859" spans="1:14" hidden="1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</row>
    <row r="3860" spans="1:14" hidden="1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</row>
    <row r="3861" spans="1:14" hidden="1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</row>
    <row r="3862" spans="1:14" hidden="1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</row>
    <row r="3863" spans="1:14" hidden="1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</row>
    <row r="3864" spans="1:14" hidden="1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</row>
    <row r="3865" spans="1:14" hidden="1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</row>
    <row r="3866" spans="1:14" hidden="1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</row>
    <row r="3867" spans="1:14" hidden="1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</row>
    <row r="3868" spans="1:14" hidden="1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</row>
    <row r="3869" spans="1:14" hidden="1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</row>
    <row r="3870" spans="1:14" hidden="1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</row>
    <row r="3871" spans="1:14" hidden="1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</row>
    <row r="3872" spans="1:14" hidden="1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</row>
    <row r="3873" spans="1:14" hidden="1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</row>
    <row r="3874" spans="1:14" hidden="1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</row>
    <row r="3875" spans="1:14" hidden="1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</row>
    <row r="3876" spans="1:14" hidden="1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</row>
    <row r="3877" spans="1:14" hidden="1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</row>
    <row r="3878" spans="1:14" hidden="1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</row>
    <row r="3879" spans="1:14" hidden="1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</row>
    <row r="3880" spans="1:14" hidden="1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</row>
    <row r="3881" spans="1:14" hidden="1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</row>
    <row r="3882" spans="1:14" hidden="1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</row>
    <row r="3883" spans="1:14" hidden="1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</row>
    <row r="3884" spans="1:14" hidden="1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</row>
    <row r="3885" spans="1:14" hidden="1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</row>
    <row r="3886" spans="1:14" hidden="1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</row>
    <row r="3887" spans="1:14" hidden="1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</row>
    <row r="3888" spans="1:14" hidden="1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</row>
    <row r="3889" spans="1:14" hidden="1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</row>
    <row r="3890" spans="1:14" hidden="1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</row>
    <row r="3891" spans="1:14" hidden="1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</row>
    <row r="3892" spans="1:14" hidden="1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</row>
    <row r="3893" spans="1:14" hidden="1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</row>
    <row r="3894" spans="1:14" hidden="1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</row>
    <row r="3895" spans="1:14" hidden="1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</row>
    <row r="3896" spans="1:14" hidden="1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</row>
    <row r="3897" spans="1:14" hidden="1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</row>
    <row r="3898" spans="1:14" hidden="1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</row>
    <row r="3899" spans="1:14" hidden="1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</row>
    <row r="3900" spans="1:14" hidden="1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</row>
    <row r="3901" spans="1:14" hidden="1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</row>
    <row r="3902" spans="1:14" hidden="1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</row>
    <row r="3903" spans="1:14" hidden="1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</row>
    <row r="3904" spans="1:14" hidden="1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</row>
    <row r="3905" spans="1:14" hidden="1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</row>
    <row r="3906" spans="1:14" hidden="1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</row>
    <row r="3907" spans="1:14" hidden="1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</row>
    <row r="3908" spans="1:14" hidden="1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</row>
    <row r="3909" spans="1:14" hidden="1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</row>
    <row r="3910" spans="1:14" hidden="1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</row>
    <row r="3911" spans="1:14" hidden="1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</row>
    <row r="3912" spans="1:14" hidden="1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</row>
    <row r="3913" spans="1:14" hidden="1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</row>
    <row r="3914" spans="1:14" hidden="1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</row>
    <row r="3915" spans="1:14" hidden="1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</row>
    <row r="3916" spans="1:14" hidden="1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</row>
    <row r="3917" spans="1:14" hidden="1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</row>
    <row r="3918" spans="1:14" hidden="1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</row>
    <row r="3919" spans="1:14" hidden="1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</row>
    <row r="3920" spans="1:14" hidden="1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</row>
    <row r="3921" spans="1:14" hidden="1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</row>
    <row r="3922" spans="1:14" hidden="1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</row>
    <row r="3923" spans="1:14" hidden="1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</row>
    <row r="3924" spans="1:14" hidden="1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</row>
    <row r="3925" spans="1:14" hidden="1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</row>
    <row r="3926" spans="1:14" hidden="1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</row>
    <row r="3927" spans="1:14" hidden="1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</row>
    <row r="3928" spans="1:14" hidden="1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</row>
    <row r="3929" spans="1:14" hidden="1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</row>
    <row r="3930" spans="1:14" hidden="1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</row>
    <row r="3931" spans="1:14" hidden="1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</row>
    <row r="3932" spans="1:14" hidden="1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</row>
    <row r="3933" spans="1:14" hidden="1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</row>
    <row r="3934" spans="1:14" hidden="1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</row>
    <row r="3935" spans="1:14" hidden="1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</row>
    <row r="3936" spans="1:14" hidden="1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</row>
    <row r="3937" spans="1:14" hidden="1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</row>
    <row r="3938" spans="1:14" hidden="1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</row>
    <row r="3939" spans="1:14" hidden="1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</row>
    <row r="3940" spans="1:14" hidden="1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</row>
    <row r="3941" spans="1:14" hidden="1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</row>
    <row r="3942" spans="1:14" hidden="1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</row>
    <row r="3943" spans="1:14" hidden="1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</row>
    <row r="3944" spans="1:14" hidden="1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</row>
    <row r="3945" spans="1:14" hidden="1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</row>
    <row r="3946" spans="1:14" hidden="1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</row>
    <row r="3947" spans="1:14" hidden="1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</row>
    <row r="3948" spans="1:14" hidden="1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</row>
    <row r="3949" spans="1:14" hidden="1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</row>
    <row r="3950" spans="1:14" hidden="1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</row>
    <row r="3951" spans="1:14" hidden="1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</row>
    <row r="3952" spans="1:14" hidden="1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</row>
    <row r="3953" spans="1:14" hidden="1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</row>
    <row r="3954" spans="1:14" hidden="1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</row>
    <row r="3955" spans="1:14" hidden="1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</row>
    <row r="3956" spans="1:14" hidden="1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</row>
    <row r="3957" spans="1:14" hidden="1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</row>
    <row r="3958" spans="1:14" hidden="1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</row>
    <row r="3959" spans="1:14" hidden="1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</row>
    <row r="3960" spans="1:14" hidden="1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</row>
    <row r="3961" spans="1:14" hidden="1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</row>
    <row r="3962" spans="1:14" hidden="1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</row>
    <row r="3963" spans="1:14" hidden="1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</row>
    <row r="3964" spans="1:14" hidden="1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</row>
    <row r="3965" spans="1:14" hidden="1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</row>
    <row r="3966" spans="1:14" hidden="1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</row>
    <row r="3967" spans="1:14" hidden="1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</row>
    <row r="3968" spans="1:14" hidden="1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</row>
    <row r="3969" spans="1:14" hidden="1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</row>
    <row r="3970" spans="1:14" hidden="1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</row>
    <row r="3971" spans="1:14" hidden="1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</row>
    <row r="3972" spans="1:14" hidden="1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</row>
    <row r="3973" spans="1:14" hidden="1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</row>
    <row r="3974" spans="1:14" hidden="1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</row>
    <row r="3975" spans="1:14" hidden="1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</row>
    <row r="3976" spans="1:14" hidden="1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</row>
    <row r="3977" spans="1:14" hidden="1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</row>
    <row r="3978" spans="1:14" hidden="1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</row>
    <row r="3979" spans="1:14" hidden="1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</row>
    <row r="3980" spans="1:14" hidden="1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</row>
    <row r="3981" spans="1:14" hidden="1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</row>
    <row r="3982" spans="1:14" hidden="1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</row>
    <row r="3983" spans="1:14" hidden="1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</row>
    <row r="3984" spans="1:14" hidden="1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</row>
    <row r="3985" spans="1:14" hidden="1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</row>
    <row r="3986" spans="1:14" hidden="1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</row>
    <row r="3987" spans="1:14" hidden="1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</row>
    <row r="3988" spans="1:14" hidden="1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</row>
    <row r="3989" spans="1:14" hidden="1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</row>
    <row r="3990" spans="1:14" hidden="1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</row>
    <row r="3991" spans="1:14" hidden="1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</row>
    <row r="3992" spans="1:14" hidden="1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</row>
    <row r="3993" spans="1:14" hidden="1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</row>
    <row r="3994" spans="1:14" hidden="1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</row>
    <row r="3995" spans="1:14" hidden="1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</row>
    <row r="3996" spans="1:14" hidden="1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</row>
    <row r="3997" spans="1:14" hidden="1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</row>
    <row r="3998" spans="1:14" hidden="1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</row>
    <row r="3999" spans="1:14" hidden="1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</row>
    <row r="4000" spans="1:14" hidden="1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</row>
    <row r="4001" spans="1:14" hidden="1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</row>
    <row r="4002" spans="1:14" hidden="1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</row>
    <row r="4003" spans="1:14" hidden="1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</row>
    <row r="4004" spans="1:14" hidden="1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</row>
    <row r="4005" spans="1:14" hidden="1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</row>
    <row r="4006" spans="1:14" hidden="1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</row>
    <row r="4007" spans="1:14" hidden="1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</row>
    <row r="4008" spans="1:14" hidden="1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</row>
    <row r="4009" spans="1:14" hidden="1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</row>
    <row r="4010" spans="1:14" hidden="1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</row>
    <row r="4011" spans="1:14" hidden="1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</row>
    <row r="4012" spans="1:14" hidden="1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</row>
    <row r="4013" spans="1:14" hidden="1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</row>
    <row r="4014" spans="1:14" hidden="1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</row>
    <row r="4015" spans="1:14" hidden="1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</row>
    <row r="4016" spans="1:14" hidden="1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</row>
    <row r="4017" spans="1:14" hidden="1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</row>
    <row r="4018" spans="1:14" hidden="1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</row>
    <row r="4019" spans="1:14" hidden="1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</row>
    <row r="4020" spans="1:14" hidden="1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</row>
    <row r="4021" spans="1:14" hidden="1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</row>
    <row r="4022" spans="1:14" hidden="1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</row>
    <row r="4023" spans="1:14" hidden="1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</row>
    <row r="4024" spans="1:14" hidden="1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</row>
    <row r="4025" spans="1:14" hidden="1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</row>
    <row r="4026" spans="1:14" hidden="1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</row>
    <row r="4027" spans="1:14" hidden="1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</row>
    <row r="4028" spans="1:14" hidden="1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</row>
    <row r="4029" spans="1:14" hidden="1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</row>
    <row r="4030" spans="1:14" hidden="1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</row>
    <row r="4031" spans="1:14" hidden="1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</row>
    <row r="4032" spans="1:14" hidden="1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</row>
    <row r="4033" spans="1:14" hidden="1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</row>
    <row r="4034" spans="1:14" hidden="1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</row>
    <row r="4035" spans="1:14" hidden="1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</row>
    <row r="4036" spans="1:14" hidden="1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</row>
    <row r="4037" spans="1:14" hidden="1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</row>
    <row r="4038" spans="1:14" hidden="1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</row>
    <row r="4039" spans="1:14" hidden="1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</row>
    <row r="4040" spans="1:14" hidden="1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</row>
    <row r="4041" spans="1:14" hidden="1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</row>
    <row r="4042" spans="1:14" hidden="1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</row>
    <row r="4043" spans="1:14" hidden="1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</row>
    <row r="4044" spans="1:14" hidden="1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</row>
    <row r="4045" spans="1:14" hidden="1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</row>
    <row r="4046" spans="1:14" hidden="1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</row>
    <row r="4047" spans="1:14" hidden="1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</row>
    <row r="4048" spans="1:14" hidden="1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</row>
    <row r="4049" spans="1:14" hidden="1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</row>
    <row r="4050" spans="1:14" hidden="1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</row>
    <row r="4051" spans="1:14" hidden="1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</row>
    <row r="4052" spans="1:14" hidden="1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</row>
    <row r="4053" spans="1:14" hidden="1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</row>
    <row r="4054" spans="1:14" hidden="1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</row>
    <row r="4055" spans="1:14" hidden="1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</row>
    <row r="4056" spans="1:14" hidden="1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</row>
    <row r="4057" spans="1:14" hidden="1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</row>
    <row r="4058" spans="1:14" hidden="1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</row>
    <row r="4059" spans="1:14" hidden="1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</row>
    <row r="4060" spans="1:14" hidden="1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</row>
    <row r="4061" spans="1:14" hidden="1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</row>
    <row r="4062" spans="1:14" hidden="1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</row>
    <row r="4063" spans="1:14" hidden="1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</row>
    <row r="4064" spans="1:14" hidden="1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</row>
    <row r="4065" spans="1:14" hidden="1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</row>
    <row r="4066" spans="1:14" hidden="1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</row>
    <row r="4067" spans="1:14" hidden="1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</row>
    <row r="4068" spans="1:14" hidden="1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</row>
    <row r="4069" spans="1:14" hidden="1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</row>
    <row r="4070" spans="1:14" hidden="1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</row>
    <row r="4071" spans="1:14" hidden="1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</row>
    <row r="4072" spans="1:14" hidden="1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</row>
    <row r="4073" spans="1:14" hidden="1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</row>
    <row r="4074" spans="1:14" hidden="1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</row>
    <row r="4075" spans="1:14" hidden="1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</row>
    <row r="4076" spans="1:14" hidden="1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</row>
    <row r="4077" spans="1:14" hidden="1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</row>
    <row r="4078" spans="1:14" hidden="1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</row>
    <row r="4079" spans="1:14" hidden="1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</row>
    <row r="4080" spans="1:14" hidden="1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</row>
    <row r="4081" spans="1:14" hidden="1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</row>
    <row r="4082" spans="1:14" hidden="1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</row>
    <row r="4083" spans="1:14" hidden="1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</row>
    <row r="4084" spans="1:14" hidden="1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</row>
    <row r="4085" spans="1:14" hidden="1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</row>
    <row r="4086" spans="1:14" hidden="1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</row>
    <row r="4087" spans="1:14" hidden="1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</row>
    <row r="4088" spans="1:14" hidden="1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</row>
    <row r="4089" spans="1:14" hidden="1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</row>
    <row r="4090" spans="1:14" hidden="1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</row>
    <row r="4091" spans="1:14" hidden="1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</row>
    <row r="4092" spans="1:14" hidden="1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</row>
    <row r="4093" spans="1:14" hidden="1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</row>
    <row r="4094" spans="1:14" hidden="1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</row>
    <row r="4095" spans="1:14" hidden="1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</row>
    <row r="4096" spans="1:14" hidden="1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</row>
    <row r="4097" spans="1:14" hidden="1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</row>
    <row r="4098" spans="1:14" hidden="1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</row>
    <row r="4099" spans="1:14" hidden="1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</row>
    <row r="4100" spans="1:14" hidden="1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</row>
    <row r="4101" spans="1:14" hidden="1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</row>
    <row r="4102" spans="1:14" hidden="1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</row>
    <row r="4103" spans="1:14" hidden="1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</row>
    <row r="4104" spans="1:14" hidden="1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</row>
    <row r="4105" spans="1:14" hidden="1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</row>
    <row r="4106" spans="1:14" hidden="1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</row>
    <row r="4107" spans="1:14" hidden="1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</row>
    <row r="4108" spans="1:14" hidden="1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</row>
    <row r="4109" spans="1:14" hidden="1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</row>
    <row r="4110" spans="1:14" hidden="1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</row>
    <row r="4111" spans="1:14" hidden="1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</row>
    <row r="4112" spans="1:14" hidden="1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</row>
    <row r="4113" spans="1:14" hidden="1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</row>
    <row r="4114" spans="1:14" hidden="1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</row>
    <row r="4115" spans="1:14" hidden="1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</row>
    <row r="4116" spans="1:14" hidden="1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</row>
    <row r="4117" spans="1:14" hidden="1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</row>
    <row r="4118" spans="1:14" hidden="1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</row>
    <row r="4119" spans="1:14" hidden="1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</row>
    <row r="4120" spans="1:14" hidden="1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</row>
    <row r="4121" spans="1:14" hidden="1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</row>
    <row r="4122" spans="1:14" hidden="1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</row>
    <row r="4123" spans="1:14" hidden="1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</row>
    <row r="4124" spans="1:14" hidden="1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</row>
    <row r="4125" spans="1:14" hidden="1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</row>
    <row r="4126" spans="1:14" hidden="1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</row>
    <row r="4127" spans="1:14" hidden="1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</row>
    <row r="4128" spans="1:14" hidden="1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</row>
    <row r="4129" spans="1:14" hidden="1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</row>
    <row r="4130" spans="1:14" hidden="1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</row>
    <row r="4131" spans="1:14" hidden="1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</row>
    <row r="4132" spans="1:14" hidden="1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</row>
    <row r="4133" spans="1:14" hidden="1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</row>
    <row r="4134" spans="1:14" hidden="1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</row>
    <row r="4135" spans="1:14" hidden="1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</row>
    <row r="4136" spans="1:14" hidden="1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</row>
    <row r="4137" spans="1:14" hidden="1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</row>
    <row r="4138" spans="1:14" hidden="1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</row>
    <row r="4139" spans="1:14" hidden="1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</row>
    <row r="4140" spans="1:14" hidden="1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</row>
    <row r="4141" spans="1:14" hidden="1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</row>
    <row r="4142" spans="1:14" hidden="1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</row>
    <row r="4143" spans="1:14" hidden="1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</row>
    <row r="4144" spans="1:14" hidden="1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</row>
    <row r="4145" spans="1:14" hidden="1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</row>
    <row r="4146" spans="1:14" hidden="1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</row>
    <row r="4147" spans="1:14" hidden="1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</row>
    <row r="4148" spans="1:14" hidden="1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</row>
    <row r="4149" spans="1:14" hidden="1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</row>
    <row r="4150" spans="1:14" hidden="1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</row>
    <row r="4151" spans="1:14" hidden="1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</row>
    <row r="4152" spans="1:14" hidden="1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</row>
    <row r="4153" spans="1:14" hidden="1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</row>
    <row r="4154" spans="1:14" hidden="1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</row>
    <row r="4155" spans="1:14" hidden="1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</row>
    <row r="4156" spans="1:14" hidden="1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</row>
    <row r="4157" spans="1:14" hidden="1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</row>
    <row r="4158" spans="1:14" hidden="1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</row>
    <row r="4159" spans="1:14" hidden="1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</row>
    <row r="4160" spans="1:14" hidden="1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</row>
    <row r="4161" spans="1:14" hidden="1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</row>
    <row r="4162" spans="1:14" hidden="1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</row>
    <row r="4163" spans="1:14" hidden="1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</row>
    <row r="4164" spans="1:14" hidden="1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</row>
    <row r="4165" spans="1:14" hidden="1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</row>
    <row r="4166" spans="1:14" hidden="1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</row>
    <row r="4167" spans="1:14" hidden="1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</row>
    <row r="4168" spans="1:14" hidden="1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</row>
    <row r="4169" spans="1:14" hidden="1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</row>
    <row r="4170" spans="1:14" hidden="1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</row>
    <row r="4171" spans="1:14" hidden="1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</row>
    <row r="4172" spans="1:14" hidden="1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</row>
    <row r="4173" spans="1:14" hidden="1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</row>
    <row r="4174" spans="1:14" hidden="1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</row>
    <row r="4175" spans="1:14" hidden="1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</row>
    <row r="4176" spans="1:14" hidden="1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</row>
    <row r="4177" spans="1:14" hidden="1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</row>
    <row r="4178" spans="1:14" hidden="1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</row>
    <row r="4179" spans="1:14" hidden="1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</row>
    <row r="4180" spans="1:14" hidden="1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</row>
    <row r="4181" spans="1:14" hidden="1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</row>
    <row r="4182" spans="1:14" hidden="1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</row>
    <row r="4183" spans="1:14" hidden="1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</row>
    <row r="4184" spans="1:14" hidden="1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</row>
    <row r="4185" spans="1:14" hidden="1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</row>
    <row r="4186" spans="1:14" hidden="1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</row>
    <row r="4187" spans="1:14" hidden="1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</row>
    <row r="4188" spans="1:14" hidden="1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</row>
    <row r="4189" spans="1:14" hidden="1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</row>
    <row r="4190" spans="1:14" hidden="1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</row>
    <row r="4191" spans="1:14" hidden="1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</row>
    <row r="4192" spans="1:14" hidden="1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</row>
    <row r="4193" spans="1:14" hidden="1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</row>
    <row r="4194" spans="1:14" hidden="1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</row>
    <row r="4195" spans="1:14" hidden="1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</row>
    <row r="4196" spans="1:14" hidden="1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</row>
    <row r="4197" spans="1:14" hidden="1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</row>
    <row r="4198" spans="1:14" hidden="1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</row>
    <row r="4199" spans="1:14" hidden="1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</row>
    <row r="4200" spans="1:14" hidden="1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</row>
    <row r="4201" spans="1:14" hidden="1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</row>
    <row r="4202" spans="1:14" hidden="1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</row>
    <row r="4203" spans="1:14" hidden="1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</row>
    <row r="4204" spans="1:14" hidden="1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</row>
    <row r="4205" spans="1:14" hidden="1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</row>
    <row r="4206" spans="1:14" hidden="1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</row>
    <row r="4207" spans="1:14" hidden="1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</row>
    <row r="4208" spans="1:14" hidden="1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</row>
    <row r="4209" spans="1:14" hidden="1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</row>
    <row r="4210" spans="1:14" hidden="1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</row>
    <row r="4211" spans="1:14" hidden="1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</row>
    <row r="4212" spans="1:14" hidden="1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</row>
    <row r="4213" spans="1:14" hidden="1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</row>
    <row r="4214" spans="1:14" hidden="1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</row>
    <row r="4215" spans="1:14" hidden="1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</row>
    <row r="4216" spans="1:14" hidden="1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</row>
    <row r="4217" spans="1:14" hidden="1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</row>
    <row r="4218" spans="1:14" hidden="1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</row>
    <row r="4219" spans="1:14" hidden="1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</row>
    <row r="4220" spans="1:14" hidden="1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</row>
    <row r="4221" spans="1:14" hidden="1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</row>
    <row r="4222" spans="1:14" hidden="1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</row>
    <row r="4223" spans="1:14" hidden="1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</row>
    <row r="4224" spans="1:14" hidden="1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</row>
    <row r="4225" spans="1:14" hidden="1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</row>
    <row r="4226" spans="1:14" hidden="1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</row>
    <row r="4227" spans="1:14" hidden="1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</row>
    <row r="4228" spans="1:14" hidden="1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</row>
    <row r="4229" spans="1:14" hidden="1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</row>
    <row r="4230" spans="1:14" hidden="1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</row>
    <row r="4231" spans="1:14" hidden="1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</row>
    <row r="4232" spans="1:14" hidden="1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</row>
    <row r="4233" spans="1:14" hidden="1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</row>
    <row r="4234" spans="1:14" hidden="1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</row>
    <row r="4235" spans="1:14" hidden="1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</row>
    <row r="4236" spans="1:14" hidden="1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</row>
    <row r="4237" spans="1:14" hidden="1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</row>
    <row r="4238" spans="1:14" hidden="1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</row>
    <row r="4239" spans="1:14" hidden="1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</row>
    <row r="4240" spans="1:14" hidden="1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</row>
    <row r="4241" spans="1:14" hidden="1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</row>
    <row r="4242" spans="1:14" hidden="1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</row>
    <row r="4243" spans="1:14" hidden="1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</row>
    <row r="4244" spans="1:14" hidden="1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</row>
    <row r="4245" spans="1:14" hidden="1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</row>
    <row r="4246" spans="1:14" hidden="1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</row>
    <row r="4247" spans="1:14" hidden="1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</row>
    <row r="4248" spans="1:14" hidden="1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</row>
    <row r="4249" spans="1:14" hidden="1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</row>
    <row r="4250" spans="1:14" hidden="1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</row>
    <row r="4251" spans="1:14" hidden="1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</row>
    <row r="4252" spans="1:14" hidden="1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</row>
    <row r="4253" spans="1:14" hidden="1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</row>
    <row r="4254" spans="1:14" hidden="1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</row>
    <row r="4255" spans="1:14" hidden="1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</row>
    <row r="4256" spans="1:14" hidden="1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</row>
    <row r="4257" spans="1:14" hidden="1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</row>
    <row r="4258" spans="1:14" hidden="1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</row>
    <row r="4259" spans="1:14" hidden="1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</row>
    <row r="4260" spans="1:14" hidden="1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</row>
    <row r="4261" spans="1:14" hidden="1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</row>
    <row r="4262" spans="1:14" hidden="1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</row>
    <row r="4263" spans="1:14" hidden="1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</row>
    <row r="4264" spans="1:14" hidden="1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</row>
    <row r="4265" spans="1:14" hidden="1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</row>
    <row r="4266" spans="1:14" hidden="1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</row>
    <row r="4267" spans="1:14" hidden="1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</row>
    <row r="4268" spans="1:14" hidden="1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</row>
    <row r="4269" spans="1:14" hidden="1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</row>
    <row r="4270" spans="1:14" hidden="1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</row>
    <row r="4271" spans="1:14" hidden="1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</row>
    <row r="4272" spans="1:14" hidden="1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</row>
    <row r="4273" spans="1:14" hidden="1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</row>
    <row r="4274" spans="1:14" hidden="1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</row>
    <row r="4275" spans="1:14" hidden="1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</row>
    <row r="4276" spans="1:14" hidden="1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</row>
    <row r="4277" spans="1:14" hidden="1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</row>
    <row r="4278" spans="1:14" hidden="1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</row>
    <row r="4279" spans="1:14" hidden="1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</row>
    <row r="4280" spans="1:14" hidden="1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</row>
    <row r="4281" spans="1:14" hidden="1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</row>
    <row r="4282" spans="1:14" hidden="1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</row>
    <row r="4283" spans="1:14" hidden="1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</row>
    <row r="4284" spans="1:14" hidden="1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</row>
    <row r="4285" spans="1:14" hidden="1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</row>
    <row r="4286" spans="1:14" hidden="1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</row>
    <row r="4287" spans="1:14" hidden="1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</row>
    <row r="4288" spans="1:14" hidden="1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</row>
    <row r="4289" spans="1:14" hidden="1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</row>
    <row r="4290" spans="1:14" hidden="1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</row>
    <row r="4291" spans="1:14" hidden="1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</row>
    <row r="4292" spans="1:14" hidden="1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</row>
    <row r="4293" spans="1:14" hidden="1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</row>
    <row r="4294" spans="1:14" hidden="1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</row>
    <row r="4295" spans="1:14" hidden="1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</row>
    <row r="4296" spans="1:14" hidden="1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</row>
    <row r="4297" spans="1:14" hidden="1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</row>
    <row r="4298" spans="1:14" hidden="1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</row>
    <row r="4299" spans="1:14" hidden="1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</row>
    <row r="4300" spans="1:14" hidden="1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</row>
    <row r="4301" spans="1:14" hidden="1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</row>
    <row r="4302" spans="1:14" hidden="1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</row>
    <row r="4303" spans="1:14" hidden="1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</row>
    <row r="4304" spans="1:14" hidden="1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</row>
    <row r="4305" spans="1:14" hidden="1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</row>
    <row r="4306" spans="1:14" hidden="1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</row>
    <row r="4307" spans="1:14" hidden="1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</row>
    <row r="4308" spans="1:14" hidden="1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</row>
    <row r="4309" spans="1:14" hidden="1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</row>
    <row r="4310" spans="1:14" hidden="1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</row>
    <row r="4311" spans="1:14" hidden="1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</row>
    <row r="4312" spans="1:14" hidden="1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</row>
    <row r="4313" spans="1:14" hidden="1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</row>
    <row r="4314" spans="1:14" hidden="1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</row>
    <row r="4315" spans="1:14" hidden="1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</row>
    <row r="4316" spans="1:14" hidden="1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</row>
    <row r="4317" spans="1:14" hidden="1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</row>
    <row r="4318" spans="1:14" hidden="1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</row>
    <row r="4319" spans="1:14" hidden="1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</row>
    <row r="4320" spans="1:14" hidden="1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</row>
    <row r="4321" spans="1:14" hidden="1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</row>
    <row r="4322" spans="1:14" hidden="1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</row>
    <row r="4323" spans="1:14" hidden="1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</row>
    <row r="4324" spans="1:14" hidden="1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</row>
    <row r="4325" spans="1:14" hidden="1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</row>
    <row r="4326" spans="1:14" hidden="1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</row>
    <row r="4327" spans="1:14" hidden="1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</row>
    <row r="4328" spans="1:14" hidden="1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</row>
    <row r="4329" spans="1:14" hidden="1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</row>
    <row r="4330" spans="1:14" hidden="1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</row>
    <row r="4331" spans="1:14" hidden="1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</row>
    <row r="4332" spans="1:14" hidden="1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</row>
    <row r="4333" spans="1:14" hidden="1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</row>
    <row r="4334" spans="1:14" hidden="1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</row>
    <row r="4335" spans="1:14" hidden="1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</row>
    <row r="4336" spans="1:14" hidden="1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</row>
    <row r="4337" spans="1:14" hidden="1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</row>
    <row r="4338" spans="1:14" hidden="1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</row>
    <row r="4339" spans="1:14" hidden="1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</row>
    <row r="4340" spans="1:14" hidden="1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</row>
    <row r="4341" spans="1:14" hidden="1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</row>
    <row r="4342" spans="1:14" hidden="1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</row>
    <row r="4343" spans="1:14" hidden="1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</row>
    <row r="4344" spans="1:14" hidden="1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</row>
    <row r="4345" spans="1:14" hidden="1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</row>
    <row r="4346" spans="1:14" hidden="1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</row>
    <row r="4347" spans="1:14" hidden="1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</row>
    <row r="4348" spans="1:14" hidden="1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</row>
    <row r="4349" spans="1:14" hidden="1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</row>
    <row r="4350" spans="1:14" hidden="1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</row>
    <row r="4351" spans="1:14" hidden="1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</row>
    <row r="4352" spans="1:14" hidden="1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</row>
    <row r="4353" spans="1:14" hidden="1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</row>
    <row r="4354" spans="1:14" hidden="1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</row>
    <row r="4355" spans="1:14" hidden="1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</row>
    <row r="4356" spans="1:14" hidden="1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</row>
    <row r="4357" spans="1:14" hidden="1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</row>
    <row r="4358" spans="1:14" hidden="1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</row>
    <row r="4359" spans="1:14" hidden="1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</row>
    <row r="4360" spans="1:14" hidden="1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</row>
    <row r="4361" spans="1:14" hidden="1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</row>
    <row r="4362" spans="1:14" hidden="1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</row>
    <row r="4363" spans="1:14" hidden="1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</row>
    <row r="4364" spans="1:14" hidden="1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</row>
    <row r="4365" spans="1:14" hidden="1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</row>
    <row r="4366" spans="1:14" hidden="1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</row>
    <row r="4367" spans="1:14" hidden="1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</row>
    <row r="4368" spans="1:14" hidden="1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</row>
    <row r="4369" spans="1:14" hidden="1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</row>
    <row r="4370" spans="1:14" hidden="1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</row>
    <row r="4371" spans="1:14" hidden="1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</row>
    <row r="4372" spans="1:14" hidden="1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</row>
    <row r="4373" spans="1:14" hidden="1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</row>
    <row r="4374" spans="1:14" hidden="1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</row>
    <row r="4375" spans="1:14" hidden="1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</row>
    <row r="4376" spans="1:14" hidden="1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</row>
    <row r="4377" spans="1:14" hidden="1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</row>
    <row r="4378" spans="1:14" hidden="1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</row>
    <row r="4379" spans="1:14" hidden="1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</row>
    <row r="4380" spans="1:14" hidden="1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</row>
    <row r="4381" spans="1:14" hidden="1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</row>
    <row r="4382" spans="1:14" hidden="1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</row>
    <row r="4383" spans="1:14" hidden="1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</row>
    <row r="4384" spans="1:14" hidden="1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</row>
    <row r="4385" spans="1:14" hidden="1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</row>
    <row r="4386" spans="1:14" hidden="1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</row>
    <row r="4387" spans="1:14" hidden="1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</row>
    <row r="4388" spans="1:14" hidden="1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</row>
    <row r="4389" spans="1:14" hidden="1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</row>
    <row r="4390" spans="1:14" hidden="1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</row>
    <row r="4391" spans="1:14" hidden="1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</row>
    <row r="4392" spans="1:14" hidden="1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</row>
    <row r="4393" spans="1:14" hidden="1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</row>
    <row r="4394" spans="1:14" hidden="1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</row>
    <row r="4395" spans="1:14" hidden="1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</row>
    <row r="4396" spans="1:14" hidden="1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</row>
    <row r="4397" spans="1:14" hidden="1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</row>
    <row r="4398" spans="1:14" hidden="1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</row>
    <row r="4399" spans="1:14" hidden="1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</row>
    <row r="4400" spans="1:14" hidden="1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</row>
    <row r="4401" spans="1:14" hidden="1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</row>
    <row r="4402" spans="1:14" hidden="1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</row>
    <row r="4403" spans="1:14" hidden="1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</row>
    <row r="4404" spans="1:14" hidden="1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</row>
    <row r="4405" spans="1:14" hidden="1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</row>
    <row r="4406" spans="1:14" hidden="1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</row>
    <row r="4407" spans="1:14" hidden="1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</row>
    <row r="4408" spans="1:14" hidden="1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</row>
    <row r="4409" spans="1:14" hidden="1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</row>
    <row r="4410" spans="1:14" hidden="1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</row>
    <row r="4411" spans="1:14" hidden="1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</row>
    <row r="4412" spans="1:14" hidden="1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</row>
    <row r="4413" spans="1:14" hidden="1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</row>
    <row r="4414" spans="1:14" hidden="1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</row>
    <row r="4415" spans="1:14" hidden="1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</row>
    <row r="4416" spans="1:14" hidden="1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</row>
    <row r="4417" spans="1:14" hidden="1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</row>
    <row r="4418" spans="1:14" hidden="1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</row>
    <row r="4419" spans="1:14" hidden="1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</row>
    <row r="4420" spans="1:14" hidden="1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</row>
    <row r="4421" spans="1:14" hidden="1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</row>
    <row r="4422" spans="1:14" hidden="1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</row>
    <row r="4423" spans="1:14" hidden="1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</row>
    <row r="4424" spans="1:14" hidden="1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</row>
    <row r="4425" spans="1:14" hidden="1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</row>
    <row r="4426" spans="1:14" hidden="1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</row>
    <row r="4427" spans="1:14" hidden="1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</row>
    <row r="4428" spans="1:14" hidden="1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</row>
    <row r="4429" spans="1:14" hidden="1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</row>
    <row r="4430" spans="1:14" hidden="1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</row>
    <row r="4431" spans="1:14" hidden="1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</row>
    <row r="4432" spans="1:14" hidden="1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</row>
    <row r="4433" spans="1:14" hidden="1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</row>
    <row r="4434" spans="1:14" hidden="1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</row>
    <row r="4435" spans="1:14" hidden="1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</row>
    <row r="4436" spans="1:14" hidden="1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</row>
    <row r="4437" spans="1:14" hidden="1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</row>
    <row r="4438" spans="1:14" hidden="1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</row>
    <row r="4439" spans="1:14" hidden="1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</row>
    <row r="4440" spans="1:14" hidden="1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</row>
    <row r="4441" spans="1:14" hidden="1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</row>
    <row r="4442" spans="1:14" hidden="1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</row>
    <row r="4443" spans="1:14" hidden="1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</row>
    <row r="4444" spans="1:14" hidden="1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</row>
    <row r="4445" spans="1:14" hidden="1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</row>
    <row r="4446" spans="1:14" hidden="1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</row>
    <row r="4447" spans="1:14" hidden="1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</row>
    <row r="4448" spans="1:14" hidden="1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</row>
    <row r="4449" spans="1:14" hidden="1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</row>
    <row r="4450" spans="1:14" hidden="1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</row>
    <row r="4451" spans="1:14" hidden="1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</row>
    <row r="4452" spans="1:14" hidden="1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</row>
    <row r="4453" spans="1:14" hidden="1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</row>
    <row r="4454" spans="1:14" hidden="1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</row>
    <row r="4455" spans="1:14" hidden="1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</row>
    <row r="4456" spans="1:14" hidden="1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</row>
    <row r="4457" spans="1:14" hidden="1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</row>
    <row r="4458" spans="1:14" hidden="1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</row>
    <row r="4459" spans="1:14" hidden="1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</row>
    <row r="4460" spans="1:14" hidden="1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</row>
    <row r="4461" spans="1:14" hidden="1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</row>
    <row r="4462" spans="1:14" hidden="1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</row>
    <row r="4463" spans="1:14" hidden="1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</row>
    <row r="4464" spans="1:14" hidden="1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</row>
    <row r="4465" spans="1:14" hidden="1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</row>
    <row r="4466" spans="1:14" hidden="1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</row>
    <row r="4467" spans="1:14" hidden="1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</row>
    <row r="4468" spans="1:14" hidden="1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</row>
    <row r="4469" spans="1:14" hidden="1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</row>
    <row r="4470" spans="1:14" hidden="1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</row>
    <row r="4471" spans="1:14" hidden="1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</row>
    <row r="4472" spans="1:14" hidden="1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</row>
    <row r="4473" spans="1:14" hidden="1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</row>
    <row r="4474" spans="1:14" hidden="1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</row>
    <row r="4475" spans="1:14" hidden="1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</row>
    <row r="4476" spans="1:14" hidden="1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</row>
    <row r="4477" spans="1:14" hidden="1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</row>
    <row r="4478" spans="1:14" hidden="1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</row>
    <row r="4479" spans="1:14" hidden="1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</row>
    <row r="4480" spans="1:14" hidden="1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</row>
    <row r="4481" spans="1:14" hidden="1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</row>
    <row r="4482" spans="1:14" hidden="1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</row>
    <row r="4483" spans="1:14" hidden="1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</row>
    <row r="4484" spans="1:14" hidden="1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</row>
    <row r="4485" spans="1:14" hidden="1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</row>
    <row r="4486" spans="1:14" hidden="1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</row>
    <row r="4487" spans="1:14" hidden="1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</row>
    <row r="4488" spans="1:14" hidden="1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</row>
    <row r="4489" spans="1:14" hidden="1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</row>
    <row r="4490" spans="1:14" hidden="1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</row>
    <row r="4491" spans="1:14" hidden="1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</row>
    <row r="4492" spans="1:14" hidden="1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</row>
    <row r="4493" spans="1:14" hidden="1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</row>
    <row r="4494" spans="1:14" hidden="1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</row>
    <row r="4495" spans="1:14" hidden="1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</row>
    <row r="4496" spans="1:14" hidden="1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</row>
    <row r="4497" spans="1:14" hidden="1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</row>
    <row r="4498" spans="1:14" hidden="1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</row>
    <row r="4499" spans="1:14" hidden="1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</row>
    <row r="4500" spans="1:14" hidden="1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</row>
    <row r="4501" spans="1:14" hidden="1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</row>
    <row r="4502" spans="1:14" hidden="1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</row>
    <row r="4503" spans="1:14" hidden="1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</row>
    <row r="4504" spans="1:14" hidden="1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</row>
    <row r="4505" spans="1:14" hidden="1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</row>
    <row r="4506" spans="1:14" hidden="1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</row>
    <row r="4507" spans="1:14" hidden="1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</row>
    <row r="4508" spans="1:14" hidden="1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</row>
    <row r="4509" spans="1:14" hidden="1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</row>
    <row r="4510" spans="1:14" hidden="1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</row>
    <row r="4511" spans="1:14" hidden="1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</row>
    <row r="4512" spans="1:14" hidden="1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</row>
    <row r="4513" spans="1:14" hidden="1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</row>
    <row r="4514" spans="1:14" hidden="1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</row>
    <row r="4515" spans="1:14" hidden="1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</row>
    <row r="4516" spans="1:14" hidden="1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</row>
    <row r="4517" spans="1:14" hidden="1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</row>
    <row r="4518" spans="1:14" hidden="1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</row>
    <row r="4519" spans="1:14" hidden="1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</row>
    <row r="4520" spans="1:14" hidden="1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</row>
    <row r="4521" spans="1:14" hidden="1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</row>
    <row r="4522" spans="1:14" hidden="1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</row>
    <row r="4523" spans="1:14" hidden="1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</row>
    <row r="4524" spans="1:14" hidden="1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</row>
    <row r="4525" spans="1:14" hidden="1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</row>
    <row r="4526" spans="1:14" hidden="1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</row>
    <row r="4527" spans="1:14" hidden="1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</row>
    <row r="4528" spans="1:14" hidden="1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</row>
    <row r="4529" spans="1:14" hidden="1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</row>
    <row r="4530" spans="1:14" hidden="1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</row>
    <row r="4531" spans="1:14" hidden="1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</row>
    <row r="4532" spans="1:14" hidden="1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</row>
    <row r="4533" spans="1:14" hidden="1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</row>
    <row r="4534" spans="1:14" hidden="1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</row>
    <row r="4535" spans="1:14" hidden="1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</row>
    <row r="4536" spans="1:14" hidden="1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</row>
    <row r="4537" spans="1:14" hidden="1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</row>
    <row r="4538" spans="1:14" hidden="1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</row>
    <row r="4539" spans="1:14" hidden="1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</row>
    <row r="4540" spans="1:14" hidden="1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</row>
    <row r="4541" spans="1:14" hidden="1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</row>
    <row r="4542" spans="1:14" hidden="1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</row>
    <row r="4543" spans="1:14" hidden="1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</row>
    <row r="4544" spans="1:14" hidden="1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</row>
    <row r="4545" spans="1:14" hidden="1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</row>
    <row r="4546" spans="1:14" hidden="1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</row>
    <row r="4547" spans="1:14" hidden="1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</row>
    <row r="4548" spans="1:14" hidden="1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</row>
    <row r="4549" spans="1:14" hidden="1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</row>
    <row r="4550" spans="1:14" hidden="1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</row>
    <row r="4551" spans="1:14" hidden="1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</row>
    <row r="4552" spans="1:14" hidden="1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</row>
    <row r="4553" spans="1:14" hidden="1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</row>
    <row r="4554" spans="1:14" hidden="1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</row>
    <row r="4555" spans="1:14" hidden="1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</row>
    <row r="4556" spans="1:14" hidden="1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</row>
    <row r="4557" spans="1:14" hidden="1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</row>
    <row r="4558" spans="1:14" hidden="1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</row>
    <row r="4559" spans="1:14" hidden="1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</row>
    <row r="4560" spans="1:14" hidden="1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</row>
    <row r="4561" spans="1:14" hidden="1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</row>
    <row r="4562" spans="1:14" hidden="1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</row>
    <row r="4563" spans="1:14" hidden="1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</row>
    <row r="4564" spans="1:14" hidden="1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</row>
    <row r="4565" spans="1:14" hidden="1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</row>
    <row r="4566" spans="1:14" hidden="1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</row>
    <row r="4567" spans="1:14" hidden="1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</row>
    <row r="4568" spans="1:14" hidden="1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</row>
    <row r="4569" spans="1:14" hidden="1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</row>
    <row r="4570" spans="1:14" hidden="1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</row>
    <row r="4571" spans="1:14" hidden="1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</row>
    <row r="4572" spans="1:14" hidden="1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</row>
    <row r="4573" spans="1:14" hidden="1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</row>
    <row r="4574" spans="1:14" hidden="1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</row>
    <row r="4575" spans="1:14" hidden="1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</row>
    <row r="4576" spans="1:14" hidden="1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</row>
    <row r="4577" spans="1:14" hidden="1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</row>
    <row r="4578" spans="1:14" hidden="1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</row>
    <row r="4579" spans="1:14" hidden="1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</row>
    <row r="4580" spans="1:14" hidden="1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</row>
    <row r="4581" spans="1:14" hidden="1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</row>
    <row r="4582" spans="1:14" hidden="1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</row>
    <row r="4583" spans="1:14" hidden="1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</row>
    <row r="4584" spans="1:14" hidden="1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</row>
    <row r="4585" spans="1:14" hidden="1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</row>
    <row r="4586" spans="1:14" hidden="1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</row>
    <row r="4587" spans="1:14" hidden="1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</row>
    <row r="4588" spans="1:14" hidden="1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</row>
    <row r="4589" spans="1:14" hidden="1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</row>
    <row r="4590" spans="1:14" hidden="1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</row>
    <row r="4591" spans="1:14" hidden="1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</row>
    <row r="4592" spans="1:14" hidden="1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</row>
    <row r="4593" spans="1:14" hidden="1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</row>
    <row r="4594" spans="1:14" hidden="1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</row>
    <row r="4595" spans="1:14" hidden="1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</row>
    <row r="4596" spans="1:14" hidden="1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</row>
    <row r="4597" spans="1:14" hidden="1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</row>
    <row r="4598" spans="1:14" hidden="1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</row>
    <row r="4599" spans="1:14" hidden="1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</row>
    <row r="4600" spans="1:14" hidden="1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</row>
    <row r="4601" spans="1:14" hidden="1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</row>
    <row r="4602" spans="1:14" hidden="1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</row>
    <row r="4603" spans="1:14" hidden="1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</row>
    <row r="4604" spans="1:14" hidden="1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</row>
    <row r="4605" spans="1:14" hidden="1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</row>
    <row r="4606" spans="1:14" hidden="1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</row>
    <row r="4607" spans="1:14" hidden="1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</row>
    <row r="4608" spans="1:14" hidden="1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</row>
    <row r="4609" spans="1:14" hidden="1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</row>
    <row r="4610" spans="1:14" hidden="1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</row>
    <row r="4611" spans="1:14" hidden="1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</row>
    <row r="4612" spans="1:14" hidden="1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</row>
    <row r="4613" spans="1:14" hidden="1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</row>
    <row r="4614" spans="1:14" hidden="1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</row>
    <row r="4615" spans="1:14" hidden="1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</row>
    <row r="4616" spans="1:14" hidden="1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</row>
    <row r="4617" spans="1:14" hidden="1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</row>
    <row r="4618" spans="1:14" hidden="1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</row>
    <row r="4619" spans="1:14" hidden="1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</row>
    <row r="4620" spans="1:14" hidden="1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</row>
    <row r="4621" spans="1:14" hidden="1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</row>
    <row r="4622" spans="1:14" hidden="1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</row>
    <row r="4623" spans="1:14" hidden="1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</row>
    <row r="4624" spans="1:14" hidden="1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</row>
    <row r="4625" spans="1:14" hidden="1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</row>
    <row r="4626" spans="1:14" hidden="1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</row>
    <row r="4627" spans="1:14" hidden="1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</row>
    <row r="4628" spans="1:14" hidden="1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</row>
    <row r="4629" spans="1:14" hidden="1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</row>
    <row r="4630" spans="1:14" hidden="1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</row>
    <row r="4631" spans="1:14" hidden="1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</row>
    <row r="4632" spans="1:14" hidden="1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</row>
    <row r="4633" spans="1:14" hidden="1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</row>
    <row r="4634" spans="1:14" hidden="1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</row>
    <row r="4635" spans="1:14" hidden="1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</row>
    <row r="4636" spans="1:14" hidden="1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</row>
    <row r="4637" spans="1:14" hidden="1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</row>
    <row r="4638" spans="1:14" hidden="1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</row>
    <row r="4639" spans="1:14" hidden="1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</row>
    <row r="4640" spans="1:14" hidden="1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</row>
    <row r="4641" spans="1:14" hidden="1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</row>
    <row r="4642" spans="1:14" hidden="1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</row>
    <row r="4643" spans="1:14" hidden="1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</row>
    <row r="4644" spans="1:14" hidden="1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</row>
    <row r="4645" spans="1:14" hidden="1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</row>
    <row r="4646" spans="1:14" hidden="1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</row>
    <row r="4647" spans="1:14" hidden="1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</row>
    <row r="4648" spans="1:14" hidden="1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</row>
    <row r="4649" spans="1:14" hidden="1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</row>
    <row r="4650" spans="1:14" hidden="1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</row>
    <row r="4651" spans="1:14" hidden="1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</row>
    <row r="4652" spans="1:14" hidden="1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</row>
    <row r="4653" spans="1:14" hidden="1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</row>
    <row r="4654" spans="1:14" hidden="1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</row>
    <row r="4655" spans="1:14" hidden="1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</row>
    <row r="4656" spans="1:14" hidden="1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</row>
    <row r="4657" spans="1:14" hidden="1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</row>
    <row r="4658" spans="1:14" hidden="1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</row>
    <row r="4659" spans="1:14" hidden="1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</row>
    <row r="4660" spans="1:14" hidden="1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</row>
    <row r="4661" spans="1:14" hidden="1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</row>
    <row r="4662" spans="1:14" hidden="1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</row>
    <row r="4663" spans="1:14" hidden="1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</row>
    <row r="4664" spans="1:14" hidden="1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</row>
    <row r="4665" spans="1:14" hidden="1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</row>
    <row r="4666" spans="1:14" hidden="1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</row>
    <row r="4667" spans="1:14" hidden="1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</row>
    <row r="4668" spans="1:14" hidden="1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</row>
    <row r="4669" spans="1:14" hidden="1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</row>
    <row r="4670" spans="1:14" hidden="1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</row>
    <row r="4671" spans="1:14" hidden="1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</row>
    <row r="4672" spans="1:14" hidden="1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</row>
    <row r="4673" spans="1:14" hidden="1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</row>
    <row r="4674" spans="1:14" hidden="1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</row>
    <row r="4675" spans="1:14" hidden="1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</row>
    <row r="4676" spans="1:14" hidden="1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</row>
    <row r="4677" spans="1:14" hidden="1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</row>
    <row r="4678" spans="1:14" hidden="1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</row>
    <row r="4679" spans="1:14" hidden="1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</row>
    <row r="4680" spans="1:14" hidden="1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</row>
    <row r="4681" spans="1:14" hidden="1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</row>
    <row r="4682" spans="1:14" hidden="1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</row>
    <row r="4683" spans="1:14" hidden="1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</row>
    <row r="4684" spans="1:14" hidden="1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</row>
    <row r="4685" spans="1:14" hidden="1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</row>
    <row r="4686" spans="1:14" hidden="1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</row>
    <row r="4687" spans="1:14" hidden="1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</row>
    <row r="4688" spans="1:14" hidden="1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</row>
    <row r="4689" spans="1:14" hidden="1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</row>
    <row r="4690" spans="1:14" hidden="1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</row>
    <row r="4691" spans="1:14" hidden="1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</row>
    <row r="4692" spans="1:14" hidden="1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</row>
    <row r="4693" spans="1:14" hidden="1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</row>
    <row r="4694" spans="1:14" hidden="1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</row>
    <row r="4695" spans="1:14" hidden="1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</row>
    <row r="4696" spans="1:14" hidden="1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</row>
    <row r="4697" spans="1:14" hidden="1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</row>
    <row r="4698" spans="1:14" hidden="1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</row>
    <row r="4699" spans="1:14" hidden="1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</row>
    <row r="4700" spans="1:14" hidden="1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</row>
    <row r="4701" spans="1:14" hidden="1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</row>
    <row r="4702" spans="1:14" hidden="1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</row>
    <row r="4703" spans="1:14" hidden="1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</row>
    <row r="4704" spans="1:14" hidden="1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</row>
    <row r="4705" spans="1:14" hidden="1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</row>
    <row r="4706" spans="1:14" hidden="1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</row>
    <row r="4707" spans="1:14" hidden="1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</row>
    <row r="4708" spans="1:14" hidden="1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</row>
    <row r="4709" spans="1:14" hidden="1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</row>
    <row r="4710" spans="1:14" hidden="1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</row>
    <row r="4711" spans="1:14" hidden="1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</row>
    <row r="4712" spans="1:14" hidden="1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</row>
    <row r="4713" spans="1:14" hidden="1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</row>
    <row r="4714" spans="1:14" hidden="1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</row>
    <row r="4715" spans="1:14" hidden="1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</row>
    <row r="4716" spans="1:14" hidden="1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</row>
    <row r="4717" spans="1:14" hidden="1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</row>
    <row r="4718" spans="1:14" hidden="1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</row>
    <row r="4719" spans="1:14" hidden="1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</row>
    <row r="4720" spans="1:14" hidden="1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</row>
    <row r="4721" spans="1:14" hidden="1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</row>
    <row r="4722" spans="1:14" hidden="1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</row>
    <row r="4723" spans="1:14" hidden="1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</row>
    <row r="4724" spans="1:14" hidden="1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</row>
    <row r="4725" spans="1:14" hidden="1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</row>
    <row r="4726" spans="1:14" hidden="1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</row>
    <row r="4727" spans="1:14" hidden="1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</row>
    <row r="4728" spans="1:14" hidden="1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</row>
    <row r="4729" spans="1:14" hidden="1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</row>
    <row r="4730" spans="1:14" hidden="1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</row>
    <row r="4731" spans="1:14" hidden="1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</row>
    <row r="4732" spans="1:14" hidden="1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</row>
    <row r="4733" spans="1:14" hidden="1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</row>
    <row r="4734" spans="1:14" hidden="1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</row>
    <row r="4735" spans="1:14" hidden="1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</row>
    <row r="4736" spans="1:14" hidden="1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</row>
    <row r="4737" spans="1:14" hidden="1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</row>
    <row r="4738" spans="1:14" hidden="1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</row>
    <row r="4739" spans="1:14" hidden="1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</row>
    <row r="4740" spans="1:14" hidden="1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</row>
    <row r="4741" spans="1:14" hidden="1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</row>
    <row r="4742" spans="1:14" hidden="1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</row>
    <row r="4743" spans="1:14" hidden="1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</row>
    <row r="4744" spans="1:14" hidden="1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</row>
    <row r="4745" spans="1:14" hidden="1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</row>
    <row r="4746" spans="1:14" hidden="1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</row>
    <row r="4747" spans="1:14" hidden="1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</row>
    <row r="4748" spans="1:14" hidden="1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</row>
    <row r="4749" spans="1:14" hidden="1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</row>
    <row r="4750" spans="1:14" hidden="1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</row>
    <row r="4751" spans="1:14" hidden="1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</row>
    <row r="4752" spans="1:14" hidden="1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</row>
    <row r="4753" spans="1:14" hidden="1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</row>
    <row r="4754" spans="1:14" hidden="1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</row>
    <row r="4755" spans="1:14" hidden="1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</row>
    <row r="4756" spans="1:14" hidden="1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</row>
    <row r="4757" spans="1:14" hidden="1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</row>
    <row r="4758" spans="1:14" hidden="1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</row>
    <row r="4759" spans="1:14" hidden="1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</row>
    <row r="4760" spans="1:14" hidden="1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</row>
    <row r="4761" spans="1:14" hidden="1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</row>
    <row r="4762" spans="1:14" hidden="1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</row>
    <row r="4763" spans="1:14" hidden="1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</row>
    <row r="4764" spans="1:14" hidden="1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</row>
    <row r="4765" spans="1:14" hidden="1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</row>
    <row r="4766" spans="1:14" hidden="1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</row>
    <row r="4767" spans="1:14" hidden="1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</row>
    <row r="4768" spans="1:14" hidden="1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</row>
    <row r="4769" spans="1:14" hidden="1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</row>
    <row r="4770" spans="1:14" hidden="1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</row>
    <row r="4771" spans="1:14" hidden="1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</row>
    <row r="4772" spans="1:14" hidden="1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</row>
    <row r="4773" spans="1:14" hidden="1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</row>
    <row r="4774" spans="1:14" hidden="1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</row>
    <row r="4775" spans="1:14" hidden="1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</row>
    <row r="4776" spans="1:14" hidden="1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</row>
    <row r="4777" spans="1:14" hidden="1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</row>
    <row r="4778" spans="1:14" hidden="1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</row>
    <row r="4779" spans="1:14" hidden="1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</row>
    <row r="4780" spans="1:14" hidden="1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</row>
    <row r="4781" spans="1:14" hidden="1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</row>
    <row r="4782" spans="1:14" hidden="1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</row>
    <row r="4783" spans="1:14" hidden="1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</row>
    <row r="4784" spans="1:14" hidden="1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</row>
    <row r="4785" spans="1:14" hidden="1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</row>
    <row r="4786" spans="1:14" hidden="1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</row>
    <row r="4787" spans="1:14" hidden="1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</row>
    <row r="4788" spans="1:14" hidden="1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</row>
    <row r="4789" spans="1:14" hidden="1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</row>
    <row r="4790" spans="1:14" hidden="1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</row>
    <row r="4791" spans="1:14" hidden="1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</row>
    <row r="4792" spans="1:14" hidden="1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</row>
    <row r="4793" spans="1:14" hidden="1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</row>
    <row r="4794" spans="1:14" hidden="1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</row>
    <row r="4795" spans="1:14" hidden="1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</row>
    <row r="4796" spans="1:14" hidden="1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</row>
    <row r="4797" spans="1:14" hidden="1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</row>
    <row r="4798" spans="1:14" hidden="1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</row>
    <row r="4799" spans="1:14" hidden="1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</row>
    <row r="4800" spans="1:14" hidden="1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</row>
    <row r="4801" spans="1:14" hidden="1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</row>
    <row r="4802" spans="1:14" hidden="1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</row>
    <row r="4803" spans="1:14" hidden="1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</row>
    <row r="4804" spans="1:14" hidden="1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</row>
    <row r="4805" spans="1:14" hidden="1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</row>
    <row r="4806" spans="1:14" hidden="1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</row>
    <row r="4807" spans="1:14" hidden="1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</row>
    <row r="4808" spans="1:14" hidden="1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</row>
    <row r="4809" spans="1:14" hidden="1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</row>
    <row r="4810" spans="1:14" hidden="1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</row>
    <row r="4811" spans="1:14" hidden="1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</row>
    <row r="4812" spans="1:14" hidden="1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</row>
    <row r="4813" spans="1:14" hidden="1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</row>
    <row r="4814" spans="1:14" hidden="1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</row>
    <row r="4815" spans="1:14" hidden="1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</row>
    <row r="4816" spans="1:14" hidden="1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</row>
    <row r="4817" spans="1:14" hidden="1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</row>
    <row r="4818" spans="1:14" hidden="1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</row>
    <row r="4819" spans="1:14" hidden="1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</row>
    <row r="4820" spans="1:14" hidden="1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</row>
    <row r="4821" spans="1:14" hidden="1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</row>
    <row r="4822" spans="1:14" hidden="1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</row>
    <row r="4823" spans="1:14" hidden="1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</row>
    <row r="4824" spans="1:14" hidden="1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</row>
    <row r="4825" spans="1:14" hidden="1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</row>
    <row r="4826" spans="1:14" hidden="1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</row>
    <row r="4827" spans="1:14" hidden="1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</row>
    <row r="4828" spans="1:14" hidden="1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</row>
    <row r="4829" spans="1:14" hidden="1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</row>
    <row r="4830" spans="1:14" hidden="1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</row>
    <row r="4831" spans="1:14" hidden="1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</row>
    <row r="4832" spans="1:14" hidden="1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</row>
    <row r="4833" spans="1:14" hidden="1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</row>
    <row r="4834" spans="1:14" hidden="1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</row>
    <row r="4835" spans="1:14" hidden="1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</row>
    <row r="4836" spans="1:14" hidden="1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</row>
    <row r="4837" spans="1:14" hidden="1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</row>
    <row r="4838" spans="1:14" hidden="1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</row>
    <row r="4839" spans="1:14" hidden="1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</row>
    <row r="4840" spans="1:14" hidden="1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</row>
    <row r="4841" spans="1:14" hidden="1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</row>
    <row r="4842" spans="1:14" hidden="1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</row>
    <row r="4843" spans="1:14" hidden="1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</row>
    <row r="4844" spans="1:14" hidden="1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</row>
    <row r="4845" spans="1:14" hidden="1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</row>
    <row r="4846" spans="1:14" hidden="1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</row>
    <row r="4847" spans="1:14" hidden="1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</row>
    <row r="4848" spans="1:14" hidden="1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</row>
    <row r="4849" spans="1:14" hidden="1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</row>
    <row r="4850" spans="1:14" hidden="1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</row>
    <row r="4851" spans="1:14" hidden="1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</row>
    <row r="4852" spans="1:14" hidden="1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</row>
    <row r="4853" spans="1:14" hidden="1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</row>
    <row r="4854" spans="1:14" hidden="1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</row>
    <row r="4855" spans="1:14" hidden="1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</row>
    <row r="4856" spans="1:14" hidden="1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</row>
    <row r="4857" spans="1:14" hidden="1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</row>
    <row r="4858" spans="1:14" hidden="1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</row>
    <row r="4859" spans="1:14" hidden="1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</row>
    <row r="4860" spans="1:14" hidden="1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</row>
    <row r="4861" spans="1:14" hidden="1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</row>
    <row r="4862" spans="1:14" hidden="1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</row>
    <row r="4863" spans="1:14" hidden="1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</row>
    <row r="4864" spans="1:14" hidden="1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</row>
    <row r="4865" spans="1:14" hidden="1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</row>
    <row r="4866" spans="1:14" hidden="1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</row>
    <row r="4867" spans="1:14" hidden="1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</row>
    <row r="4868" spans="1:14" hidden="1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</row>
    <row r="4869" spans="1:14" hidden="1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</row>
    <row r="4870" spans="1:14" hidden="1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</row>
    <row r="4871" spans="1:14" hidden="1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</row>
    <row r="4872" spans="1:14" hidden="1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</row>
    <row r="4873" spans="1:14" hidden="1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</row>
    <row r="4874" spans="1:14" hidden="1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</row>
    <row r="4875" spans="1:14" hidden="1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</row>
    <row r="4876" spans="1:14" hidden="1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</row>
    <row r="4877" spans="1:14" hidden="1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</row>
    <row r="4878" spans="1:14" hidden="1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</row>
    <row r="4879" spans="1:14" hidden="1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</row>
    <row r="4880" spans="1:14" hidden="1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</row>
    <row r="4881" spans="1:14" hidden="1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</row>
    <row r="4882" spans="1:14" hidden="1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</row>
    <row r="4883" spans="1:14" hidden="1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</row>
    <row r="4884" spans="1:14" hidden="1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</row>
    <row r="4885" spans="1:14" hidden="1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</row>
    <row r="4886" spans="1:14" hidden="1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</row>
    <row r="4887" spans="1:14" hidden="1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</row>
    <row r="4888" spans="1:14" hidden="1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</row>
    <row r="4889" spans="1:14" hidden="1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</row>
    <row r="4890" spans="1:14" hidden="1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</row>
    <row r="4891" spans="1:14" hidden="1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</row>
    <row r="4892" spans="1:14" hidden="1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</row>
    <row r="4893" spans="1:14" hidden="1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</row>
    <row r="4894" spans="1:14" hidden="1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</row>
    <row r="4895" spans="1:14" hidden="1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</row>
    <row r="4896" spans="1:14" hidden="1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</row>
    <row r="4897" spans="1:14" hidden="1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</row>
    <row r="4898" spans="1:14" hidden="1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</row>
    <row r="4899" spans="1:14" hidden="1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</row>
    <row r="4900" spans="1:14" hidden="1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</row>
    <row r="4901" spans="1:14" hidden="1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</row>
    <row r="4902" spans="1:14" hidden="1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</row>
    <row r="4903" spans="1:14" hidden="1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</row>
    <row r="4904" spans="1:14" hidden="1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</row>
    <row r="4905" spans="1:14" hidden="1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</row>
    <row r="4906" spans="1:14" hidden="1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</row>
    <row r="4907" spans="1:14" hidden="1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</row>
    <row r="4908" spans="1:14" hidden="1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</row>
    <row r="4909" spans="1:14" hidden="1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</row>
    <row r="4910" spans="1:14" hidden="1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</row>
    <row r="4911" spans="1:14" hidden="1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</row>
    <row r="4912" spans="1:14" hidden="1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</row>
    <row r="4913" spans="1:14" hidden="1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</row>
    <row r="4914" spans="1:14" hidden="1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</row>
    <row r="4915" spans="1:14" hidden="1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</row>
    <row r="4916" spans="1:14" hidden="1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</row>
    <row r="4917" spans="1:14" hidden="1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</row>
    <row r="4918" spans="1:14" hidden="1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</row>
    <row r="4919" spans="1:14" hidden="1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</row>
    <row r="4920" spans="1:14" hidden="1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</row>
    <row r="4921" spans="1:14" hidden="1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</row>
    <row r="4922" spans="1:14" hidden="1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</row>
    <row r="4923" spans="1:14" hidden="1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</row>
    <row r="4924" spans="1:14" hidden="1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</row>
    <row r="4925" spans="1:14" hidden="1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</row>
    <row r="4926" spans="1:14" hidden="1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</row>
    <row r="4927" spans="1:14" hidden="1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</row>
    <row r="4928" spans="1:14" hidden="1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</row>
    <row r="4929" spans="1:14" hidden="1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</row>
    <row r="4930" spans="1:14" hidden="1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</row>
    <row r="4931" spans="1:14" hidden="1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</row>
    <row r="4932" spans="1:14" hidden="1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</row>
    <row r="4933" spans="1:14" hidden="1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</row>
    <row r="4934" spans="1:14" hidden="1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</row>
    <row r="4935" spans="1:14" hidden="1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</row>
    <row r="4936" spans="1:14" hidden="1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</row>
    <row r="4937" spans="1:14" hidden="1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</row>
    <row r="4938" spans="1:14" hidden="1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</row>
    <row r="4939" spans="1:14" hidden="1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</row>
    <row r="4940" spans="1:14" hidden="1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</row>
    <row r="4941" spans="1:14" hidden="1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</row>
    <row r="4942" spans="1:14" hidden="1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</row>
    <row r="4943" spans="1:14" hidden="1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</row>
    <row r="4944" spans="1:14" hidden="1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</row>
    <row r="4945" spans="1:14" hidden="1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</row>
    <row r="4946" spans="1:14" hidden="1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</row>
    <row r="4947" spans="1:14" hidden="1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</row>
    <row r="4948" spans="1:14" hidden="1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</row>
    <row r="4949" spans="1:14" hidden="1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</row>
    <row r="4950" spans="1:14" hidden="1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</row>
    <row r="4951" spans="1:14" hidden="1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</row>
    <row r="4952" spans="1:14" hidden="1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</row>
    <row r="4953" spans="1:14" hidden="1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</row>
    <row r="4954" spans="1:14" hidden="1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</row>
    <row r="4955" spans="1:14" hidden="1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</row>
    <row r="4956" spans="1:14" hidden="1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</row>
    <row r="4957" spans="1:14" hidden="1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</row>
    <row r="4958" spans="1:14" hidden="1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</row>
    <row r="4959" spans="1:14" hidden="1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</row>
    <row r="4960" spans="1:14" hidden="1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</row>
    <row r="4961" spans="1:14" hidden="1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</row>
    <row r="4962" spans="1:14" hidden="1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</row>
    <row r="4963" spans="1:14" hidden="1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</row>
    <row r="4964" spans="1:14" hidden="1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</row>
    <row r="4965" spans="1:14" hidden="1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</row>
    <row r="4966" spans="1:14" hidden="1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</row>
    <row r="4967" spans="1:14" hidden="1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</row>
    <row r="4968" spans="1:14" hidden="1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</row>
    <row r="4969" spans="1:14" hidden="1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</row>
    <row r="4970" spans="1:14" hidden="1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</row>
    <row r="4971" spans="1:14" hidden="1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</row>
    <row r="4972" spans="1:14" hidden="1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</row>
    <row r="4973" spans="1:14" hidden="1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</row>
    <row r="4974" spans="1:14" hidden="1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</row>
    <row r="4975" spans="1:14" hidden="1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</row>
    <row r="4976" spans="1:14" hidden="1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</row>
    <row r="4977" spans="1:14" hidden="1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</row>
    <row r="4978" spans="1:14" hidden="1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</row>
    <row r="4979" spans="1:14" hidden="1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</row>
    <row r="4980" spans="1:14" hidden="1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</row>
    <row r="4981" spans="1:14" hidden="1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</row>
    <row r="4982" spans="1:14" hidden="1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</row>
    <row r="4983" spans="1:14" hidden="1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</row>
    <row r="4984" spans="1:14" hidden="1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</row>
    <row r="4985" spans="1:14" hidden="1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</row>
    <row r="4986" spans="1:14" hidden="1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</row>
    <row r="4987" spans="1:14" hidden="1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</row>
    <row r="4988" spans="1:14" hidden="1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</row>
    <row r="4989" spans="1:14" hidden="1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</row>
    <row r="4990" spans="1:14" hidden="1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</row>
    <row r="4991" spans="1:14" hidden="1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</row>
    <row r="4992" spans="1:14" hidden="1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</row>
    <row r="4993" spans="1:14" hidden="1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</row>
    <row r="4994" spans="1:14" hidden="1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</row>
    <row r="4995" spans="1:14" hidden="1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</row>
    <row r="4996" spans="1:14" hidden="1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</row>
    <row r="4997" spans="1:14" hidden="1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</row>
    <row r="4998" spans="1:14" hidden="1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</row>
    <row r="4999" spans="1:14" hidden="1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</row>
    <row r="5000" spans="1:14" hidden="1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</row>
    <row r="5001" spans="1:14" hidden="1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</row>
    <row r="5002" spans="1:14" hidden="1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</row>
    <row r="5003" spans="1:14" hidden="1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</row>
    <row r="5004" spans="1:14" hidden="1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</row>
    <row r="5005" spans="1:14" hidden="1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</row>
    <row r="5006" spans="1:14" hidden="1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</row>
    <row r="5007" spans="1:14" hidden="1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</row>
    <row r="5008" spans="1:14" hidden="1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</row>
    <row r="5009" spans="1:14" hidden="1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</row>
    <row r="5010" spans="1:14" hidden="1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</row>
    <row r="5011" spans="1:14" hidden="1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</row>
    <row r="5012" spans="1:14" hidden="1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</row>
    <row r="5013" spans="1:14" hidden="1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</row>
    <row r="5014" spans="1:14" hidden="1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</row>
    <row r="5015" spans="1:14" hidden="1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</row>
    <row r="5016" spans="1:14" hidden="1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</row>
    <row r="5017" spans="1:14" hidden="1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</row>
    <row r="5018" spans="1:14" hidden="1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</row>
    <row r="5019" spans="1:14" hidden="1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</row>
    <row r="5020" spans="1:14" hidden="1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</row>
    <row r="5021" spans="1:14" hidden="1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</row>
    <row r="5022" spans="1:14" hidden="1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</row>
    <row r="5023" spans="1:14" hidden="1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</row>
    <row r="5024" spans="1:14" hidden="1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</row>
    <row r="5025" spans="1:14" hidden="1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</row>
    <row r="5026" spans="1:14" hidden="1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</row>
    <row r="5027" spans="1:14" hidden="1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</row>
    <row r="5028" spans="1:14" hidden="1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</row>
    <row r="5029" spans="1:14" hidden="1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</row>
    <row r="5030" spans="1:14" hidden="1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</row>
    <row r="5031" spans="1:14" hidden="1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</row>
    <row r="5032" spans="1:14" hidden="1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</row>
    <row r="5033" spans="1:14" hidden="1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</row>
    <row r="5034" spans="1:14" hidden="1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</row>
    <row r="5035" spans="1:14" hidden="1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</row>
    <row r="5036" spans="1:14" hidden="1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</row>
    <row r="5037" spans="1:14" hidden="1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</row>
    <row r="5038" spans="1:14" hidden="1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</row>
    <row r="5039" spans="1:14" hidden="1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</row>
    <row r="5040" spans="1:14" hidden="1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</row>
    <row r="5041" spans="1:14" hidden="1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</row>
    <row r="5042" spans="1:14" hidden="1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</row>
    <row r="5043" spans="1:14" hidden="1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</row>
    <row r="5044" spans="1:14" hidden="1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</row>
    <row r="5045" spans="1:14" hidden="1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</row>
    <row r="5046" spans="1:14" hidden="1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</row>
    <row r="5047" spans="1:14" hidden="1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</row>
    <row r="5048" spans="1:14" hidden="1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</row>
    <row r="5049" spans="1:14" hidden="1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</row>
    <row r="5050" spans="1:14" hidden="1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</row>
    <row r="5051" spans="1:14" hidden="1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</row>
    <row r="5052" spans="1:14" hidden="1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</row>
    <row r="5053" spans="1:14" hidden="1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</row>
    <row r="5054" spans="1:14" hidden="1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</row>
    <row r="5055" spans="1:14" hidden="1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</row>
    <row r="5056" spans="1:14" hidden="1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</row>
    <row r="5057" spans="1:14" hidden="1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</row>
    <row r="5058" spans="1:14" hidden="1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</row>
    <row r="5059" spans="1:14" hidden="1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</row>
    <row r="5060" spans="1:14" hidden="1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</row>
    <row r="5061" spans="1:14" hidden="1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</row>
    <row r="5062" spans="1:14" hidden="1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</row>
    <row r="5063" spans="1:14" hidden="1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</row>
    <row r="5064" spans="1:14" hidden="1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</row>
    <row r="5065" spans="1:14" hidden="1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</row>
    <row r="5066" spans="1:14" hidden="1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</row>
    <row r="5067" spans="1:14" hidden="1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</row>
    <row r="5068" spans="1:14" hidden="1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</row>
    <row r="5069" spans="1:14" hidden="1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</row>
    <row r="5070" spans="1:14" hidden="1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</row>
    <row r="5071" spans="1:14" hidden="1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</row>
    <row r="5072" spans="1:14" hidden="1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</row>
    <row r="5073" spans="1:14" hidden="1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</row>
    <row r="5074" spans="1:14" hidden="1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</row>
    <row r="5075" spans="1:14" hidden="1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</row>
    <row r="5076" spans="1:14" hidden="1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</row>
    <row r="5077" spans="1:14" hidden="1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</row>
    <row r="5078" spans="1:14" hidden="1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</row>
    <row r="5079" spans="1:14" hidden="1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</row>
    <row r="5080" spans="1:14" hidden="1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</row>
    <row r="5081" spans="1:14" hidden="1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</row>
    <row r="5082" spans="1:14" hidden="1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</row>
    <row r="5083" spans="1:14" hidden="1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</row>
    <row r="5084" spans="1:14" hidden="1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</row>
    <row r="5085" spans="1:14" hidden="1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</row>
    <row r="5086" spans="1:14" hidden="1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</row>
    <row r="5087" spans="1:14" hidden="1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</row>
    <row r="5088" spans="1:14" hidden="1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</row>
    <row r="5089" spans="1:14" hidden="1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</row>
    <row r="5090" spans="1:14" hidden="1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</row>
    <row r="5091" spans="1:14" hidden="1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</row>
    <row r="5092" spans="1:14" hidden="1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</row>
    <row r="5093" spans="1:14" hidden="1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</row>
    <row r="5094" spans="1:14" hidden="1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</row>
    <row r="5095" spans="1:14" hidden="1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</row>
    <row r="5096" spans="1:14" hidden="1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</row>
    <row r="5097" spans="1:14" hidden="1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</row>
    <row r="5098" spans="1:14" hidden="1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</row>
    <row r="5099" spans="1:14" hidden="1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</row>
    <row r="5100" spans="1:14" hidden="1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</row>
    <row r="5101" spans="1:14" hidden="1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</row>
    <row r="5102" spans="1:14" hidden="1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</row>
    <row r="5103" spans="1:14" hidden="1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</row>
    <row r="5104" spans="1:14" hidden="1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</row>
    <row r="5105" spans="1:14" hidden="1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</row>
    <row r="5106" spans="1:14" hidden="1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</row>
    <row r="5107" spans="1:14" hidden="1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</row>
    <row r="5108" spans="1:14" hidden="1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</row>
    <row r="5109" spans="1:14" hidden="1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</row>
    <row r="5110" spans="1:14" hidden="1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</row>
    <row r="5111" spans="1:14" hidden="1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</row>
    <row r="5112" spans="1:14" hidden="1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</row>
    <row r="5113" spans="1:14" hidden="1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</row>
    <row r="5114" spans="1:14" hidden="1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</row>
    <row r="5115" spans="1:14" hidden="1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</row>
    <row r="5116" spans="1:14" hidden="1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</row>
    <row r="5117" spans="1:14" hidden="1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</row>
    <row r="5118" spans="1:14" hidden="1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</row>
    <row r="5119" spans="1:14" hidden="1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</row>
    <row r="5120" spans="1:14" hidden="1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</row>
    <row r="5121" spans="1:14" hidden="1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</row>
    <row r="5122" spans="1:14" hidden="1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</row>
    <row r="5123" spans="1:14" hidden="1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</row>
    <row r="5124" spans="1:14" hidden="1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</row>
    <row r="5125" spans="1:14" hidden="1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</row>
    <row r="5126" spans="1:14" hidden="1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</row>
    <row r="5127" spans="1:14" hidden="1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</row>
    <row r="5128" spans="1:14" hidden="1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</row>
    <row r="5129" spans="1:14" hidden="1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</row>
    <row r="5130" spans="1:14" hidden="1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</row>
    <row r="5131" spans="1:14" hidden="1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</row>
    <row r="5132" spans="1:14" hidden="1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</row>
    <row r="5133" spans="1:14" hidden="1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</row>
    <row r="5134" spans="1:14" hidden="1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</row>
    <row r="5135" spans="1:14" hidden="1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</row>
    <row r="5136" spans="1:14" hidden="1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</row>
    <row r="5137" spans="1:14" hidden="1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</row>
    <row r="5138" spans="1:14" hidden="1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</row>
    <row r="5139" spans="1:14" hidden="1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</row>
    <row r="5140" spans="1:14" hidden="1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</row>
    <row r="5141" spans="1:14" hidden="1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</row>
    <row r="5142" spans="1:14" hidden="1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</row>
    <row r="5143" spans="1:14" hidden="1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</row>
    <row r="5144" spans="1:14" hidden="1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</row>
    <row r="5145" spans="1:14" hidden="1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</row>
    <row r="5146" spans="1:14" hidden="1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</row>
    <row r="5147" spans="1:14" hidden="1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</row>
    <row r="5148" spans="1:14" hidden="1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</row>
    <row r="5149" spans="1:14" hidden="1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</row>
    <row r="5150" spans="1:14" hidden="1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</row>
    <row r="5151" spans="1:14" hidden="1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</row>
    <row r="5152" spans="1:14" hidden="1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</row>
    <row r="5153" spans="1:14" hidden="1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</row>
    <row r="5154" spans="1:14" hidden="1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</row>
    <row r="5155" spans="1:14" hidden="1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</row>
    <row r="5156" spans="1:14" hidden="1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</row>
    <row r="5157" spans="1:14" hidden="1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</row>
    <row r="5158" spans="1:14" hidden="1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</row>
    <row r="5159" spans="1:14" hidden="1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</row>
    <row r="5160" spans="1:14" hidden="1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</row>
    <row r="5161" spans="1:14" hidden="1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</row>
    <row r="5162" spans="1:14" hidden="1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</row>
    <row r="5163" spans="1:14" hidden="1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</row>
    <row r="5164" spans="1:14" hidden="1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</row>
    <row r="5165" spans="1:14" hidden="1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</row>
    <row r="5166" spans="1:14" hidden="1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</row>
    <row r="5167" spans="1:14" hidden="1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</row>
    <row r="5168" spans="1:14" hidden="1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</row>
    <row r="5169" spans="1:14" hidden="1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</row>
    <row r="5170" spans="1:14" hidden="1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</row>
    <row r="5171" spans="1:14" hidden="1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</row>
    <row r="5172" spans="1:14" hidden="1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</row>
    <row r="5173" spans="1:14" hidden="1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</row>
    <row r="5174" spans="1:14" hidden="1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</row>
    <row r="5175" spans="1:14" hidden="1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</row>
    <row r="5176" spans="1:14" hidden="1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</row>
    <row r="5177" spans="1:14" hidden="1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</row>
    <row r="5178" spans="1:14" hidden="1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</row>
    <row r="5179" spans="1:14" hidden="1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</row>
    <row r="5180" spans="1:14" hidden="1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</row>
    <row r="5181" spans="1:14" hidden="1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</row>
    <row r="5182" spans="1:14" hidden="1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</row>
    <row r="5183" spans="1:14" hidden="1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</row>
    <row r="5184" spans="1:14" hidden="1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</row>
    <row r="5185" spans="1:14" hidden="1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</row>
    <row r="5186" spans="1:14" hidden="1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</row>
    <row r="5187" spans="1:14" hidden="1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</row>
    <row r="5188" spans="1:14" hidden="1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</row>
    <row r="5189" spans="1:14" hidden="1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</row>
    <row r="5190" spans="1:14" hidden="1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</row>
    <row r="5191" spans="1:14" hidden="1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</row>
    <row r="5192" spans="1:14" hidden="1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</row>
    <row r="5193" spans="1:14" hidden="1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</row>
    <row r="5194" spans="1:14" hidden="1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</row>
    <row r="5195" spans="1:14" hidden="1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</row>
    <row r="5196" spans="1:14" hidden="1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</row>
    <row r="5197" spans="1:14" hidden="1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</row>
    <row r="5198" spans="1:14" hidden="1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</row>
    <row r="5199" spans="1:14" hidden="1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</row>
    <row r="5200" spans="1:14" hidden="1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</row>
    <row r="5201" spans="1:14" hidden="1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</row>
    <row r="5202" spans="1:14" hidden="1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</row>
    <row r="5203" spans="1:14" hidden="1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</row>
    <row r="5204" spans="1:14" hidden="1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</row>
    <row r="5205" spans="1:14" hidden="1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</row>
    <row r="5206" spans="1:14" hidden="1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</row>
    <row r="5207" spans="1:14" hidden="1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</row>
    <row r="5208" spans="1:14" hidden="1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</row>
    <row r="5209" spans="1:14" hidden="1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</row>
    <row r="5210" spans="1:14" hidden="1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</row>
    <row r="5211" spans="1:14" hidden="1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</row>
    <row r="5212" spans="1:14" hidden="1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</row>
    <row r="5213" spans="1:14" hidden="1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</row>
    <row r="5214" spans="1:14" hidden="1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</row>
    <row r="5215" spans="1:14" hidden="1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</row>
    <row r="5216" spans="1:14" hidden="1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</row>
    <row r="5217" spans="1:14" hidden="1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</row>
    <row r="5218" spans="1:14" hidden="1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</row>
    <row r="5219" spans="1:14" hidden="1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</row>
    <row r="5220" spans="1:14" hidden="1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</row>
    <row r="5221" spans="1:14" hidden="1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</row>
    <row r="5222" spans="1:14" hidden="1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</row>
    <row r="5223" spans="1:14" hidden="1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</row>
    <row r="5224" spans="1:14" hidden="1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</row>
    <row r="5225" spans="1:14" hidden="1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</row>
    <row r="5226" spans="1:14" hidden="1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</row>
    <row r="5227" spans="1:14" hidden="1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</row>
    <row r="5228" spans="1:14" hidden="1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</row>
    <row r="5229" spans="1:14" hidden="1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</row>
    <row r="5230" spans="1:14" hidden="1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</row>
    <row r="5231" spans="1:14" hidden="1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</row>
    <row r="5232" spans="1:14" hidden="1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</row>
    <row r="5233" spans="1:14" hidden="1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</row>
    <row r="5234" spans="1:14" hidden="1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</row>
    <row r="5235" spans="1:14" hidden="1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</row>
    <row r="5236" spans="1:14" hidden="1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</row>
    <row r="5237" spans="1:14" hidden="1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</row>
    <row r="5238" spans="1:14" hidden="1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</row>
    <row r="5239" spans="1:14" hidden="1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</row>
    <row r="5240" spans="1:14" hidden="1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</row>
    <row r="5241" spans="1:14" hidden="1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</row>
    <row r="5242" spans="1:14" hidden="1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</row>
    <row r="5243" spans="1:14" hidden="1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</row>
    <row r="5244" spans="1:14" hidden="1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</row>
    <row r="5245" spans="1:14" hidden="1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</row>
    <row r="5246" spans="1:14" hidden="1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</row>
    <row r="5247" spans="1:14" hidden="1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</row>
    <row r="5248" spans="1:14" hidden="1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</row>
    <row r="5249" spans="1:14" hidden="1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</row>
    <row r="5250" spans="1:14" hidden="1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</row>
    <row r="5251" spans="1:14" hidden="1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</row>
    <row r="5252" spans="1:14" hidden="1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</row>
    <row r="5253" spans="1:14" hidden="1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</row>
    <row r="5254" spans="1:14" hidden="1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</row>
    <row r="5255" spans="1:14" hidden="1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</row>
    <row r="5256" spans="1:14" hidden="1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</row>
    <row r="5257" spans="1:14" hidden="1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</row>
    <row r="5258" spans="1:14" hidden="1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</row>
    <row r="5259" spans="1:14" hidden="1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</row>
    <row r="5260" spans="1:14" hidden="1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</row>
    <row r="5261" spans="1:14" hidden="1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</row>
    <row r="5262" spans="1:14" hidden="1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</row>
    <row r="5263" spans="1:14" hidden="1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</row>
    <row r="5264" spans="1:14" hidden="1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</row>
    <row r="5265" spans="1:14" hidden="1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</row>
    <row r="5266" spans="1:14" hidden="1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</row>
    <row r="5267" spans="1:14" hidden="1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</row>
    <row r="5268" spans="1:14" hidden="1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</row>
    <row r="5269" spans="1:14" hidden="1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</row>
    <row r="5270" spans="1:14" hidden="1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</row>
    <row r="5271" spans="1:14" hidden="1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</row>
    <row r="5272" spans="1:14" hidden="1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</row>
    <row r="5273" spans="1:14" hidden="1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</row>
    <row r="5274" spans="1:14" hidden="1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</row>
    <row r="5275" spans="1:14" hidden="1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</row>
    <row r="5276" spans="1:14" hidden="1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</row>
    <row r="5277" spans="1:14" hidden="1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</row>
    <row r="5278" spans="1:14" hidden="1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</row>
    <row r="5279" spans="1:14" hidden="1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</row>
    <row r="5280" spans="1:14" hidden="1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</row>
    <row r="5281" spans="1:14" hidden="1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</row>
    <row r="5282" spans="1:14" hidden="1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</row>
    <row r="5283" spans="1:14" hidden="1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</row>
    <row r="5284" spans="1:14" hidden="1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</row>
    <row r="5285" spans="1:14" hidden="1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</row>
    <row r="5286" spans="1:14" hidden="1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</row>
    <row r="5287" spans="1:14" hidden="1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</row>
    <row r="5288" spans="1:14" hidden="1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</row>
    <row r="5289" spans="1:14" hidden="1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</row>
    <row r="5290" spans="1:14" hidden="1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</row>
    <row r="5291" spans="1:14" hidden="1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</row>
    <row r="5292" spans="1:14" hidden="1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</row>
    <row r="5293" spans="1:14" hidden="1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</row>
    <row r="5294" spans="1:14" hidden="1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</row>
    <row r="5295" spans="1:14" hidden="1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</row>
    <row r="5296" spans="1:14" hidden="1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</row>
    <row r="5297" spans="1:14" hidden="1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</row>
    <row r="5298" spans="1:14" hidden="1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</row>
    <row r="5299" spans="1:14" hidden="1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</row>
    <row r="5300" spans="1:14" hidden="1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</row>
    <row r="5301" spans="1:14" hidden="1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</row>
    <row r="5302" spans="1:14" hidden="1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</row>
    <row r="5303" spans="1:14" hidden="1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</row>
    <row r="5304" spans="1:14" hidden="1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</row>
    <row r="5305" spans="1:14" hidden="1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</row>
    <row r="5306" spans="1:14" hidden="1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</row>
    <row r="5307" spans="1:14" hidden="1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</row>
    <row r="5308" spans="1:14" hidden="1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</row>
    <row r="5309" spans="1:14" hidden="1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</row>
    <row r="5310" spans="1:14" hidden="1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</row>
    <row r="5311" spans="1:14" hidden="1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</row>
    <row r="5312" spans="1:14" hidden="1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</row>
    <row r="5313" spans="1:14" hidden="1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</row>
    <row r="5314" spans="1:14" hidden="1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</row>
    <row r="5315" spans="1:14" hidden="1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</row>
    <row r="5316" spans="1:14" hidden="1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</row>
    <row r="5317" spans="1:14" hidden="1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</row>
    <row r="5318" spans="1:14" hidden="1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</row>
    <row r="5319" spans="1:14" hidden="1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</row>
    <row r="5320" spans="1:14" hidden="1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</row>
    <row r="5321" spans="1:14" hidden="1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</row>
    <row r="5322" spans="1:14" hidden="1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</row>
    <row r="5323" spans="1:14" hidden="1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</row>
    <row r="5324" spans="1:14" hidden="1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</row>
    <row r="5325" spans="1:14" hidden="1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</row>
    <row r="5326" spans="1:14" hidden="1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</row>
    <row r="5327" spans="1:14" hidden="1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</row>
    <row r="5328" spans="1:14" hidden="1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</row>
    <row r="5329" spans="1:14" hidden="1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</row>
    <row r="5330" spans="1:14" hidden="1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</row>
    <row r="5331" spans="1:14" hidden="1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</row>
    <row r="5332" spans="1:14" hidden="1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</row>
    <row r="5333" spans="1:14" hidden="1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</row>
    <row r="5334" spans="1:14" hidden="1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</row>
    <row r="5335" spans="1:14" hidden="1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</row>
    <row r="5336" spans="1:14" hidden="1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</row>
    <row r="5337" spans="1:14" hidden="1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</row>
    <row r="5338" spans="1:14" hidden="1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</row>
    <row r="5339" spans="1:14" hidden="1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</row>
    <row r="5340" spans="1:14" hidden="1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</row>
    <row r="5341" spans="1:14" hidden="1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</row>
    <row r="5342" spans="1:14" hidden="1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</row>
    <row r="5343" spans="1:14" hidden="1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</row>
    <row r="5344" spans="1:14" hidden="1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</row>
    <row r="5345" spans="1:14" hidden="1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</row>
    <row r="5346" spans="1:14" hidden="1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</row>
    <row r="5347" spans="1:14" hidden="1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</row>
    <row r="5348" spans="1:14" hidden="1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</row>
    <row r="5349" spans="1:14" hidden="1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</row>
    <row r="5350" spans="1:14" hidden="1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</row>
    <row r="5351" spans="1:14" hidden="1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</row>
    <row r="5352" spans="1:14" hidden="1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</row>
    <row r="5353" spans="1:14" hidden="1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</row>
    <row r="5354" spans="1:14" hidden="1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</row>
    <row r="5355" spans="1:14" hidden="1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</row>
    <row r="5356" spans="1:14" hidden="1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</row>
    <row r="5357" spans="1:14" hidden="1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</row>
    <row r="5358" spans="1:14" hidden="1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</row>
    <row r="5359" spans="1:14" hidden="1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</row>
    <row r="5360" spans="1:14" hidden="1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</row>
    <row r="5361" spans="1:14" hidden="1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</row>
    <row r="5362" spans="1:14" hidden="1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</row>
    <row r="5363" spans="1:14" hidden="1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</row>
    <row r="5364" spans="1:14" hidden="1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</row>
    <row r="5365" spans="1:14" hidden="1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</row>
    <row r="5366" spans="1:14" hidden="1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</row>
    <row r="5367" spans="1:14" hidden="1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</row>
    <row r="5368" spans="1:14" hidden="1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</row>
    <row r="5369" spans="1:14" hidden="1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</row>
    <row r="5370" spans="1:14" hidden="1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</row>
    <row r="5371" spans="1:14" hidden="1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</row>
    <row r="5372" spans="1:14" hidden="1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</row>
    <row r="5373" spans="1:14" hidden="1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</row>
    <row r="5374" spans="1:14" hidden="1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</row>
    <row r="5375" spans="1:14" hidden="1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</row>
    <row r="5376" spans="1:14" hidden="1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</row>
    <row r="5377" spans="1:14" hidden="1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</row>
    <row r="5378" spans="1:14" hidden="1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</row>
    <row r="5379" spans="1:14" hidden="1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</row>
    <row r="5380" spans="1:14" hidden="1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</row>
    <row r="5381" spans="1:14" hidden="1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</row>
    <row r="5382" spans="1:14" hidden="1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</row>
    <row r="5383" spans="1:14" hidden="1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</row>
    <row r="5384" spans="1:14" hidden="1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</row>
    <row r="5385" spans="1:14" hidden="1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</row>
    <row r="5386" spans="1:14" hidden="1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</row>
    <row r="5387" spans="1:14" hidden="1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</row>
    <row r="5388" spans="1:14" hidden="1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</row>
    <row r="5389" spans="1:14" hidden="1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</row>
    <row r="5390" spans="1:14" hidden="1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</row>
    <row r="5391" spans="1:14" hidden="1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</row>
    <row r="5392" spans="1:14" hidden="1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</row>
    <row r="5393" spans="1:14" hidden="1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</row>
    <row r="5394" spans="1:14" hidden="1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</row>
    <row r="5395" spans="1:14" hidden="1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</row>
    <row r="5396" spans="1:14" hidden="1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</row>
    <row r="5397" spans="1:14" hidden="1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</row>
    <row r="5398" spans="1:14" hidden="1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</row>
    <row r="5399" spans="1:14" hidden="1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</row>
    <row r="5400" spans="1:14" hidden="1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</row>
    <row r="5401" spans="1:14" hidden="1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</row>
    <row r="5402" spans="1:14" hidden="1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</row>
    <row r="5403" spans="1:14" hidden="1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</row>
    <row r="5404" spans="1:14" hidden="1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</row>
    <row r="5405" spans="1:14" hidden="1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</row>
    <row r="5406" spans="1:14" hidden="1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</row>
    <row r="5407" spans="1:14" hidden="1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</row>
    <row r="5408" spans="1:14" hidden="1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</row>
    <row r="5409" spans="1:14" hidden="1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</row>
    <row r="5410" spans="1:14" hidden="1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</row>
    <row r="5411" spans="1:14" hidden="1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</row>
    <row r="5412" spans="1:14" hidden="1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</row>
    <row r="5413" spans="1:14" hidden="1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</row>
    <row r="5414" spans="1:14" hidden="1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</row>
    <row r="5415" spans="1:14" hidden="1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</row>
    <row r="5416" spans="1:14" hidden="1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</row>
    <row r="5417" spans="1:14" hidden="1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</row>
    <row r="5418" spans="1:14" hidden="1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</row>
    <row r="5419" spans="1:14" hidden="1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</row>
    <row r="5420" spans="1:14" hidden="1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</row>
    <row r="5421" spans="1:14" hidden="1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</row>
    <row r="5422" spans="1:14" hidden="1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</row>
    <row r="5423" spans="1:14" hidden="1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</row>
    <row r="5424" spans="1:14" hidden="1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</row>
    <row r="5425" spans="1:14" hidden="1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</row>
    <row r="5426" spans="1:14" hidden="1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</row>
    <row r="5427" spans="1:14" hidden="1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</row>
    <row r="5428" spans="1:14" hidden="1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</row>
    <row r="5429" spans="1:14" hidden="1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</row>
    <row r="5430" spans="1:14" hidden="1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</row>
    <row r="5431" spans="1:14" hidden="1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</row>
    <row r="5432" spans="1:14" hidden="1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</row>
    <row r="5433" spans="1:14" hidden="1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</row>
    <row r="5434" spans="1:14" hidden="1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</row>
    <row r="5435" spans="1:14" hidden="1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</row>
    <row r="5436" spans="1:14" hidden="1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</row>
    <row r="5437" spans="1:14" hidden="1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</row>
    <row r="5438" spans="1:14" hidden="1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</row>
    <row r="5439" spans="1:14" hidden="1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</row>
    <row r="5440" spans="1:14" hidden="1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</row>
    <row r="5441" spans="1:14" hidden="1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</row>
    <row r="5442" spans="1:14" hidden="1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</row>
    <row r="5443" spans="1:14" hidden="1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</row>
    <row r="5444" spans="1:14" hidden="1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</row>
    <row r="5445" spans="1:14" hidden="1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</row>
    <row r="5446" spans="1:14" hidden="1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</row>
    <row r="5447" spans="1:14" hidden="1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</row>
    <row r="5448" spans="1:14" hidden="1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</row>
    <row r="5449" spans="1:14" hidden="1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</row>
    <row r="5450" spans="1:14" hidden="1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</row>
    <row r="5451" spans="1:14" hidden="1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</row>
    <row r="5452" spans="1:14" hidden="1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</row>
    <row r="5453" spans="1:14" hidden="1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</row>
    <row r="5454" spans="1:14" hidden="1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</row>
    <row r="5455" spans="1:14" hidden="1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</row>
    <row r="5456" spans="1:14" hidden="1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</row>
    <row r="5457" spans="1:14" hidden="1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</row>
    <row r="5458" spans="1:14" hidden="1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</row>
    <row r="5459" spans="1:14" hidden="1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</row>
    <row r="5460" spans="1:14" hidden="1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</row>
    <row r="5461" spans="1:14" hidden="1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</row>
    <row r="5462" spans="1:14" hidden="1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</row>
    <row r="5463" spans="1:14" hidden="1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</row>
    <row r="5464" spans="1:14" hidden="1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</row>
    <row r="5465" spans="1:14" hidden="1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</row>
    <row r="5466" spans="1:14" hidden="1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</row>
    <row r="5467" spans="1:14" hidden="1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</row>
    <row r="5468" spans="1:14" hidden="1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</row>
    <row r="5469" spans="1:14" hidden="1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</row>
    <row r="5470" spans="1:14" hidden="1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</row>
    <row r="5471" spans="1:14" hidden="1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</row>
    <row r="5472" spans="1:14" hidden="1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</row>
    <row r="5473" spans="1:14" hidden="1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</row>
    <row r="5474" spans="1:14" hidden="1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</row>
    <row r="5475" spans="1:14" hidden="1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</row>
    <row r="5476" spans="1:14" hidden="1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</row>
    <row r="5477" spans="1:14" hidden="1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</row>
    <row r="5478" spans="1:14" hidden="1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</row>
    <row r="5479" spans="1:14" hidden="1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</row>
    <row r="5480" spans="1:14" hidden="1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</row>
    <row r="5481" spans="1:14" hidden="1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</row>
    <row r="5482" spans="1:14" hidden="1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</row>
    <row r="5483" spans="1:14" hidden="1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</row>
    <row r="5484" spans="1:14" hidden="1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</row>
    <row r="5485" spans="1:14" hidden="1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</row>
    <row r="5486" spans="1:14" hidden="1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</row>
    <row r="5487" spans="1:14" hidden="1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</row>
    <row r="5488" spans="1:14" hidden="1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</row>
    <row r="5489" spans="1:14" hidden="1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</row>
    <row r="5490" spans="1:14" hidden="1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</row>
    <row r="5491" spans="1:14" hidden="1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</row>
    <row r="5492" spans="1:14" hidden="1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</row>
    <row r="5493" spans="1:14" hidden="1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</row>
    <row r="5494" spans="1:14" hidden="1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</row>
    <row r="5495" spans="1:14" hidden="1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</row>
    <row r="5496" spans="1:14" hidden="1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</row>
    <row r="5497" spans="1:14" hidden="1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</row>
    <row r="5498" spans="1:14" hidden="1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</row>
    <row r="5499" spans="1:14" hidden="1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</row>
    <row r="5500" spans="1:14" hidden="1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</row>
    <row r="5501" spans="1:14" hidden="1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</row>
    <row r="5502" spans="1:14" hidden="1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</row>
    <row r="5503" spans="1:14" hidden="1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</row>
    <row r="5504" spans="1:14" hidden="1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</row>
    <row r="5505" spans="1:14" hidden="1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</row>
    <row r="5506" spans="1:14" hidden="1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</row>
    <row r="5507" spans="1:14" hidden="1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</row>
    <row r="5508" spans="1:14" hidden="1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</row>
    <row r="5509" spans="1:14" hidden="1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</row>
    <row r="5510" spans="1:14" hidden="1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</row>
    <row r="5511" spans="1:14" hidden="1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</row>
    <row r="5512" spans="1:14" hidden="1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</row>
    <row r="5513" spans="1:14" hidden="1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</row>
    <row r="5514" spans="1:14" hidden="1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</row>
    <row r="5515" spans="1:14" hidden="1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</row>
    <row r="5516" spans="1:14" hidden="1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</row>
    <row r="5517" spans="1:14" hidden="1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</row>
    <row r="5518" spans="1:14" hidden="1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</row>
    <row r="5519" spans="1:14" hidden="1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</row>
    <row r="5520" spans="1:14" hidden="1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</row>
    <row r="5521" spans="1:14" hidden="1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</row>
    <row r="5522" spans="1:14" hidden="1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</row>
    <row r="5523" spans="1:14" hidden="1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</row>
    <row r="5524" spans="1:14" hidden="1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</row>
    <row r="5525" spans="1:14" hidden="1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</row>
    <row r="5526" spans="1:14" hidden="1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</row>
    <row r="5527" spans="1:14" hidden="1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</row>
    <row r="5528" spans="1:14" hidden="1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</row>
    <row r="5529" spans="1:14" hidden="1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</row>
    <row r="5530" spans="1:14" hidden="1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</row>
    <row r="5531" spans="1:14" hidden="1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</row>
    <row r="5532" spans="1:14" hidden="1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</row>
    <row r="5533" spans="1:14" hidden="1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</row>
    <row r="5534" spans="1:14" hidden="1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</row>
    <row r="5535" spans="1:14" hidden="1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</row>
    <row r="5536" spans="1:14" hidden="1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</row>
    <row r="5537" spans="1:14" hidden="1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</row>
    <row r="5538" spans="1:14" hidden="1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</row>
    <row r="5539" spans="1:14" hidden="1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</row>
    <row r="5540" spans="1:14" hidden="1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</row>
    <row r="5541" spans="1:14" hidden="1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</row>
    <row r="5542" spans="1:14" hidden="1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</row>
    <row r="5543" spans="1:14" hidden="1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</row>
    <row r="5544" spans="1:14" hidden="1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</row>
    <row r="5545" spans="1:14" hidden="1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</row>
    <row r="5546" spans="1:14" hidden="1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</row>
    <row r="5547" spans="1:14" hidden="1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</row>
    <row r="5548" spans="1:14" hidden="1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</row>
    <row r="5549" spans="1:14" hidden="1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</row>
    <row r="5550" spans="1:14" hidden="1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</row>
    <row r="5551" spans="1:14" hidden="1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</row>
    <row r="5552" spans="1:14" hidden="1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</row>
    <row r="5553" spans="1:14" hidden="1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</row>
    <row r="5554" spans="1:14" hidden="1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</row>
    <row r="5555" spans="1:14" hidden="1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</row>
    <row r="5556" spans="1:14" hidden="1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</row>
    <row r="5557" spans="1:14" hidden="1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</row>
    <row r="5558" spans="1:14" hidden="1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</row>
    <row r="5559" spans="1:14" hidden="1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</row>
    <row r="5560" spans="1:14" hidden="1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</row>
    <row r="5561" spans="1:14" hidden="1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</row>
    <row r="5562" spans="1:14" hidden="1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</row>
    <row r="5563" spans="1:14" hidden="1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</row>
    <row r="5564" spans="1:14" hidden="1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</row>
    <row r="5565" spans="1:14" hidden="1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</row>
    <row r="5566" spans="1:14" hidden="1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</row>
    <row r="5567" spans="1:14" hidden="1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</row>
    <row r="5568" spans="1:14" hidden="1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</row>
    <row r="5569" spans="1:14" hidden="1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</row>
    <row r="5570" spans="1:14" hidden="1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</row>
    <row r="5571" spans="1:14" hidden="1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</row>
    <row r="5572" spans="1:14" hidden="1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</row>
    <row r="5573" spans="1:14" hidden="1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</row>
    <row r="5574" spans="1:14" hidden="1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</row>
    <row r="5575" spans="1:14" hidden="1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</row>
    <row r="5576" spans="1:14" hidden="1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</row>
    <row r="5577" spans="1:14" hidden="1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</row>
    <row r="5578" spans="1:14" hidden="1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</row>
    <row r="5579" spans="1:14" hidden="1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</row>
    <row r="5580" spans="1:14" hidden="1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</row>
    <row r="5581" spans="1:14" hidden="1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</row>
    <row r="5582" spans="1:14" hidden="1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</row>
    <row r="5583" spans="1:14" hidden="1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</row>
    <row r="5584" spans="1:14" hidden="1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</row>
    <row r="5585" spans="1:14" hidden="1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</row>
    <row r="5586" spans="1:14" hidden="1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</row>
    <row r="5587" spans="1:14" hidden="1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</row>
    <row r="5588" spans="1:14" hidden="1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</row>
    <row r="5589" spans="1:14" hidden="1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</row>
    <row r="5590" spans="1:14" hidden="1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</row>
    <row r="5591" spans="1:14" hidden="1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</row>
    <row r="5592" spans="1:14" hidden="1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</row>
    <row r="5593" spans="1:14" hidden="1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</row>
    <row r="5594" spans="1:14" hidden="1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</row>
    <row r="5595" spans="1:14" hidden="1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</row>
    <row r="5596" spans="1:14" hidden="1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</row>
    <row r="5597" spans="1:14" hidden="1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</row>
    <row r="5598" spans="1:14" hidden="1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</row>
    <row r="5599" spans="1:14" hidden="1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</row>
    <row r="5600" spans="1:14" hidden="1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</row>
    <row r="5601" spans="1:14" hidden="1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</row>
    <row r="5602" spans="1:14" hidden="1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</row>
    <row r="5603" spans="1:14" hidden="1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</row>
    <row r="5604" spans="1:14" hidden="1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</row>
    <row r="5605" spans="1:14" hidden="1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</row>
    <row r="5606" spans="1:14" hidden="1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</row>
    <row r="5607" spans="1:14" hidden="1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</row>
    <row r="5608" spans="1:14" hidden="1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</row>
    <row r="5609" spans="1:14" hidden="1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</row>
    <row r="5610" spans="1:14" hidden="1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</row>
    <row r="5611" spans="1:14" hidden="1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</row>
    <row r="5612" spans="1:14" hidden="1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</row>
    <row r="5613" spans="1:14" hidden="1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</row>
    <row r="5614" spans="1:14" hidden="1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</row>
    <row r="5615" spans="1:14" hidden="1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</row>
    <row r="5616" spans="1:14" hidden="1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</row>
    <row r="5617" spans="1:14" hidden="1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</row>
    <row r="5618" spans="1:14" hidden="1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</row>
    <row r="5619" spans="1:14" hidden="1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</row>
    <row r="5620" spans="1:14" hidden="1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</row>
    <row r="5621" spans="1:14" hidden="1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</row>
    <row r="5622" spans="1:14" hidden="1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</row>
    <row r="5623" spans="1:14" hidden="1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</row>
    <row r="5624" spans="1:14" hidden="1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</row>
    <row r="5625" spans="1:14" hidden="1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</row>
    <row r="5626" spans="1:14" hidden="1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</row>
    <row r="5627" spans="1:14" hidden="1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</row>
    <row r="5628" spans="1:14" hidden="1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</row>
    <row r="5629" spans="1:14" hidden="1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</row>
    <row r="5630" spans="1:14" hidden="1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</row>
    <row r="5631" spans="1:14" hidden="1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</row>
    <row r="5632" spans="1:14" hidden="1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</row>
    <row r="5633" spans="1:14" hidden="1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</row>
    <row r="5634" spans="1:14" hidden="1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</row>
    <row r="5635" spans="1:14" hidden="1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</row>
    <row r="5636" spans="1:14" hidden="1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</row>
    <row r="5637" spans="1:14" hidden="1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</row>
    <row r="5638" spans="1:14" hidden="1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</row>
    <row r="5639" spans="1:14" hidden="1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</row>
    <row r="5640" spans="1:14" hidden="1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</row>
    <row r="5641" spans="1:14" hidden="1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</row>
    <row r="5642" spans="1:14" hidden="1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</row>
    <row r="5643" spans="1:14" hidden="1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</row>
    <row r="5644" spans="1:14" hidden="1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</row>
    <row r="5645" spans="1:14" hidden="1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</row>
    <row r="5646" spans="1:14" hidden="1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</row>
    <row r="5647" spans="1:14" hidden="1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</row>
    <row r="5648" spans="1:14" hidden="1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</row>
    <row r="5649" spans="1:14" hidden="1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</row>
    <row r="5650" spans="1:14" hidden="1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</row>
    <row r="5651" spans="1:14" hidden="1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</row>
    <row r="5652" spans="1:14" hidden="1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</row>
    <row r="5653" spans="1:14" hidden="1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</row>
    <row r="5654" spans="1:14" hidden="1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</row>
    <row r="5655" spans="1:14" hidden="1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</row>
    <row r="5656" spans="1:14" hidden="1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</row>
    <row r="5657" spans="1:14" hidden="1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</row>
    <row r="5658" spans="1:14" hidden="1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</row>
    <row r="5659" spans="1:14" hidden="1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</row>
    <row r="5660" spans="1:14" hidden="1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</row>
    <row r="5661" spans="1:14" hidden="1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</row>
    <row r="5662" spans="1:14" hidden="1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</row>
    <row r="5663" spans="1:14" hidden="1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</row>
    <row r="5664" spans="1:14" hidden="1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</row>
    <row r="5665" spans="1:14" hidden="1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</row>
    <row r="5666" spans="1:14" hidden="1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</row>
    <row r="5667" spans="1:14" hidden="1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</row>
    <row r="5668" spans="1:14" hidden="1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</row>
    <row r="5669" spans="1:14" hidden="1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</row>
    <row r="5670" spans="1:14" hidden="1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</row>
    <row r="5671" spans="1:14" hidden="1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</row>
    <row r="5672" spans="1:14" hidden="1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</row>
    <row r="5673" spans="1:14" hidden="1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</row>
    <row r="5674" spans="1:14" hidden="1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</row>
    <row r="5675" spans="1:14" hidden="1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</row>
    <row r="5676" spans="1:14" hidden="1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</row>
    <row r="5677" spans="1:14" hidden="1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</row>
    <row r="5678" spans="1:14" hidden="1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</row>
    <row r="5679" spans="1:14" hidden="1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</row>
    <row r="5680" spans="1:14" hidden="1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</row>
    <row r="5681" spans="1:14" hidden="1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</row>
    <row r="5682" spans="1:14" hidden="1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</row>
    <row r="5683" spans="1:14" hidden="1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</row>
    <row r="5684" spans="1:14" hidden="1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</row>
    <row r="5685" spans="1:14" hidden="1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</row>
    <row r="5686" spans="1:14" hidden="1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</row>
    <row r="5687" spans="1:14" hidden="1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</row>
    <row r="5688" spans="1:14" hidden="1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</row>
    <row r="5689" spans="1:14" hidden="1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</row>
    <row r="5690" spans="1:14" hidden="1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</row>
    <row r="5691" spans="1:14" hidden="1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</row>
    <row r="5692" spans="1:14" hidden="1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</row>
    <row r="5693" spans="1:14" hidden="1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</row>
    <row r="5694" spans="1:14" hidden="1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</row>
    <row r="5695" spans="1:14" hidden="1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</row>
    <row r="5696" spans="1:14" hidden="1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</row>
    <row r="5697" spans="1:14" hidden="1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</row>
    <row r="5698" spans="1:14" hidden="1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</row>
    <row r="5699" spans="1:14" hidden="1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</row>
    <row r="5700" spans="1:14" hidden="1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</row>
    <row r="5701" spans="1:14" hidden="1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</row>
    <row r="5702" spans="1:14" hidden="1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</row>
    <row r="5703" spans="1:14" hidden="1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</row>
    <row r="5704" spans="1:14" hidden="1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</row>
    <row r="5705" spans="1:14" hidden="1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</row>
    <row r="5706" spans="1:14" hidden="1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</row>
    <row r="5707" spans="1:14" hidden="1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</row>
    <row r="5708" spans="1:14" hidden="1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</row>
    <row r="5709" spans="1:14" hidden="1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</row>
    <row r="5710" spans="1:14" hidden="1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</row>
    <row r="5711" spans="1:14" hidden="1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</row>
    <row r="5712" spans="1:14" hidden="1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</row>
    <row r="5713" spans="1:14" hidden="1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</row>
    <row r="5714" spans="1:14" hidden="1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</row>
    <row r="5715" spans="1:14" hidden="1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</row>
    <row r="5716" spans="1:14" hidden="1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</row>
    <row r="5717" spans="1:14" hidden="1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</row>
    <row r="5718" spans="1:14" hidden="1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</row>
    <row r="5719" spans="1:14" hidden="1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</row>
    <row r="5720" spans="1:14" hidden="1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</row>
    <row r="5721" spans="1:14" hidden="1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</row>
    <row r="5722" spans="1:14" hidden="1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</row>
    <row r="5723" spans="1:14" hidden="1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</row>
    <row r="5724" spans="1:14" hidden="1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</row>
    <row r="5725" spans="1:14" hidden="1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</row>
    <row r="5726" spans="1:14" hidden="1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</row>
    <row r="5727" spans="1:14" hidden="1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</row>
    <row r="5728" spans="1:14" hidden="1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</row>
    <row r="5729" spans="1:14" hidden="1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</row>
    <row r="5730" spans="1:14" hidden="1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</row>
    <row r="5731" spans="1:14" hidden="1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</row>
    <row r="5732" spans="1:14" hidden="1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</row>
    <row r="5733" spans="1:14" hidden="1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</row>
    <row r="5734" spans="1:14" hidden="1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</row>
    <row r="5735" spans="1:14" hidden="1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</row>
    <row r="5736" spans="1:14" hidden="1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</row>
    <row r="5737" spans="1:14" hidden="1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</row>
    <row r="5738" spans="1:14" hidden="1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</row>
    <row r="5739" spans="1:14" hidden="1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</row>
    <row r="5740" spans="1:14" hidden="1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</row>
    <row r="5741" spans="1:14" hidden="1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</row>
    <row r="5742" spans="1:14" hidden="1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</row>
    <row r="5743" spans="1:14" hidden="1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</row>
    <row r="5744" spans="1:14" hidden="1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</row>
    <row r="5745" spans="1:14" hidden="1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</row>
    <row r="5746" spans="1:14" hidden="1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</row>
    <row r="5747" spans="1:14" hidden="1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</row>
    <row r="5748" spans="1:14" hidden="1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</row>
    <row r="5749" spans="1:14" hidden="1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</row>
    <row r="5750" spans="1:14" hidden="1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</row>
    <row r="5751" spans="1:14" hidden="1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</row>
    <row r="5752" spans="1:14" hidden="1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</row>
    <row r="5753" spans="1:14" hidden="1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</row>
    <row r="5754" spans="1:14" hidden="1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</row>
    <row r="5755" spans="1:14" hidden="1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</row>
    <row r="5756" spans="1:14" hidden="1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</row>
    <row r="5757" spans="1:14" hidden="1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</row>
    <row r="5758" spans="1:14" hidden="1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</row>
    <row r="5759" spans="1:14" hidden="1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</row>
    <row r="5760" spans="1:14" hidden="1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</row>
    <row r="5761" spans="1:14" hidden="1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</row>
    <row r="5762" spans="1:14" hidden="1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</row>
    <row r="5763" spans="1:14" hidden="1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</row>
    <row r="5764" spans="1:14" hidden="1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</row>
    <row r="5765" spans="1:14" hidden="1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</row>
    <row r="5766" spans="1:14" hidden="1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</row>
    <row r="5767" spans="1:14" hidden="1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</row>
    <row r="5768" spans="1:14" hidden="1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</row>
    <row r="5769" spans="1:14" hidden="1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</row>
    <row r="5770" spans="1:14" hidden="1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</row>
    <row r="5771" spans="1:14" hidden="1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</row>
    <row r="5772" spans="1:14" hidden="1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</row>
    <row r="5773" spans="1:14" hidden="1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</row>
    <row r="5774" spans="1:14" hidden="1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</row>
    <row r="5775" spans="1:14" hidden="1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</row>
    <row r="5776" spans="1:14" hidden="1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</row>
    <row r="5777" spans="1:14" hidden="1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</row>
    <row r="5778" spans="1:14" hidden="1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</row>
    <row r="5779" spans="1:14" hidden="1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</row>
    <row r="5780" spans="1:14" hidden="1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</row>
    <row r="5781" spans="1:14" hidden="1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</row>
    <row r="5782" spans="1:14" hidden="1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</row>
    <row r="5783" spans="1:14" hidden="1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</row>
    <row r="5784" spans="1:14" hidden="1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</row>
    <row r="5785" spans="1:14" hidden="1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</row>
    <row r="5786" spans="1:14" hidden="1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</row>
    <row r="5787" spans="1:14" hidden="1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</row>
    <row r="5788" spans="1:14" hidden="1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</row>
    <row r="5789" spans="1:14" hidden="1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</row>
    <row r="5790" spans="1:14" hidden="1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</row>
    <row r="5791" spans="1:14" hidden="1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</row>
    <row r="5792" spans="1:14" hidden="1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</row>
    <row r="5793" spans="1:14" hidden="1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</row>
    <row r="5794" spans="1:14" hidden="1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</row>
    <row r="5795" spans="1:14" hidden="1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</row>
    <row r="5796" spans="1:14" hidden="1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</row>
    <row r="5797" spans="1:14" hidden="1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</row>
    <row r="5798" spans="1:14" hidden="1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</row>
    <row r="5799" spans="1:14" hidden="1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</row>
    <row r="5800" spans="1:14" hidden="1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</row>
    <row r="5801" spans="1:14" hidden="1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</row>
    <row r="5802" spans="1:14" hidden="1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</row>
    <row r="5803" spans="1:14" hidden="1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</row>
    <row r="5804" spans="1:14" hidden="1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</row>
    <row r="5805" spans="1:14" hidden="1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</row>
    <row r="5806" spans="1:14" hidden="1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</row>
    <row r="5807" spans="1:14" hidden="1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</row>
    <row r="5808" spans="1:14" hidden="1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</row>
    <row r="5809" spans="1:14" hidden="1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</row>
    <row r="5810" spans="1:14" hidden="1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</row>
    <row r="5811" spans="1:14" hidden="1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</row>
    <row r="5812" spans="1:14" hidden="1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</row>
    <row r="5813" spans="1:14" hidden="1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</row>
    <row r="5814" spans="1:14" hidden="1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</row>
    <row r="5815" spans="1:14" hidden="1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</row>
    <row r="5816" spans="1:14" hidden="1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</row>
    <row r="5817" spans="1:14" hidden="1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</row>
    <row r="5818" spans="1:14" hidden="1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</row>
    <row r="5819" spans="1:14" hidden="1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</row>
    <row r="5820" spans="1:14" hidden="1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</row>
    <row r="5821" spans="1:14" hidden="1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</row>
    <row r="5822" spans="1:14" hidden="1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</row>
    <row r="5823" spans="1:14" hidden="1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</row>
    <row r="5824" spans="1:14" hidden="1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</row>
    <row r="5825" spans="1:14" hidden="1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</row>
    <row r="5826" spans="1:14" hidden="1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</row>
    <row r="5827" spans="1:14" hidden="1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</row>
    <row r="5828" spans="1:14" hidden="1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</row>
    <row r="5829" spans="1:14" hidden="1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</row>
    <row r="5830" spans="1:14" hidden="1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</row>
    <row r="5831" spans="1:14" hidden="1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</row>
    <row r="5832" spans="1:14" hidden="1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</row>
    <row r="5833" spans="1:14" hidden="1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</row>
    <row r="5834" spans="1:14" hidden="1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</row>
    <row r="5835" spans="1:14" hidden="1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</row>
    <row r="5836" spans="1:14" hidden="1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</row>
    <row r="5837" spans="1:14" hidden="1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</row>
    <row r="5838" spans="1:14" hidden="1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</row>
    <row r="5839" spans="1:14" hidden="1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</row>
    <row r="5840" spans="1:14" hidden="1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</row>
    <row r="5841" spans="1:14" hidden="1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</row>
    <row r="5842" spans="1:14" hidden="1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</row>
    <row r="5843" spans="1:14" hidden="1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</row>
    <row r="5844" spans="1:14" hidden="1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</row>
    <row r="5845" spans="1:14" hidden="1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</row>
    <row r="5846" spans="1:14" hidden="1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</row>
    <row r="5847" spans="1:14" hidden="1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</row>
    <row r="5848" spans="1:14" hidden="1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</row>
    <row r="5849" spans="1:14" hidden="1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</row>
    <row r="5850" spans="1:14" hidden="1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</row>
    <row r="5851" spans="1:14" hidden="1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</row>
    <row r="5852" spans="1:14" hidden="1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</row>
    <row r="5853" spans="1:14" hidden="1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</row>
    <row r="5854" spans="1:14" hidden="1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</row>
    <row r="5855" spans="1:14" hidden="1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</row>
    <row r="5856" spans="1:14" hidden="1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</row>
    <row r="5857" spans="1:14" hidden="1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</row>
    <row r="5858" spans="1:14" hidden="1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</row>
    <row r="5859" spans="1:14" hidden="1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</row>
    <row r="5860" spans="1:14" hidden="1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</row>
    <row r="5861" spans="1:14" hidden="1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</row>
    <row r="5862" spans="1:14" hidden="1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</row>
    <row r="5863" spans="1:14" hidden="1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</row>
    <row r="5864" spans="1:14" hidden="1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</row>
    <row r="5865" spans="1:14" hidden="1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</row>
    <row r="5866" spans="1:14" hidden="1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</row>
    <row r="5867" spans="1:14" hidden="1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</row>
    <row r="5868" spans="1:14" hidden="1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</row>
    <row r="5869" spans="1:14" hidden="1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</row>
    <row r="5870" spans="1:14" hidden="1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</row>
    <row r="5871" spans="1:14" hidden="1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</row>
    <row r="5872" spans="1:14" hidden="1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</row>
    <row r="5873" spans="1:14" hidden="1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</row>
    <row r="5874" spans="1:14" hidden="1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</row>
    <row r="5875" spans="1:14" hidden="1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</row>
    <row r="5876" spans="1:14" hidden="1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</row>
    <row r="5877" spans="1:14" hidden="1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</row>
    <row r="5878" spans="1:14" hidden="1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</row>
    <row r="5879" spans="1:14" hidden="1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</row>
    <row r="5880" spans="1:14" hidden="1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</row>
    <row r="5881" spans="1:14" hidden="1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</row>
    <row r="5882" spans="1:14" hidden="1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</row>
    <row r="5883" spans="1:14" hidden="1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</row>
    <row r="5884" spans="1:14" hidden="1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</row>
    <row r="5885" spans="1:14" hidden="1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</row>
    <row r="5886" spans="1:14" hidden="1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</row>
    <row r="5887" spans="1:14" hidden="1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</row>
    <row r="5888" spans="1:14" hidden="1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</row>
    <row r="5889" spans="1:14" hidden="1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</row>
    <row r="5890" spans="1:14" hidden="1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</row>
    <row r="5891" spans="1:14" hidden="1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</row>
    <row r="5892" spans="1:14" hidden="1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</row>
    <row r="5893" spans="1:14" hidden="1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</row>
    <row r="5894" spans="1:14" hidden="1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</row>
    <row r="5895" spans="1:14" hidden="1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</row>
    <row r="5896" spans="1:14" hidden="1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</row>
    <row r="5897" spans="1:14" hidden="1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</row>
    <row r="5898" spans="1:14" hidden="1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</row>
    <row r="5899" spans="1:14" hidden="1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</row>
    <row r="5900" spans="1:14" hidden="1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</row>
    <row r="5901" spans="1:14" hidden="1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</row>
    <row r="5902" spans="1:14" hidden="1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</row>
    <row r="5903" spans="1:14" hidden="1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</row>
    <row r="5904" spans="1:14" hidden="1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</row>
    <row r="5905" spans="1:14" hidden="1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</row>
    <row r="5906" spans="1:14" hidden="1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</row>
    <row r="5907" spans="1:14" hidden="1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</row>
    <row r="5908" spans="1:14" hidden="1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</row>
    <row r="5909" spans="1:14" hidden="1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</row>
    <row r="5910" spans="1:14" hidden="1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</row>
    <row r="5911" spans="1:14" hidden="1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</row>
    <row r="5912" spans="1:14" hidden="1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</row>
    <row r="5913" spans="1:14" hidden="1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</row>
    <row r="5914" spans="1:14" hidden="1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</row>
    <row r="5915" spans="1:14" hidden="1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</row>
    <row r="5916" spans="1:14" hidden="1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</row>
    <row r="5917" spans="1:14" hidden="1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</row>
    <row r="5918" spans="1:14" hidden="1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</row>
    <row r="5919" spans="1:14" hidden="1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</row>
    <row r="5920" spans="1:14" hidden="1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</row>
    <row r="5921" spans="1:14" hidden="1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</row>
    <row r="5922" spans="1:14" hidden="1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</row>
    <row r="5923" spans="1:14" hidden="1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</row>
    <row r="5924" spans="1:14" hidden="1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</row>
    <row r="5925" spans="1:14" hidden="1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</row>
    <row r="5926" spans="1:14" hidden="1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</row>
    <row r="5927" spans="1:14" hidden="1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</row>
    <row r="5928" spans="1:14" hidden="1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</row>
    <row r="5929" spans="1:14" hidden="1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</row>
    <row r="5930" spans="1:14" hidden="1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</row>
    <row r="5931" spans="1:14" hidden="1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</row>
    <row r="5932" spans="1:14" hidden="1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</row>
    <row r="5933" spans="1:14" hidden="1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</row>
    <row r="5934" spans="1:14" hidden="1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</row>
    <row r="5935" spans="1:14" hidden="1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</row>
    <row r="5936" spans="1:14" hidden="1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</row>
    <row r="5937" spans="1:14" hidden="1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</row>
    <row r="5938" spans="1:14" hidden="1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</row>
    <row r="5939" spans="1:14" hidden="1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</row>
    <row r="5940" spans="1:14" hidden="1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</row>
    <row r="5941" spans="1:14" hidden="1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</row>
    <row r="5942" spans="1:14" hidden="1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</row>
    <row r="5943" spans="1:14" hidden="1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</row>
    <row r="5944" spans="1:14" hidden="1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</row>
    <row r="5945" spans="1:14" hidden="1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</row>
    <row r="5946" spans="1:14" hidden="1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</row>
    <row r="5947" spans="1:14" hidden="1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</row>
    <row r="5948" spans="1:14" hidden="1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</row>
    <row r="5949" spans="1:14" hidden="1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</row>
    <row r="5950" spans="1:14" hidden="1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</row>
    <row r="5951" spans="1:14" hidden="1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</row>
    <row r="5952" spans="1:14" hidden="1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</row>
    <row r="5953" spans="1:14" hidden="1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</row>
    <row r="5954" spans="1:14" hidden="1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</row>
    <row r="5955" spans="1:14" hidden="1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</row>
    <row r="5956" spans="1:14" hidden="1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</row>
    <row r="5957" spans="1:14" hidden="1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</row>
    <row r="5958" spans="1:14" hidden="1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</row>
    <row r="5959" spans="1:14" hidden="1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</row>
    <row r="5960" spans="1:14" hidden="1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</row>
    <row r="5961" spans="1:14" hidden="1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</row>
    <row r="5962" spans="1:14" hidden="1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</row>
    <row r="5963" spans="1:14" hidden="1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</row>
    <row r="5964" spans="1:14" hidden="1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</row>
    <row r="5965" spans="1:14" hidden="1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</row>
    <row r="5966" spans="1:14" hidden="1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</row>
    <row r="5967" spans="1:14" hidden="1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</row>
    <row r="5968" spans="1:14" hidden="1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</row>
    <row r="5969" spans="1:14" hidden="1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</row>
    <row r="5970" spans="1:14" hidden="1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</row>
    <row r="5971" spans="1:14" hidden="1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</row>
    <row r="5972" spans="1:14" hidden="1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</row>
    <row r="5973" spans="1:14" hidden="1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</row>
    <row r="5974" spans="1:14" hidden="1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</row>
    <row r="5975" spans="1:14" hidden="1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</row>
    <row r="5976" spans="1:14" hidden="1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</row>
    <row r="5977" spans="1:14" hidden="1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</row>
    <row r="5978" spans="1:14" hidden="1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</row>
    <row r="5979" spans="1:14" hidden="1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</row>
    <row r="5980" spans="1:14" hidden="1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</row>
    <row r="5981" spans="1:14" hidden="1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</row>
    <row r="5982" spans="1:14" hidden="1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</row>
    <row r="5983" spans="1:14" hidden="1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</row>
    <row r="5984" spans="1:14" hidden="1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</row>
    <row r="5985" spans="1:14" hidden="1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</row>
    <row r="5986" spans="1:14" hidden="1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</row>
    <row r="5987" spans="1:14" hidden="1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</row>
    <row r="5988" spans="1:14" hidden="1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</row>
    <row r="5989" spans="1:14" hidden="1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</row>
    <row r="5990" spans="1:14" hidden="1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</row>
    <row r="5991" spans="1:14" hidden="1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</row>
    <row r="5992" spans="1:14" hidden="1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</row>
    <row r="5993" spans="1:14" hidden="1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</row>
    <row r="5994" spans="1:14" hidden="1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</row>
    <row r="5995" spans="1:14" hidden="1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</row>
    <row r="5996" spans="1:14" hidden="1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</row>
    <row r="5997" spans="1:14" hidden="1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</row>
    <row r="5998" spans="1:14" hidden="1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</row>
    <row r="5999" spans="1:14" hidden="1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</row>
    <row r="6000" spans="1:14" hidden="1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</row>
    <row r="6001" spans="1:14" hidden="1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</row>
    <row r="6002" spans="1:14" hidden="1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</row>
    <row r="6003" spans="1:14" hidden="1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</row>
    <row r="6004" spans="1:14" hidden="1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</row>
    <row r="6005" spans="1:14" hidden="1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</row>
    <row r="6006" spans="1:14" hidden="1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</row>
    <row r="6007" spans="1:14" hidden="1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</row>
    <row r="6008" spans="1:14" hidden="1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</row>
    <row r="6009" spans="1:14" hidden="1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</row>
    <row r="6010" spans="1:14" hidden="1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</row>
    <row r="6011" spans="1:14" hidden="1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</row>
    <row r="6012" spans="1:14" hidden="1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</row>
    <row r="6013" spans="1:14" hidden="1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</row>
    <row r="6014" spans="1:14" hidden="1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</row>
    <row r="6015" spans="1:14" hidden="1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</row>
    <row r="6016" spans="1:14" hidden="1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</row>
    <row r="6017" spans="1:14" hidden="1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</row>
    <row r="6018" spans="1:14" hidden="1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</row>
    <row r="6019" spans="1:14" hidden="1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</row>
    <row r="6020" spans="1:14" hidden="1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</row>
    <row r="6021" spans="1:14" hidden="1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</row>
    <row r="6022" spans="1:14" hidden="1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</row>
    <row r="6023" spans="1:14" hidden="1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</row>
    <row r="6024" spans="1:14" hidden="1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</row>
    <row r="6025" spans="1:14" hidden="1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</row>
    <row r="6026" spans="1:14" hidden="1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</row>
    <row r="6027" spans="1:14" hidden="1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</row>
    <row r="6028" spans="1:14" hidden="1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</row>
    <row r="6029" spans="1:14" hidden="1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</row>
    <row r="6030" spans="1:14" hidden="1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</row>
    <row r="6031" spans="1:14" hidden="1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</row>
    <row r="6032" spans="1:14" hidden="1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</row>
    <row r="6033" spans="1:14" hidden="1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</row>
    <row r="6034" spans="1:14" hidden="1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</row>
    <row r="6035" spans="1:14" hidden="1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</row>
    <row r="6036" spans="1:14" hidden="1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</row>
    <row r="6037" spans="1:14" hidden="1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</row>
    <row r="6038" spans="1:14" hidden="1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</row>
    <row r="6039" spans="1:14" hidden="1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</row>
    <row r="6040" spans="1:14" hidden="1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</row>
    <row r="6041" spans="1:14" hidden="1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</row>
    <row r="6042" spans="1:14" hidden="1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</row>
    <row r="6043" spans="1:14" hidden="1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</row>
    <row r="6044" spans="1:14" hidden="1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</row>
    <row r="6045" spans="1:14" hidden="1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</row>
    <row r="6046" spans="1:14" hidden="1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</row>
    <row r="6047" spans="1:14" hidden="1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</row>
    <row r="6048" spans="1:14" hidden="1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</row>
    <row r="6049" spans="1:14" hidden="1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</row>
    <row r="6050" spans="1:14" hidden="1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</row>
    <row r="6051" spans="1:14" hidden="1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</row>
    <row r="6052" spans="1:14" hidden="1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</row>
    <row r="6053" spans="1:14" hidden="1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</row>
    <row r="6054" spans="1:14" hidden="1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</row>
    <row r="6055" spans="1:14" hidden="1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</row>
    <row r="6056" spans="1:14" hidden="1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</row>
    <row r="6057" spans="1:14" hidden="1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</row>
    <row r="6058" spans="1:14" hidden="1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</row>
    <row r="6059" spans="1:14" hidden="1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</row>
    <row r="6060" spans="1:14" hidden="1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</row>
    <row r="6061" spans="1:14" hidden="1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</row>
    <row r="6062" spans="1:14" hidden="1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</row>
    <row r="6063" spans="1:14" hidden="1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</row>
    <row r="6064" spans="1:14" hidden="1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</row>
    <row r="6065" spans="1:14" hidden="1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</row>
    <row r="6066" spans="1:14" hidden="1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</row>
    <row r="6067" spans="1:14" hidden="1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</row>
    <row r="6068" spans="1:14" hidden="1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</row>
    <row r="6069" spans="1:14" hidden="1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</row>
    <row r="6070" spans="1:14" hidden="1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</row>
    <row r="6071" spans="1:14" hidden="1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</row>
    <row r="6072" spans="1:14" hidden="1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</row>
    <row r="6073" spans="1:14" hidden="1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</row>
    <row r="6074" spans="1:14" hidden="1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</row>
    <row r="6075" spans="1:14" hidden="1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</row>
    <row r="6076" spans="1:14" hidden="1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</row>
    <row r="6077" spans="1:14" hidden="1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</row>
    <row r="6078" spans="1:14" hidden="1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</row>
    <row r="6079" spans="1:14" hidden="1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</row>
    <row r="6080" spans="1:14" hidden="1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</row>
    <row r="6081" spans="1:14" hidden="1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</row>
    <row r="6082" spans="1:14" hidden="1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</row>
    <row r="6083" spans="1:14" hidden="1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</row>
    <row r="6084" spans="1:14" hidden="1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</row>
    <row r="6085" spans="1:14" hidden="1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</row>
    <row r="6086" spans="1:14" hidden="1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</row>
    <row r="6087" spans="1:14" hidden="1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</row>
    <row r="6088" spans="1:14" hidden="1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</row>
    <row r="6089" spans="1:14" hidden="1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</row>
    <row r="6090" spans="1:14" hidden="1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</row>
    <row r="6091" spans="1:14" hidden="1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</row>
    <row r="6092" spans="1:14" hidden="1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</row>
    <row r="6093" spans="1:14" hidden="1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</row>
    <row r="6094" spans="1:14" hidden="1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</row>
    <row r="6095" spans="1:14" hidden="1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</row>
    <row r="6096" spans="1:14" hidden="1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</row>
    <row r="6097" spans="1:14" hidden="1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</row>
    <row r="6098" spans="1:14" hidden="1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</row>
    <row r="6099" spans="1:14" hidden="1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</row>
    <row r="6100" spans="1:14" hidden="1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</row>
    <row r="6101" spans="1:14" hidden="1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</row>
    <row r="6102" spans="1:14" hidden="1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</row>
    <row r="6103" spans="1:14" hidden="1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</row>
    <row r="6104" spans="1:14" hidden="1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</row>
    <row r="6105" spans="1:14" hidden="1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</row>
    <row r="6106" spans="1:14" hidden="1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</row>
    <row r="6107" spans="1:14" hidden="1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</row>
    <row r="6108" spans="1:14" hidden="1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</row>
    <row r="6109" spans="1:14" hidden="1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</row>
    <row r="6110" spans="1:14" hidden="1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</row>
    <row r="6111" spans="1:14" hidden="1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</row>
    <row r="6112" spans="1:14" hidden="1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</row>
    <row r="6113" spans="1:14" hidden="1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</row>
    <row r="6114" spans="1:14" hidden="1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</row>
    <row r="6115" spans="1:14" hidden="1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</row>
    <row r="6116" spans="1:14" hidden="1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</row>
    <row r="6117" spans="1:14" hidden="1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</row>
    <row r="6118" spans="1:14" hidden="1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</row>
    <row r="6119" spans="1:14" hidden="1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</row>
    <row r="6120" spans="1:14" hidden="1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</row>
    <row r="6121" spans="1:14" hidden="1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</row>
    <row r="6122" spans="1:14" hidden="1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</row>
    <row r="6123" spans="1:14" hidden="1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</row>
    <row r="6124" spans="1:14" hidden="1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</row>
    <row r="6125" spans="1:14" hidden="1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</row>
    <row r="6126" spans="1:14" hidden="1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</row>
    <row r="6127" spans="1:14" hidden="1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</row>
    <row r="6128" spans="1:14" hidden="1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</row>
    <row r="6129" spans="1:14" hidden="1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</row>
    <row r="6130" spans="1:14" hidden="1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</row>
    <row r="6131" spans="1:14" hidden="1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</row>
    <row r="6132" spans="1:14" hidden="1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</row>
    <row r="6133" spans="1:14" hidden="1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</row>
    <row r="6134" spans="1:14" hidden="1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</row>
    <row r="6135" spans="1:14" hidden="1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</row>
    <row r="6136" spans="1:14" hidden="1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</row>
    <row r="6137" spans="1:14" hidden="1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</row>
    <row r="6138" spans="1:14" hidden="1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</row>
    <row r="6139" spans="1:14" hidden="1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</row>
    <row r="6140" spans="1:14" hidden="1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</row>
    <row r="6141" spans="1:14" hidden="1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</row>
    <row r="6142" spans="1:14" hidden="1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</row>
    <row r="6143" spans="1:14" hidden="1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</row>
    <row r="6144" spans="1:14" hidden="1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</row>
    <row r="6145" spans="1:14" hidden="1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</row>
    <row r="6146" spans="1:14" hidden="1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</row>
    <row r="6147" spans="1:14" hidden="1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</row>
    <row r="6148" spans="1:14" hidden="1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</row>
    <row r="6149" spans="1:14" hidden="1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</row>
    <row r="6150" spans="1:14" hidden="1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</row>
    <row r="6151" spans="1:14" hidden="1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</row>
    <row r="6152" spans="1:14" hidden="1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</row>
    <row r="6153" spans="1:14" hidden="1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</row>
    <row r="6154" spans="1:14" hidden="1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</row>
    <row r="6155" spans="1:14" hidden="1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</row>
    <row r="6156" spans="1:14" hidden="1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</row>
    <row r="6157" spans="1:14" hidden="1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</row>
    <row r="6158" spans="1:14" hidden="1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</row>
    <row r="6159" spans="1:14" hidden="1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</row>
    <row r="6160" spans="1:14" hidden="1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</row>
    <row r="6161" spans="1:14" hidden="1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</row>
    <row r="6162" spans="1:14" hidden="1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</row>
    <row r="6163" spans="1:14" hidden="1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</row>
    <row r="6164" spans="1:14" hidden="1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</row>
    <row r="6165" spans="1:14" hidden="1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</row>
    <row r="6166" spans="1:14" hidden="1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</row>
    <row r="6167" spans="1:14" hidden="1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</row>
    <row r="6168" spans="1:14" hidden="1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</row>
    <row r="6169" spans="1:14" hidden="1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</row>
    <row r="6170" spans="1:14" hidden="1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</row>
    <row r="6171" spans="1:14" hidden="1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</row>
    <row r="6172" spans="1:14" hidden="1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</row>
    <row r="6173" spans="1:14" hidden="1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</row>
    <row r="6174" spans="1:14" hidden="1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</row>
    <row r="6175" spans="1:14" hidden="1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</row>
    <row r="6176" spans="1:14" hidden="1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</row>
    <row r="6177" spans="1:14" hidden="1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</row>
    <row r="6178" spans="1:14" hidden="1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</row>
    <row r="6179" spans="1:14" hidden="1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</row>
    <row r="6180" spans="1:14" hidden="1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</row>
    <row r="6181" spans="1:14" hidden="1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</row>
    <row r="6182" spans="1:14" hidden="1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</row>
    <row r="6183" spans="1:14" hidden="1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</row>
    <row r="6184" spans="1:14" hidden="1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</row>
    <row r="6185" spans="1:14" hidden="1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</row>
    <row r="6186" spans="1:14" hidden="1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</row>
    <row r="6187" spans="1:14" hidden="1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</row>
    <row r="6188" spans="1:14" hidden="1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</row>
    <row r="6189" spans="1:14" hidden="1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</row>
    <row r="6190" spans="1:14" hidden="1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</row>
    <row r="6191" spans="1:14" hidden="1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</row>
    <row r="6192" spans="1:14" hidden="1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</row>
    <row r="6193" spans="1:14" hidden="1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</row>
    <row r="6194" spans="1:14" hidden="1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</row>
    <row r="6195" spans="1:14" hidden="1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</row>
    <row r="6196" spans="1:14" hidden="1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</row>
    <row r="6197" spans="1:14" hidden="1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</row>
    <row r="6198" spans="1:14" hidden="1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</row>
    <row r="6199" spans="1:14" hidden="1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</row>
    <row r="6200" spans="1:14" hidden="1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</row>
    <row r="6201" spans="1:14" hidden="1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</row>
    <row r="6202" spans="1:14" hidden="1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</row>
    <row r="6203" spans="1:14" hidden="1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</row>
    <row r="6204" spans="1:14" hidden="1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</row>
    <row r="6205" spans="1:14" hidden="1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</row>
    <row r="6206" spans="1:14" hidden="1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</row>
    <row r="6207" spans="1:14" hidden="1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</row>
    <row r="6208" spans="1:14" hidden="1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</row>
    <row r="6209" spans="1:14" hidden="1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</row>
    <row r="6210" spans="1:14" hidden="1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</row>
    <row r="6211" spans="1:14" hidden="1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</row>
    <row r="6212" spans="1:14" hidden="1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</row>
    <row r="6213" spans="1:14" hidden="1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</row>
    <row r="6214" spans="1:14" hidden="1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</row>
    <row r="6215" spans="1:14" hidden="1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</row>
    <row r="6216" spans="1:14" hidden="1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</row>
    <row r="6217" spans="1:14" hidden="1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</row>
    <row r="6218" spans="1:14" hidden="1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</row>
    <row r="6219" spans="1:14" hidden="1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</row>
    <row r="6220" spans="1:14" hidden="1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</row>
    <row r="6221" spans="1:14" hidden="1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</row>
    <row r="6222" spans="1:14" hidden="1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</row>
    <row r="6223" spans="1:14" hidden="1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</row>
    <row r="6224" spans="1:14" hidden="1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</row>
    <row r="6225" spans="1:14" hidden="1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</row>
    <row r="6226" spans="1:14" hidden="1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</row>
    <row r="6227" spans="1:14" hidden="1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</row>
    <row r="6228" spans="1:14" hidden="1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</row>
    <row r="6229" spans="1:14" hidden="1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</row>
    <row r="6230" spans="1:14" hidden="1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</row>
    <row r="6231" spans="1:14" hidden="1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</row>
    <row r="6232" spans="1:14" hidden="1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</row>
    <row r="6233" spans="1:14" hidden="1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</row>
    <row r="6234" spans="1:14" hidden="1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</row>
    <row r="6235" spans="1:14" hidden="1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</row>
    <row r="6236" spans="1:14" hidden="1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</row>
    <row r="6237" spans="1:14" hidden="1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</row>
    <row r="6238" spans="1:14" hidden="1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</row>
    <row r="6239" spans="1:14" hidden="1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</row>
    <row r="6240" spans="1:14" hidden="1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</row>
    <row r="6241" spans="1:14" hidden="1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</row>
    <row r="6242" spans="1:14" hidden="1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</row>
    <row r="6243" spans="1:14" hidden="1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</row>
    <row r="6244" spans="1:14" hidden="1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</row>
    <row r="6245" spans="1:14" hidden="1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</row>
    <row r="6246" spans="1:14" hidden="1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</row>
    <row r="6247" spans="1:14" hidden="1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</row>
    <row r="6248" spans="1:14" hidden="1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</row>
    <row r="6249" spans="1:14" hidden="1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</row>
    <row r="6250" spans="1:14" hidden="1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</row>
    <row r="6251" spans="1:14" hidden="1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</row>
    <row r="6252" spans="1:14" hidden="1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</row>
    <row r="6253" spans="1:14" hidden="1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</row>
    <row r="6254" spans="1:14" hidden="1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</row>
    <row r="6255" spans="1:14" hidden="1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</row>
    <row r="6256" spans="1:14" hidden="1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</row>
    <row r="6257" spans="1:14" hidden="1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</row>
    <row r="6258" spans="1:14" hidden="1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</row>
    <row r="6259" spans="1:14" hidden="1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</row>
    <row r="6260" spans="1:14" hidden="1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</row>
    <row r="6261" spans="1:14" hidden="1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</row>
    <row r="6262" spans="1:14" hidden="1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</row>
    <row r="6263" spans="1:14" hidden="1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</row>
    <row r="6264" spans="1:14" hidden="1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</row>
    <row r="6265" spans="1:14" hidden="1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</row>
    <row r="6266" spans="1:14" hidden="1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</row>
    <row r="6267" spans="1:14" hidden="1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</row>
    <row r="6268" spans="1:14" hidden="1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</row>
    <row r="6269" spans="1:14" hidden="1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</row>
    <row r="6270" spans="1:14" hidden="1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</row>
    <row r="6271" spans="1:14" hidden="1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</row>
    <row r="6272" spans="1:14" hidden="1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</row>
    <row r="6273" spans="1:14" hidden="1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</row>
    <row r="6274" spans="1:14" hidden="1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</row>
    <row r="6275" spans="1:14" hidden="1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</row>
    <row r="6276" spans="1:14" hidden="1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</row>
    <row r="6277" spans="1:14" hidden="1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</row>
    <row r="6278" spans="1:14" hidden="1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</row>
    <row r="6279" spans="1:14" hidden="1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</row>
    <row r="6280" spans="1:14" hidden="1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</row>
    <row r="6281" spans="1:14" hidden="1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</row>
    <row r="6282" spans="1:14" hidden="1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</row>
    <row r="6283" spans="1:14" hidden="1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</row>
    <row r="6284" spans="1:14" hidden="1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</row>
    <row r="6285" spans="1:14" hidden="1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</row>
    <row r="6286" spans="1:14" hidden="1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</row>
    <row r="6287" spans="1:14" hidden="1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</row>
    <row r="6288" spans="1:14" hidden="1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</row>
    <row r="6289" spans="1:14" hidden="1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</row>
    <row r="6290" spans="1:14" hidden="1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</row>
    <row r="6291" spans="1:14" hidden="1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</row>
    <row r="6292" spans="1:14" hidden="1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</row>
    <row r="6293" spans="1:14" hidden="1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</row>
    <row r="6294" spans="1:14" hidden="1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</row>
    <row r="6295" spans="1:14" hidden="1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</row>
    <row r="6296" spans="1:14" hidden="1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</row>
    <row r="6297" spans="1:14" hidden="1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</row>
    <row r="6298" spans="1:14" hidden="1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</row>
    <row r="6299" spans="1:14" hidden="1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</row>
    <row r="6300" spans="1:14" hidden="1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</row>
    <row r="6301" spans="1:14" hidden="1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</row>
    <row r="6302" spans="1:14" hidden="1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</row>
    <row r="6303" spans="1:14" hidden="1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</row>
    <row r="6304" spans="1:14" hidden="1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</row>
    <row r="6305" spans="1:14" hidden="1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</row>
    <row r="6306" spans="1:14" hidden="1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</row>
    <row r="6307" spans="1:14" hidden="1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</row>
    <row r="6308" spans="1:14" hidden="1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</row>
    <row r="6309" spans="1:14" hidden="1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</row>
    <row r="6310" spans="1:14" hidden="1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</row>
    <row r="6311" spans="1:14" hidden="1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</row>
    <row r="6312" spans="1:14" hidden="1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</row>
    <row r="6313" spans="1:14" hidden="1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</row>
    <row r="6314" spans="1:14" hidden="1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</row>
    <row r="6315" spans="1:14" hidden="1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</row>
    <row r="6316" spans="1:14" hidden="1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</row>
    <row r="6317" spans="1:14" hidden="1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</row>
    <row r="6318" spans="1:14" hidden="1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</row>
    <row r="6319" spans="1:14" hidden="1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</row>
    <row r="6320" spans="1:14" hidden="1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</row>
    <row r="6321" spans="1:14" hidden="1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</row>
    <row r="6322" spans="1:14" hidden="1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</row>
    <row r="6323" spans="1:14" hidden="1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</row>
    <row r="6324" spans="1:14" hidden="1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</row>
    <row r="6325" spans="1:14" hidden="1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</row>
    <row r="6326" spans="1:14" hidden="1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</row>
    <row r="6327" spans="1:14" hidden="1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</row>
    <row r="6328" spans="1:14" hidden="1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</row>
    <row r="6329" spans="1:14" hidden="1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</row>
    <row r="6330" spans="1:14" hidden="1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</row>
    <row r="6331" spans="1:14" hidden="1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</row>
    <row r="6332" spans="1:14" hidden="1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</row>
    <row r="6333" spans="1:14" hidden="1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</row>
    <row r="6334" spans="1:14" hidden="1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</row>
    <row r="6335" spans="1:14" hidden="1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</row>
    <row r="6336" spans="1:14" hidden="1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</row>
    <row r="6337" spans="1:14" hidden="1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</row>
    <row r="6338" spans="1:14" hidden="1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</row>
    <row r="6339" spans="1:14" hidden="1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</row>
    <row r="6340" spans="1:14" hidden="1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</row>
    <row r="6341" spans="1:14" hidden="1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</row>
    <row r="6342" spans="1:14" hidden="1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</row>
    <row r="6343" spans="1:14" hidden="1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</row>
    <row r="6344" spans="1:14" hidden="1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</row>
    <row r="6345" spans="1:14" hidden="1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</row>
    <row r="6346" spans="1:14" hidden="1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</row>
    <row r="6347" spans="1:14" hidden="1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</row>
    <row r="6348" spans="1:14" hidden="1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</row>
    <row r="6349" spans="1:14" hidden="1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</row>
    <row r="6350" spans="1:14" hidden="1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</row>
    <row r="6351" spans="1:14" hidden="1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</row>
    <row r="6352" spans="1:14" hidden="1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</row>
    <row r="6353" spans="1:14" hidden="1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</row>
    <row r="6354" spans="1:14" hidden="1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</row>
    <row r="6355" spans="1:14" hidden="1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</row>
    <row r="6356" spans="1:14" hidden="1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</row>
    <row r="6357" spans="1:14" hidden="1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</row>
    <row r="6358" spans="1:14" hidden="1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</row>
    <row r="6359" spans="1:14" hidden="1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</row>
    <row r="6360" spans="1:14" hidden="1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</row>
    <row r="6361" spans="1:14" hidden="1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</row>
    <row r="6362" spans="1:14" hidden="1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</row>
    <row r="6363" spans="1:14" hidden="1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</row>
    <row r="6364" spans="1:14" hidden="1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</row>
    <row r="6365" spans="1:14" hidden="1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</row>
    <row r="6366" spans="1:14" hidden="1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</row>
    <row r="6367" spans="1:14" hidden="1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</row>
    <row r="6368" spans="1:14" hidden="1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</row>
    <row r="6369" spans="1:14" hidden="1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</row>
    <row r="6370" spans="1:14" hidden="1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</row>
    <row r="6371" spans="1:14" hidden="1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</row>
    <row r="6372" spans="1:14" hidden="1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</row>
    <row r="6373" spans="1:14" hidden="1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</row>
    <row r="6374" spans="1:14" hidden="1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</row>
    <row r="6375" spans="1:14" hidden="1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</row>
    <row r="6376" spans="1:14" hidden="1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</row>
    <row r="6377" spans="1:14" hidden="1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</row>
    <row r="6378" spans="1:14" hidden="1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</row>
    <row r="6379" spans="1:14" hidden="1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</row>
    <row r="6380" spans="1:14" hidden="1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</row>
    <row r="6381" spans="1:14" hidden="1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</row>
    <row r="6382" spans="1:14" hidden="1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</row>
    <row r="6383" spans="1:14" hidden="1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</row>
    <row r="6384" spans="1:14" hidden="1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</row>
    <row r="6385" spans="1:14" hidden="1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</row>
    <row r="6386" spans="1:14" hidden="1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</row>
    <row r="6387" spans="1:14" hidden="1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</row>
    <row r="6388" spans="1:14" hidden="1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</row>
    <row r="6389" spans="1:14" hidden="1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</row>
    <row r="6390" spans="1:14" hidden="1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</row>
    <row r="6391" spans="1:14" hidden="1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</row>
    <row r="6392" spans="1:14" hidden="1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</row>
    <row r="6393" spans="1:14" hidden="1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</row>
    <row r="6394" spans="1:14" hidden="1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</row>
    <row r="6395" spans="1:14" hidden="1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</row>
    <row r="6396" spans="1:14" hidden="1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</row>
    <row r="6397" spans="1:14" hidden="1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</row>
    <row r="6398" spans="1:14" hidden="1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</row>
    <row r="6399" spans="1:14" hidden="1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</row>
    <row r="6400" spans="1:14" hidden="1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</row>
    <row r="6401" spans="1:14" hidden="1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</row>
    <row r="6402" spans="1:14" hidden="1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</row>
    <row r="6403" spans="1:14" hidden="1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</row>
    <row r="6404" spans="1:14" hidden="1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</row>
    <row r="6405" spans="1:14" hidden="1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</row>
    <row r="6406" spans="1:14" hidden="1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</row>
    <row r="6407" spans="1:14" hidden="1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</row>
    <row r="6408" spans="1:14" hidden="1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</row>
    <row r="6409" spans="1:14" hidden="1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</row>
    <row r="6410" spans="1:14" hidden="1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</row>
    <row r="6411" spans="1:14" hidden="1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</row>
    <row r="6412" spans="1:14" hidden="1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</row>
    <row r="6413" spans="1:14" hidden="1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</row>
    <row r="6414" spans="1:14" hidden="1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</row>
    <row r="6415" spans="1:14" hidden="1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</row>
    <row r="6416" spans="1:14" hidden="1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</row>
    <row r="6417" spans="1:14" hidden="1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</row>
    <row r="6418" spans="1:14" hidden="1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</row>
    <row r="6419" spans="1:14" hidden="1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</row>
    <row r="6420" spans="1:14" hidden="1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</row>
    <row r="6421" spans="1:14" hidden="1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</row>
    <row r="6422" spans="1:14" hidden="1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</row>
    <row r="6423" spans="1:14" hidden="1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</row>
    <row r="6424" spans="1:14" hidden="1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</row>
    <row r="6425" spans="1:14" hidden="1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</row>
    <row r="6426" spans="1:14" hidden="1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</row>
    <row r="6427" spans="1:14" hidden="1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</row>
    <row r="6428" spans="1:14" hidden="1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</row>
    <row r="6429" spans="1:14" hidden="1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</row>
    <row r="6430" spans="1:14" hidden="1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</row>
    <row r="6431" spans="1:14" hidden="1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</row>
    <row r="6432" spans="1:14" hidden="1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</row>
    <row r="6433" spans="1:14" hidden="1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</row>
    <row r="6434" spans="1:14" hidden="1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</row>
    <row r="6435" spans="1:14" hidden="1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</row>
    <row r="6436" spans="1:14" hidden="1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</row>
    <row r="6437" spans="1:14" hidden="1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</row>
    <row r="6438" spans="1:14" hidden="1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</row>
    <row r="6439" spans="1:14" hidden="1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</row>
    <row r="6440" spans="1:14" hidden="1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</row>
    <row r="6441" spans="1:14" hidden="1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</row>
    <row r="6442" spans="1:14" hidden="1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</row>
    <row r="6443" spans="1:14" hidden="1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</row>
    <row r="6444" spans="1:14" hidden="1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</row>
    <row r="6445" spans="1:14" hidden="1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</row>
    <row r="6446" spans="1:14" hidden="1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</row>
    <row r="6447" spans="1:14" hidden="1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</row>
    <row r="6448" spans="1:14" hidden="1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</row>
    <row r="6449" spans="1:14" hidden="1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</row>
    <row r="6450" spans="1:14" hidden="1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</row>
    <row r="6451" spans="1:14" hidden="1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</row>
    <row r="6452" spans="1:14" hidden="1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</row>
    <row r="6453" spans="1:14" hidden="1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</row>
    <row r="6454" spans="1:14" hidden="1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</row>
    <row r="6455" spans="1:14" hidden="1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</row>
    <row r="6456" spans="1:14" hidden="1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</row>
    <row r="6457" spans="1:14" hidden="1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</row>
    <row r="6458" spans="1:14" hidden="1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</row>
    <row r="6459" spans="1:14" hidden="1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</row>
    <row r="6460" spans="1:14" hidden="1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</row>
    <row r="6461" spans="1:14" hidden="1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</row>
    <row r="6462" spans="1:14" hidden="1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</row>
    <row r="6463" spans="1:14" hidden="1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</row>
    <row r="6464" spans="1:14" hidden="1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</row>
    <row r="6465" spans="1:14" hidden="1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</row>
    <row r="6466" spans="1:14" hidden="1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</row>
    <row r="6467" spans="1:14" hidden="1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</row>
    <row r="6468" spans="1:14" hidden="1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</row>
    <row r="6469" spans="1:14" hidden="1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</row>
    <row r="6470" spans="1:14" hidden="1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</row>
    <row r="6471" spans="1:14" hidden="1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</row>
    <row r="6472" spans="1:14" hidden="1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</row>
    <row r="6473" spans="1:14" hidden="1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</row>
    <row r="6474" spans="1:14" hidden="1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</row>
    <row r="6475" spans="1:14" hidden="1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</row>
    <row r="6476" spans="1:14" hidden="1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</row>
    <row r="6477" spans="1:14" hidden="1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</row>
    <row r="6478" spans="1:14" hidden="1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</row>
    <row r="6479" spans="1:14" hidden="1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</row>
    <row r="6480" spans="1:14" hidden="1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</row>
    <row r="6481" spans="1:14" hidden="1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</row>
    <row r="6482" spans="1:14" hidden="1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</row>
    <row r="6483" spans="1:14" hidden="1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</row>
    <row r="6484" spans="1:14" hidden="1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</row>
    <row r="6485" spans="1:14" hidden="1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</row>
    <row r="6486" spans="1:14" hidden="1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</row>
    <row r="6487" spans="1:14" hidden="1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</row>
    <row r="6488" spans="1:14" hidden="1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</row>
    <row r="6489" spans="1:14" hidden="1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</row>
    <row r="6490" spans="1:14" hidden="1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</row>
    <row r="6491" spans="1:14" hidden="1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</row>
    <row r="6492" spans="1:14" hidden="1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</row>
    <row r="6493" spans="1:14" hidden="1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</row>
    <row r="6494" spans="1:14" hidden="1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</row>
    <row r="6495" spans="1:14" hidden="1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</row>
    <row r="6496" spans="1:14" hidden="1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</row>
    <row r="6497" spans="1:14" hidden="1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</row>
    <row r="6498" spans="1:14" hidden="1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</row>
    <row r="6499" spans="1:14" hidden="1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</row>
    <row r="6500" spans="1:14" hidden="1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</row>
    <row r="6501" spans="1:14" hidden="1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</row>
    <row r="6502" spans="1:14" hidden="1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</row>
    <row r="6503" spans="1:14" hidden="1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</row>
    <row r="6504" spans="1:14" hidden="1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</row>
    <row r="6505" spans="1:14" hidden="1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</row>
    <row r="6506" spans="1:14" hidden="1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</row>
    <row r="6507" spans="1:14" hidden="1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</row>
    <row r="6508" spans="1:14" hidden="1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</row>
    <row r="6509" spans="1:14" hidden="1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</row>
    <row r="6510" spans="1:14" hidden="1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</row>
    <row r="6511" spans="1:14" hidden="1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</row>
    <row r="6512" spans="1:14" hidden="1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</row>
    <row r="6513" spans="1:14" hidden="1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</row>
    <row r="6514" spans="1:14" hidden="1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</row>
    <row r="6515" spans="1:14" hidden="1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</row>
    <row r="6516" spans="1:14" hidden="1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</row>
    <row r="6517" spans="1:14" hidden="1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</row>
    <row r="6518" spans="1:14" hidden="1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</row>
    <row r="6519" spans="1:14" hidden="1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</row>
    <row r="6520" spans="1:14" hidden="1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</row>
    <row r="6521" spans="1:14" hidden="1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</row>
    <row r="6522" spans="1:14" hidden="1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</row>
    <row r="6523" spans="1:14" hidden="1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</row>
    <row r="6524" spans="1:14" hidden="1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</row>
    <row r="6525" spans="1:14" hidden="1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</row>
    <row r="6526" spans="1:14" hidden="1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</row>
    <row r="6527" spans="1:14" hidden="1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</row>
    <row r="6528" spans="1:14" hidden="1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</row>
    <row r="6529" spans="1:14" hidden="1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</row>
    <row r="6530" spans="1:14" hidden="1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</row>
    <row r="6531" spans="1:14" hidden="1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</row>
    <row r="6532" spans="1:14" hidden="1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</row>
    <row r="6533" spans="1:14" hidden="1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</row>
    <row r="6534" spans="1:14" hidden="1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</row>
    <row r="6535" spans="1:14" hidden="1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</row>
    <row r="6536" spans="1:14" hidden="1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</row>
    <row r="6537" spans="1:14" hidden="1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</row>
    <row r="6538" spans="1:14" hidden="1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</row>
    <row r="6539" spans="1:14" hidden="1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</row>
    <row r="6540" spans="1:14" hidden="1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</row>
    <row r="6541" spans="1:14" hidden="1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</row>
    <row r="6542" spans="1:14" hidden="1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</row>
    <row r="6543" spans="1:14" hidden="1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</row>
    <row r="6544" spans="1:14" hidden="1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</row>
    <row r="6545" spans="1:14" hidden="1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</row>
    <row r="6546" spans="1:14" hidden="1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</row>
    <row r="6547" spans="1:14" hidden="1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</row>
    <row r="6548" spans="1:14" hidden="1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</row>
    <row r="6549" spans="1:14" hidden="1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</row>
    <row r="6550" spans="1:14" hidden="1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</row>
    <row r="6551" spans="1:14" hidden="1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</row>
    <row r="6552" spans="1:14" hidden="1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</row>
    <row r="6553" spans="1:14" hidden="1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</row>
    <row r="6554" spans="1:14" hidden="1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</row>
    <row r="6555" spans="1:14" hidden="1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</row>
    <row r="6556" spans="1:14" hidden="1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</row>
    <row r="6557" spans="1:14" hidden="1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</row>
    <row r="6558" spans="1:14" hidden="1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</row>
    <row r="6559" spans="1:14" hidden="1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</row>
    <row r="6560" spans="1:14" hidden="1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</row>
    <row r="6561" spans="1:14" hidden="1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</row>
    <row r="6562" spans="1:14" hidden="1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</row>
    <row r="6563" spans="1:14" hidden="1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</row>
    <row r="6564" spans="1:14" hidden="1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</row>
    <row r="6565" spans="1:14" hidden="1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</row>
    <row r="6566" spans="1:14" hidden="1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</row>
    <row r="6567" spans="1:14" hidden="1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</row>
    <row r="6568" spans="1:14" hidden="1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</row>
    <row r="6569" spans="1:14" hidden="1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</row>
    <row r="6570" spans="1:14" hidden="1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</row>
    <row r="6571" spans="1:14" hidden="1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</row>
    <row r="6572" spans="1:14" hidden="1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</row>
    <row r="6573" spans="1:14" hidden="1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</row>
    <row r="6574" spans="1:14" hidden="1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</row>
    <row r="6575" spans="1:14" hidden="1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</row>
    <row r="6576" spans="1:14" hidden="1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</row>
    <row r="6577" spans="1:14" hidden="1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</row>
    <row r="6578" spans="1:14" hidden="1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</row>
    <row r="6579" spans="1:14" hidden="1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</row>
    <row r="6580" spans="1:14" hidden="1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</row>
    <row r="6581" spans="1:14" hidden="1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</row>
    <row r="6582" spans="1:14" hidden="1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</row>
    <row r="6583" spans="1:14" hidden="1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</row>
    <row r="6584" spans="1:14" hidden="1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</row>
    <row r="6585" spans="1:14" hidden="1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</row>
    <row r="6586" spans="1:14" hidden="1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</row>
    <row r="6587" spans="1:14" hidden="1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</row>
    <row r="6588" spans="1:14" hidden="1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</row>
    <row r="6589" spans="1:14" hidden="1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</row>
    <row r="6590" spans="1:14" hidden="1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</row>
    <row r="6591" spans="1:14" hidden="1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</row>
    <row r="6592" spans="1:14" hidden="1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</row>
    <row r="6593" spans="1:14" hidden="1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</row>
    <row r="6594" spans="1:14" hidden="1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</row>
    <row r="6595" spans="1:14" hidden="1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</row>
    <row r="6596" spans="1:14" hidden="1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</row>
    <row r="6597" spans="1:14" hidden="1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</row>
    <row r="6598" spans="1:14" hidden="1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</row>
    <row r="6599" spans="1:14" hidden="1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</row>
    <row r="6600" spans="1:14" hidden="1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</row>
    <row r="6601" spans="1:14" hidden="1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</row>
    <row r="6602" spans="1:14" hidden="1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</row>
    <row r="6603" spans="1:14" hidden="1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</row>
    <row r="6604" spans="1:14" hidden="1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</row>
    <row r="6605" spans="1:14" hidden="1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</row>
    <row r="6606" spans="1:14" hidden="1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</row>
    <row r="6607" spans="1:14" hidden="1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</row>
    <row r="6608" spans="1:14" hidden="1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</row>
    <row r="6609" spans="1:14" hidden="1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</row>
    <row r="6610" spans="1:14" hidden="1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</row>
    <row r="6611" spans="1:14" hidden="1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</row>
    <row r="6612" spans="1:14" hidden="1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</row>
    <row r="6613" spans="1:14" hidden="1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</row>
    <row r="6614" spans="1:14" hidden="1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</row>
    <row r="6615" spans="1:14" hidden="1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</row>
    <row r="6616" spans="1:14" hidden="1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</row>
    <row r="6617" spans="1:14" hidden="1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</row>
    <row r="6618" spans="1:14" hidden="1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</row>
    <row r="6619" spans="1:14" hidden="1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</row>
    <row r="6620" spans="1:14" hidden="1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</row>
    <row r="6621" spans="1:14" hidden="1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</row>
    <row r="6622" spans="1:14" hidden="1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</row>
    <row r="6623" spans="1:14" hidden="1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</row>
    <row r="6624" spans="1:14" hidden="1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</row>
    <row r="6625" spans="1:14" hidden="1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</row>
    <row r="6626" spans="1:14" hidden="1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</row>
    <row r="6627" spans="1:14" hidden="1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</row>
    <row r="6628" spans="1:14" hidden="1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</row>
    <row r="6629" spans="1:14" hidden="1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</row>
    <row r="6630" spans="1:14" hidden="1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</row>
    <row r="6631" spans="1:14" hidden="1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</row>
    <row r="6632" spans="1:14" hidden="1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</row>
    <row r="6633" spans="1:14" hidden="1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</row>
    <row r="6634" spans="1:14" hidden="1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</row>
    <row r="6635" spans="1:14" hidden="1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</row>
    <row r="6636" spans="1:14" hidden="1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</row>
    <row r="6637" spans="1:14" hidden="1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</row>
    <row r="6638" spans="1:14" hidden="1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</row>
    <row r="6639" spans="1:14" hidden="1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</row>
    <row r="6640" spans="1:14" hidden="1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</row>
    <row r="6641" spans="1:14" hidden="1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</row>
    <row r="6642" spans="1:14" hidden="1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</row>
    <row r="6643" spans="1:14" hidden="1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</row>
    <row r="6644" spans="1:14" hidden="1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</row>
    <row r="6645" spans="1:14" hidden="1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</row>
    <row r="6646" spans="1:14" hidden="1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</row>
    <row r="6647" spans="1:14" hidden="1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</row>
    <row r="6648" spans="1:14" hidden="1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</row>
    <row r="6649" spans="1:14" hidden="1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</row>
    <row r="6650" spans="1:14" hidden="1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</row>
    <row r="6651" spans="1:14" hidden="1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</row>
    <row r="6652" spans="1:14" hidden="1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</row>
    <row r="6653" spans="1:14" hidden="1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</row>
    <row r="6654" spans="1:14" hidden="1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</row>
    <row r="6655" spans="1:14" hidden="1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</row>
    <row r="6656" spans="1:14" hidden="1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</row>
    <row r="6657" spans="1:14" hidden="1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</row>
    <row r="6658" spans="1:14" hidden="1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</row>
    <row r="6659" spans="1:14" hidden="1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</row>
    <row r="6660" spans="1:14" hidden="1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</row>
    <row r="6661" spans="1:14" hidden="1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</row>
    <row r="6662" spans="1:14" hidden="1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</row>
    <row r="6663" spans="1:14" hidden="1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</row>
    <row r="6664" spans="1:14" hidden="1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</row>
    <row r="6665" spans="1:14" hidden="1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</row>
    <row r="6666" spans="1:14" hidden="1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</row>
    <row r="6667" spans="1:14" hidden="1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</row>
    <row r="6668" spans="1:14" hidden="1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</row>
    <row r="6669" spans="1:14" hidden="1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</row>
    <row r="6670" spans="1:14" hidden="1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</row>
    <row r="6671" spans="1:14" hidden="1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</row>
    <row r="6672" spans="1:14" hidden="1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</row>
    <row r="6673" spans="1:14" hidden="1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</row>
    <row r="6674" spans="1:14" hidden="1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</row>
    <row r="6675" spans="1:14" hidden="1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</row>
    <row r="6676" spans="1:14" hidden="1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</row>
    <row r="6677" spans="1:14" hidden="1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</row>
    <row r="6678" spans="1:14" hidden="1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</row>
    <row r="6679" spans="1:14" hidden="1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</row>
    <row r="6680" spans="1:14" hidden="1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</row>
    <row r="6681" spans="1:14" hidden="1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</row>
    <row r="6682" spans="1:14" hidden="1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</row>
    <row r="6683" spans="1:14" hidden="1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</row>
    <row r="6684" spans="1:14" hidden="1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</row>
    <row r="6685" spans="1:14" hidden="1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</row>
    <row r="6686" spans="1:14" hidden="1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</row>
    <row r="6687" spans="1:14" hidden="1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</row>
    <row r="6688" spans="1:14" hidden="1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</row>
    <row r="6689" spans="1:14" hidden="1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</row>
    <row r="6690" spans="1:14" hidden="1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</row>
    <row r="6691" spans="1:14" hidden="1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</row>
    <row r="6692" spans="1:14" hidden="1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</row>
    <row r="6693" spans="1:14" hidden="1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</row>
    <row r="6694" spans="1:14" hidden="1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</row>
    <row r="6695" spans="1:14" hidden="1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</row>
    <row r="6696" spans="1:14" hidden="1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</row>
    <row r="6697" spans="1:14" hidden="1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</row>
    <row r="6698" spans="1:14" hidden="1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</row>
    <row r="6699" spans="1:14" hidden="1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</row>
    <row r="6700" spans="1:14" hidden="1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</row>
    <row r="6701" spans="1:14" hidden="1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</row>
    <row r="6702" spans="1:14" hidden="1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</row>
    <row r="6703" spans="1:14" hidden="1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</row>
    <row r="6704" spans="1:14" hidden="1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</row>
    <row r="6705" spans="1:14" hidden="1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</row>
    <row r="6706" spans="1:14" hidden="1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</row>
    <row r="6707" spans="1:14" hidden="1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</row>
    <row r="6708" spans="1:14" hidden="1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</row>
    <row r="6709" spans="1:14" hidden="1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</row>
    <row r="6710" spans="1:14" hidden="1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</row>
    <row r="6711" spans="1:14" hidden="1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</row>
    <row r="6712" spans="1:14" hidden="1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</row>
    <row r="6713" spans="1:14" hidden="1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</row>
    <row r="6714" spans="1:14" hidden="1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</row>
    <row r="6715" spans="1:14" hidden="1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</row>
    <row r="6716" spans="1:14" hidden="1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</row>
    <row r="6717" spans="1:14" hidden="1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</row>
    <row r="6718" spans="1:14" hidden="1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</row>
    <row r="6719" spans="1:14" hidden="1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</row>
    <row r="6720" spans="1:14" hidden="1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</row>
    <row r="6721" spans="1:14" hidden="1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</row>
    <row r="6722" spans="1:14" hidden="1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</row>
    <row r="6723" spans="1:14" hidden="1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</row>
    <row r="6724" spans="1:14" hidden="1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</row>
    <row r="6725" spans="1:14" hidden="1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</row>
    <row r="6726" spans="1:14" hidden="1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</row>
    <row r="6727" spans="1:14" hidden="1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</row>
    <row r="6728" spans="1:14" hidden="1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</row>
    <row r="6729" spans="1:14" hidden="1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</row>
    <row r="6730" spans="1:14" hidden="1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</row>
    <row r="6731" spans="1:14" hidden="1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</row>
    <row r="6732" spans="1:14" hidden="1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</row>
    <row r="6733" spans="1:14" hidden="1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</row>
    <row r="6734" spans="1:14" hidden="1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</row>
    <row r="6735" spans="1:14" hidden="1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</row>
    <row r="6736" spans="1:14" hidden="1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</row>
    <row r="6737" spans="1:14" hidden="1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</row>
    <row r="6738" spans="1:14" hidden="1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</row>
    <row r="6739" spans="1:14" hidden="1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</row>
    <row r="6740" spans="1:14" hidden="1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</row>
    <row r="6741" spans="1:14" hidden="1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</row>
    <row r="6742" spans="1:14" hidden="1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</row>
    <row r="6743" spans="1:14" hidden="1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</row>
    <row r="6744" spans="1:14" hidden="1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</row>
    <row r="6745" spans="1:14" hidden="1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</row>
    <row r="6746" spans="1:14" hidden="1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</row>
    <row r="6747" spans="1:14" hidden="1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</row>
    <row r="6748" spans="1:14" hidden="1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</row>
    <row r="6749" spans="1:14" hidden="1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</row>
    <row r="6750" spans="1:14" hidden="1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</row>
    <row r="6751" spans="1:14" hidden="1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</row>
    <row r="6752" spans="1:14" hidden="1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</row>
    <row r="6753" spans="1:14" hidden="1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</row>
    <row r="6754" spans="1:14" hidden="1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</row>
    <row r="6755" spans="1:14" hidden="1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</row>
    <row r="6756" spans="1:14" hidden="1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</row>
    <row r="6757" spans="1:14" hidden="1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</row>
    <row r="6758" spans="1:14" hidden="1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</row>
    <row r="6759" spans="1:14" hidden="1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</row>
    <row r="6760" spans="1:14" hidden="1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</row>
    <row r="6761" spans="1:14" hidden="1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</row>
    <row r="6762" spans="1:14" hidden="1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</row>
    <row r="6763" spans="1:14" hidden="1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</row>
    <row r="6764" spans="1:14" hidden="1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</row>
    <row r="6765" spans="1:14" hidden="1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</row>
    <row r="6766" spans="1:14" hidden="1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</row>
    <row r="6767" spans="1:14" hidden="1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</row>
    <row r="6768" spans="1:14" hidden="1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</row>
    <row r="6769" spans="1:14" hidden="1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</row>
    <row r="6770" spans="1:14" hidden="1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</row>
    <row r="6771" spans="1:14" hidden="1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</row>
    <row r="6772" spans="1:14" hidden="1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</row>
    <row r="6773" spans="1:14" hidden="1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</row>
    <row r="6774" spans="1:14" hidden="1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</row>
    <row r="6775" spans="1:14" hidden="1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</row>
    <row r="6776" spans="1:14" hidden="1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</row>
    <row r="6777" spans="1:14" hidden="1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</row>
    <row r="6778" spans="1:14" hidden="1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</row>
    <row r="6779" spans="1:14" hidden="1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</row>
    <row r="6780" spans="1:14" hidden="1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</row>
    <row r="6781" spans="1:14" hidden="1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</row>
    <row r="6782" spans="1:14" hidden="1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</row>
    <row r="6783" spans="1:14" hidden="1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</row>
    <row r="6784" spans="1:14" hidden="1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</row>
    <row r="6785" spans="1:14" hidden="1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</row>
    <row r="6786" spans="1:14" hidden="1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</row>
    <row r="6787" spans="1:14" hidden="1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</row>
    <row r="6788" spans="1:14" hidden="1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</row>
    <row r="6789" spans="1:14" hidden="1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</row>
    <row r="6790" spans="1:14" hidden="1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</row>
    <row r="6791" spans="1:14" hidden="1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</row>
    <row r="6792" spans="1:14" hidden="1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</row>
    <row r="6793" spans="1:14" hidden="1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</row>
    <row r="6794" spans="1:14" hidden="1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</row>
    <row r="6795" spans="1:14" hidden="1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</row>
    <row r="6796" spans="1:14" hidden="1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</row>
    <row r="6797" spans="1:14" hidden="1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</row>
    <row r="6798" spans="1:14" hidden="1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</row>
    <row r="6799" spans="1:14" hidden="1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</row>
    <row r="6800" spans="1:14" hidden="1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</row>
    <row r="6801" spans="1:14" hidden="1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</row>
    <row r="6802" spans="1:14" hidden="1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</row>
    <row r="6803" spans="1:14" hidden="1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</row>
    <row r="6804" spans="1:14" hidden="1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</row>
    <row r="6805" spans="1:14" hidden="1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</row>
    <row r="6806" spans="1:14" hidden="1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</row>
    <row r="6807" spans="1:14" hidden="1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</row>
    <row r="6808" spans="1:14" hidden="1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</row>
    <row r="6809" spans="1:14" hidden="1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</row>
    <row r="6810" spans="1:14" hidden="1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</row>
    <row r="6811" spans="1:14" hidden="1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</row>
    <row r="6812" spans="1:14" hidden="1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</row>
    <row r="6813" spans="1:14" hidden="1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</row>
    <row r="6814" spans="1:14" hidden="1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</row>
    <row r="6815" spans="1:14" hidden="1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</row>
    <row r="6816" spans="1:14" hidden="1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</row>
    <row r="6817" spans="1:14" hidden="1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</row>
    <row r="6818" spans="1:14" hidden="1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</row>
    <row r="6819" spans="1:14" hidden="1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</row>
    <row r="6820" spans="1:14" hidden="1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</row>
    <row r="6821" spans="1:14" hidden="1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</row>
    <row r="6822" spans="1:14" hidden="1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</row>
    <row r="6823" spans="1:14" hidden="1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</row>
    <row r="6824" spans="1:14" hidden="1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</row>
    <row r="6825" spans="1:14" hidden="1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</row>
    <row r="6826" spans="1:14" hidden="1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</row>
    <row r="6827" spans="1:14" hidden="1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</row>
    <row r="6828" spans="1:14" hidden="1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</row>
    <row r="6829" spans="1:14" hidden="1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</row>
    <row r="6830" spans="1:14" hidden="1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</row>
    <row r="6831" spans="1:14" hidden="1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</row>
    <row r="6832" spans="1:14" hidden="1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</row>
    <row r="6833" spans="1:14" hidden="1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</row>
    <row r="6834" spans="1:14" hidden="1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</row>
    <row r="6835" spans="1:14" hidden="1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</row>
    <row r="6836" spans="1:14" hidden="1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</row>
    <row r="6837" spans="1:14" hidden="1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</row>
    <row r="6838" spans="1:14" hidden="1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</row>
    <row r="6839" spans="1:14" hidden="1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</row>
    <row r="6840" spans="1:14" hidden="1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</row>
    <row r="6841" spans="1:14" hidden="1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</row>
    <row r="6842" spans="1:14" hidden="1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</row>
    <row r="6843" spans="1:14" hidden="1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</row>
    <row r="6844" spans="1:14" hidden="1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</row>
    <row r="6845" spans="1:14" hidden="1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</row>
    <row r="6846" spans="1:14" hidden="1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</row>
    <row r="6847" spans="1:14" hidden="1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</row>
    <row r="6848" spans="1:14" hidden="1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</row>
    <row r="6849" spans="1:14" hidden="1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</row>
    <row r="6850" spans="1:14" hidden="1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</row>
    <row r="6851" spans="1:14" hidden="1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</row>
    <row r="6852" spans="1:14" hidden="1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</row>
    <row r="6853" spans="1:14" hidden="1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</row>
    <row r="6854" spans="1:14" hidden="1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</row>
    <row r="6855" spans="1:14" hidden="1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</row>
    <row r="6856" spans="1:14" hidden="1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</row>
    <row r="6857" spans="1:14" hidden="1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</row>
    <row r="6858" spans="1:14" hidden="1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</row>
    <row r="6859" spans="1:14" hidden="1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</row>
    <row r="6860" spans="1:14" hidden="1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</row>
    <row r="6861" spans="1:14" hidden="1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</row>
    <row r="6862" spans="1:14" hidden="1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</row>
    <row r="6863" spans="1:14" hidden="1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</row>
    <row r="6864" spans="1:14" hidden="1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</row>
    <row r="6865" spans="1:14" hidden="1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</row>
    <row r="6866" spans="1:14" hidden="1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</row>
    <row r="6867" spans="1:14" hidden="1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</row>
    <row r="6868" spans="1:14" hidden="1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</row>
    <row r="6869" spans="1:14" hidden="1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</row>
    <row r="6870" spans="1:14" hidden="1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</row>
    <row r="6871" spans="1:14" hidden="1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</row>
    <row r="6872" spans="1:14" hidden="1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</row>
    <row r="6873" spans="1:14" hidden="1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</row>
    <row r="6874" spans="1:14" hidden="1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</row>
    <row r="6875" spans="1:14" hidden="1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</row>
    <row r="6876" spans="1:14" hidden="1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</row>
    <row r="6877" spans="1:14" hidden="1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</row>
    <row r="6878" spans="1:14" hidden="1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</row>
    <row r="6879" spans="1:14" hidden="1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</row>
    <row r="6880" spans="1:14" hidden="1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</row>
    <row r="6881" spans="1:14" hidden="1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</row>
    <row r="6882" spans="1:14" hidden="1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</row>
    <row r="6883" spans="1:14" hidden="1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</row>
    <row r="6884" spans="1:14" hidden="1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</row>
    <row r="6885" spans="1:14" hidden="1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</row>
    <row r="6886" spans="1:14" hidden="1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</row>
    <row r="6887" spans="1:14" hidden="1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</row>
    <row r="6888" spans="1:14" hidden="1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</row>
    <row r="6889" spans="1:14" hidden="1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</row>
    <row r="6890" spans="1:14" hidden="1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</row>
    <row r="6891" spans="1:14" hidden="1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</row>
    <row r="6892" spans="1:14" hidden="1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</row>
    <row r="6893" spans="1:14" hidden="1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</row>
    <row r="6894" spans="1:14" hidden="1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</row>
    <row r="6895" spans="1:14" hidden="1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</row>
    <row r="6896" spans="1:14" hidden="1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</row>
    <row r="6897" spans="1:14" hidden="1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</row>
    <row r="6898" spans="1:14" hidden="1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</row>
    <row r="6899" spans="1:14" hidden="1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</row>
    <row r="6900" spans="1:14" hidden="1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</row>
    <row r="6901" spans="1:14" hidden="1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</row>
    <row r="6902" spans="1:14" hidden="1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</row>
    <row r="6903" spans="1:14" hidden="1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</row>
    <row r="6904" spans="1:14" hidden="1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</row>
    <row r="6905" spans="1:14" hidden="1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</row>
    <row r="6906" spans="1:14" hidden="1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</row>
    <row r="6907" spans="1:14" hidden="1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</row>
    <row r="6908" spans="1:14" hidden="1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</row>
    <row r="6909" spans="1:14" hidden="1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</row>
    <row r="6910" spans="1:14" hidden="1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</row>
    <row r="6911" spans="1:14" hidden="1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</row>
    <row r="6912" spans="1:14" hidden="1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</row>
    <row r="6913" spans="1:14" hidden="1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</row>
    <row r="6914" spans="1:14" hidden="1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</row>
    <row r="6915" spans="1:14" hidden="1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</row>
    <row r="6916" spans="1:14" hidden="1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</row>
    <row r="6917" spans="1:14" hidden="1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</row>
    <row r="6918" spans="1:14" hidden="1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</row>
    <row r="6919" spans="1:14" hidden="1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</row>
    <row r="6920" spans="1:14" hidden="1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</row>
    <row r="6921" spans="1:14" hidden="1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</row>
    <row r="6922" spans="1:14" hidden="1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</row>
    <row r="6923" spans="1:14" hidden="1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</row>
    <row r="6924" spans="1:14" hidden="1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</row>
    <row r="6925" spans="1:14" hidden="1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</row>
    <row r="6926" spans="1:14" hidden="1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</row>
    <row r="6927" spans="1:14" hidden="1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</row>
    <row r="6928" spans="1:14" hidden="1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</row>
    <row r="6929" spans="1:14" hidden="1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</row>
    <row r="6930" spans="1:14" hidden="1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</row>
    <row r="6931" spans="1:14" hidden="1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</row>
    <row r="6932" spans="1:14" hidden="1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</row>
    <row r="6933" spans="1:14" hidden="1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</row>
    <row r="6934" spans="1:14" hidden="1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</row>
    <row r="6935" spans="1:14" hidden="1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</row>
    <row r="6936" spans="1:14" hidden="1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</row>
    <row r="6937" spans="1:14" hidden="1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</row>
    <row r="6938" spans="1:14" hidden="1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</row>
    <row r="6939" spans="1:14" hidden="1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</row>
    <row r="6940" spans="1:14" hidden="1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</row>
    <row r="6941" spans="1:14" hidden="1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</row>
    <row r="6942" spans="1:14" hidden="1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</row>
    <row r="6943" spans="1:14" hidden="1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</row>
    <row r="6944" spans="1:14" hidden="1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</row>
    <row r="6945" spans="1:14" hidden="1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</row>
    <row r="6946" spans="1:14" hidden="1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</row>
    <row r="6947" spans="1:14" hidden="1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</row>
    <row r="6948" spans="1:14" hidden="1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</row>
    <row r="6949" spans="1:14" hidden="1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</row>
    <row r="6950" spans="1:14" hidden="1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</row>
    <row r="6951" spans="1:14" hidden="1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</row>
    <row r="6952" spans="1:14" hidden="1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</row>
    <row r="6953" spans="1:14" hidden="1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</row>
    <row r="6954" spans="1:14" hidden="1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</row>
    <row r="6955" spans="1:14" hidden="1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</row>
    <row r="6956" spans="1:14" hidden="1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</row>
    <row r="6957" spans="1:14" hidden="1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</row>
    <row r="6958" spans="1:14" hidden="1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</row>
    <row r="6959" spans="1:14" hidden="1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</row>
    <row r="6960" spans="1:14" hidden="1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</row>
    <row r="6961" spans="1:14" hidden="1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</row>
    <row r="6962" spans="1:14" hidden="1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</row>
    <row r="6963" spans="1:14" hidden="1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</row>
    <row r="6964" spans="1:14" hidden="1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</row>
    <row r="6965" spans="1:14" hidden="1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</row>
    <row r="6966" spans="1:14" hidden="1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</row>
    <row r="6967" spans="1:14" hidden="1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</row>
    <row r="6968" spans="1:14" hidden="1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</row>
    <row r="6969" spans="1:14" hidden="1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</row>
    <row r="6970" spans="1:14" hidden="1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</row>
    <row r="6971" spans="1:14" hidden="1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</row>
    <row r="6972" spans="1:14" hidden="1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</row>
    <row r="6973" spans="1:14" hidden="1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</row>
    <row r="6974" spans="1:14" hidden="1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</row>
    <row r="6975" spans="1:14" hidden="1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</row>
    <row r="6976" spans="1:14" hidden="1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</row>
    <row r="6977" spans="1:14" hidden="1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</row>
    <row r="6978" spans="1:14" hidden="1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</row>
    <row r="6979" spans="1:14" hidden="1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</row>
    <row r="6980" spans="1:14" hidden="1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</row>
    <row r="6981" spans="1:14" hidden="1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</row>
    <row r="6982" spans="1:14" hidden="1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</row>
    <row r="6983" spans="1:14" hidden="1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</row>
    <row r="6984" spans="1:14" hidden="1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</row>
    <row r="6985" spans="1:14" hidden="1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</row>
    <row r="6986" spans="1:14" hidden="1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</row>
    <row r="6987" spans="1:14" hidden="1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</row>
    <row r="6988" spans="1:14" hidden="1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</row>
    <row r="6989" spans="1:14" hidden="1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</row>
    <row r="6990" spans="1:14" hidden="1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</row>
    <row r="6991" spans="1:14" hidden="1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</row>
    <row r="6992" spans="1:14" hidden="1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</row>
    <row r="6993" spans="1:14" hidden="1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</row>
    <row r="6994" spans="1:14" hidden="1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</row>
    <row r="6995" spans="1:14" hidden="1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</row>
    <row r="6996" spans="1:14" hidden="1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</row>
    <row r="6997" spans="1:14" hidden="1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</row>
    <row r="6998" spans="1:14" hidden="1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</row>
    <row r="6999" spans="1:14" hidden="1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</row>
    <row r="7000" spans="1:14" hidden="1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</row>
    <row r="7001" spans="1:14" hidden="1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</row>
    <row r="7002" spans="1:14" hidden="1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</row>
    <row r="7003" spans="1:14" hidden="1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</row>
    <row r="7004" spans="1:14" hidden="1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</row>
    <row r="7005" spans="1:14" hidden="1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</row>
    <row r="7006" spans="1:14" hidden="1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</row>
    <row r="7007" spans="1:14" hidden="1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</row>
    <row r="7008" spans="1:14" hidden="1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</row>
    <row r="7009" spans="1:14" hidden="1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</row>
    <row r="7010" spans="1:14" hidden="1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</row>
    <row r="7011" spans="1:14" hidden="1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</row>
    <row r="7012" spans="1:14" hidden="1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</row>
    <row r="7013" spans="1:14" hidden="1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</row>
    <row r="7014" spans="1:14" hidden="1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</row>
    <row r="7015" spans="1:14" hidden="1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</row>
    <row r="7016" spans="1:14" hidden="1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</row>
    <row r="7017" spans="1:14" hidden="1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</row>
    <row r="7018" spans="1:14" hidden="1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</row>
    <row r="7019" spans="1:14" hidden="1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</row>
    <row r="7020" spans="1:14" hidden="1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</row>
    <row r="7021" spans="1:14" hidden="1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</row>
    <row r="7022" spans="1:14" hidden="1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</row>
    <row r="7023" spans="1:14" hidden="1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</row>
    <row r="7024" spans="1:14" hidden="1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</row>
    <row r="7025" spans="1:14" hidden="1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</row>
    <row r="7026" spans="1:14" hidden="1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</row>
    <row r="7027" spans="1:14" hidden="1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</row>
    <row r="7028" spans="1:14" hidden="1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</row>
    <row r="7029" spans="1:14" hidden="1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</row>
    <row r="7030" spans="1:14" hidden="1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</row>
    <row r="7031" spans="1:14" hidden="1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</row>
    <row r="7032" spans="1:14" hidden="1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</row>
    <row r="7033" spans="1:14" hidden="1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</row>
    <row r="7034" spans="1:14" hidden="1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</row>
    <row r="7035" spans="1:14" hidden="1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</row>
    <row r="7036" spans="1:14" hidden="1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</row>
    <row r="7037" spans="1:14" hidden="1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</row>
    <row r="7038" spans="1:14" hidden="1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</row>
    <row r="7039" spans="1:14" hidden="1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</row>
    <row r="7040" spans="1:14" hidden="1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</row>
    <row r="7041" spans="1:14" hidden="1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</row>
    <row r="7042" spans="1:14" hidden="1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</row>
    <row r="7043" spans="1:14" hidden="1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</row>
    <row r="7044" spans="1:14" hidden="1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</row>
    <row r="7045" spans="1:14" hidden="1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</row>
    <row r="7046" spans="1:14" hidden="1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</row>
    <row r="7047" spans="1:14" hidden="1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</row>
    <row r="7048" spans="1:14" hidden="1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</row>
    <row r="7049" spans="1:14" hidden="1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</row>
    <row r="7050" spans="1:14" hidden="1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</row>
    <row r="7051" spans="1:14" hidden="1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</row>
    <row r="7052" spans="1:14" hidden="1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</row>
    <row r="7053" spans="1:14" hidden="1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</row>
    <row r="7054" spans="1:14" hidden="1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</row>
    <row r="7055" spans="1:14" hidden="1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</row>
    <row r="7056" spans="1:14" hidden="1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</row>
    <row r="7057" spans="1:14" hidden="1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</row>
    <row r="7058" spans="1:14" hidden="1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</row>
    <row r="7059" spans="1:14" hidden="1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</row>
    <row r="7060" spans="1:14" hidden="1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</row>
    <row r="7061" spans="1:14" hidden="1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</row>
    <row r="7062" spans="1:14" hidden="1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</row>
    <row r="7063" spans="1:14" hidden="1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</row>
    <row r="7064" spans="1:14" hidden="1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</row>
    <row r="7065" spans="1:14" hidden="1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</row>
    <row r="7066" spans="1:14" hidden="1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</row>
    <row r="7067" spans="1:14" hidden="1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</row>
    <row r="7068" spans="1:14" hidden="1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</row>
    <row r="7069" spans="1:14" hidden="1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</row>
    <row r="7070" spans="1:14" hidden="1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</row>
    <row r="7071" spans="1:14" hidden="1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</row>
    <row r="7072" spans="1:14" hidden="1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</row>
    <row r="7073" spans="1:14" hidden="1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</row>
    <row r="7074" spans="1:14" hidden="1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</row>
    <row r="7075" spans="1:14" hidden="1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</row>
    <row r="7076" spans="1:14" hidden="1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</row>
    <row r="7077" spans="1:14" hidden="1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</row>
    <row r="7078" spans="1:14" hidden="1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</row>
    <row r="7079" spans="1:14" hidden="1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</row>
    <row r="7080" spans="1:14" hidden="1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</row>
    <row r="7081" spans="1:14" hidden="1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</row>
    <row r="7082" spans="1:14" hidden="1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</row>
    <row r="7083" spans="1:14" hidden="1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</row>
    <row r="7084" spans="1:14" hidden="1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</row>
    <row r="7085" spans="1:14" hidden="1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</row>
    <row r="7086" spans="1:14" hidden="1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</row>
    <row r="7087" spans="1:14" hidden="1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</row>
    <row r="7088" spans="1:14" hidden="1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</row>
    <row r="7089" spans="1:14" hidden="1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</row>
    <row r="7090" spans="1:14" hidden="1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</row>
    <row r="7091" spans="1:14" hidden="1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</row>
    <row r="7092" spans="1:14" hidden="1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</row>
    <row r="7093" spans="1:14" hidden="1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</row>
    <row r="7094" spans="1:14" hidden="1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</row>
    <row r="7095" spans="1:14" hidden="1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</row>
    <row r="7096" spans="1:14" hidden="1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</row>
    <row r="7097" spans="1:14" hidden="1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</row>
    <row r="7098" spans="1:14" hidden="1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</row>
    <row r="7099" spans="1:14" hidden="1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</row>
    <row r="7100" spans="1:14" hidden="1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</row>
    <row r="7101" spans="1:14" hidden="1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</row>
    <row r="7102" spans="1:14" hidden="1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</row>
    <row r="7103" spans="1:14" hidden="1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</row>
    <row r="7104" spans="1:14" hidden="1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</row>
    <row r="7105" spans="1:14" hidden="1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</row>
    <row r="7106" spans="1:14" hidden="1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</row>
    <row r="7107" spans="1:14" hidden="1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</row>
    <row r="7108" spans="1:14" hidden="1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</row>
    <row r="7109" spans="1:14" hidden="1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</row>
    <row r="7110" spans="1:14" hidden="1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</row>
    <row r="7111" spans="1:14" hidden="1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</row>
    <row r="7112" spans="1:14" hidden="1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</row>
    <row r="7113" spans="1:14" hidden="1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</row>
    <row r="7114" spans="1:14" hidden="1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</row>
    <row r="7115" spans="1:14" hidden="1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</row>
    <row r="7116" spans="1:14" hidden="1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</row>
    <row r="7117" spans="1:14" hidden="1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</row>
    <row r="7118" spans="1:14" hidden="1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</row>
    <row r="7119" spans="1:14" hidden="1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</row>
    <row r="7120" spans="1:14" hidden="1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</row>
    <row r="7121" spans="1:14" hidden="1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</row>
    <row r="7122" spans="1:14" hidden="1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</row>
    <row r="7123" spans="1:14" hidden="1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</row>
    <row r="7124" spans="1:14" hidden="1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</row>
    <row r="7125" spans="1:14" hidden="1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</row>
    <row r="7126" spans="1:14" hidden="1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</row>
    <row r="7127" spans="1:14" hidden="1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</row>
    <row r="7128" spans="1:14" hidden="1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</row>
    <row r="7129" spans="1:14" hidden="1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</row>
    <row r="7130" spans="1:14" hidden="1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</row>
    <row r="7131" spans="1:14" hidden="1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</row>
    <row r="7132" spans="1:14" hidden="1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</row>
    <row r="7133" spans="1:14" hidden="1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</row>
    <row r="7134" spans="1:14" hidden="1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</row>
    <row r="7135" spans="1:14" hidden="1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</row>
    <row r="7136" spans="1:14" hidden="1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</row>
    <row r="7137" spans="1:14" hidden="1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</row>
    <row r="7138" spans="1:14" hidden="1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</row>
    <row r="7139" spans="1:14" hidden="1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</row>
    <row r="7140" spans="1:14" hidden="1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</row>
    <row r="7141" spans="1:14" hidden="1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</row>
    <row r="7142" spans="1:14" hidden="1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</row>
    <row r="7143" spans="1:14" hidden="1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</row>
    <row r="7144" spans="1:14" hidden="1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</row>
    <row r="7145" spans="1:14" hidden="1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</row>
    <row r="7146" spans="1:14" hidden="1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</row>
    <row r="7147" spans="1:14" hidden="1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</row>
    <row r="7148" spans="1:14" hidden="1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</row>
    <row r="7149" spans="1:14" hidden="1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</row>
    <row r="7150" spans="1:14" hidden="1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</row>
    <row r="7151" spans="1:14" hidden="1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</row>
    <row r="7152" spans="1:14" hidden="1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</row>
    <row r="7153" spans="1:14" hidden="1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</row>
    <row r="7154" spans="1:14" hidden="1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</row>
    <row r="7155" spans="1:14" hidden="1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</row>
    <row r="7156" spans="1:14" hidden="1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</row>
    <row r="7157" spans="1:14" hidden="1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</row>
    <row r="7158" spans="1:14" hidden="1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</row>
    <row r="7159" spans="1:14" hidden="1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</row>
    <row r="7160" spans="1:14" hidden="1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</row>
    <row r="7161" spans="1:14" hidden="1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</row>
    <row r="7162" spans="1:14" hidden="1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</row>
    <row r="7163" spans="1:14" hidden="1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</row>
    <row r="7164" spans="1:14" hidden="1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</row>
    <row r="7165" spans="1:14" hidden="1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</row>
    <row r="7166" spans="1:14" hidden="1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</row>
    <row r="7167" spans="1:14" hidden="1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</row>
    <row r="7168" spans="1:14" hidden="1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</row>
    <row r="7169" spans="1:14" hidden="1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</row>
    <row r="7170" spans="1:14" hidden="1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</row>
    <row r="7171" spans="1:14" hidden="1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</row>
    <row r="7172" spans="1:14" hidden="1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</row>
    <row r="7173" spans="1:14" hidden="1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</row>
    <row r="7174" spans="1:14" hidden="1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</row>
    <row r="7175" spans="1:14" hidden="1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</row>
    <row r="7176" spans="1:14" hidden="1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</row>
    <row r="7177" spans="1:14" hidden="1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</row>
    <row r="7178" spans="1:14" hidden="1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</row>
    <row r="7179" spans="1:14" hidden="1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</row>
    <row r="7180" spans="1:14" hidden="1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</row>
    <row r="7181" spans="1:14" hidden="1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</row>
    <row r="7182" spans="1:14" hidden="1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</row>
    <row r="7183" spans="1:14" hidden="1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</row>
    <row r="7184" spans="1:14" hidden="1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</row>
    <row r="7185" spans="1:14" hidden="1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</row>
    <row r="7186" spans="1:14" hidden="1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</row>
    <row r="7187" spans="1:14" hidden="1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</row>
    <row r="7188" spans="1:14" hidden="1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</row>
    <row r="7189" spans="1:14" hidden="1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</row>
    <row r="7190" spans="1:14" hidden="1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</row>
    <row r="7191" spans="1:14" hidden="1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</row>
    <row r="7192" spans="1:14" hidden="1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</row>
    <row r="7193" spans="1:14" hidden="1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</row>
    <row r="7194" spans="1:14" hidden="1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</row>
    <row r="7195" spans="1:14" hidden="1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</row>
    <row r="7196" spans="1:14" hidden="1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</row>
    <row r="7197" spans="1:14" hidden="1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</row>
    <row r="7198" spans="1:14" hidden="1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</row>
    <row r="7199" spans="1:14" hidden="1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</row>
    <row r="7200" spans="1:14" hidden="1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</row>
    <row r="7201" spans="1:14" hidden="1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</row>
    <row r="7202" spans="1:14" hidden="1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</row>
    <row r="7203" spans="1:14" hidden="1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</row>
    <row r="7204" spans="1:14" hidden="1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</row>
    <row r="7205" spans="1:14" hidden="1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</row>
    <row r="7206" spans="1:14" hidden="1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</row>
    <row r="7207" spans="1:14" hidden="1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</row>
    <row r="7208" spans="1:14" hidden="1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</row>
    <row r="7209" spans="1:14" hidden="1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</row>
    <row r="7210" spans="1:14" hidden="1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</row>
    <row r="7211" spans="1:14" hidden="1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</row>
    <row r="7212" spans="1:14" hidden="1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</row>
    <row r="7213" spans="1:14" hidden="1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</row>
    <row r="7214" spans="1:14" hidden="1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</row>
    <row r="7215" spans="1:14" hidden="1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</row>
    <row r="7216" spans="1:14" hidden="1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</row>
    <row r="7217" spans="1:14" hidden="1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</row>
    <row r="7218" spans="1:14" hidden="1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</row>
    <row r="7219" spans="1:14" hidden="1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</row>
    <row r="7220" spans="1:14" hidden="1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</row>
    <row r="7221" spans="1:14" hidden="1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</row>
    <row r="7222" spans="1:14" hidden="1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</row>
    <row r="7223" spans="1:14" hidden="1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</row>
    <row r="7224" spans="1:14" hidden="1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</row>
    <row r="7225" spans="1:14" hidden="1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</row>
    <row r="7226" spans="1:14" hidden="1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</row>
    <row r="7227" spans="1:14" hidden="1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</row>
    <row r="7228" spans="1:14" hidden="1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</row>
    <row r="7229" spans="1:14" hidden="1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</row>
    <row r="7230" spans="1:14" hidden="1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</row>
    <row r="7231" spans="1:14" hidden="1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</row>
    <row r="7232" spans="1:14" hidden="1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</row>
    <row r="7233" spans="1:14" hidden="1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</row>
    <row r="7234" spans="1:14" hidden="1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</row>
    <row r="7235" spans="1:14" hidden="1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</row>
    <row r="7236" spans="1:14" hidden="1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</row>
    <row r="7237" spans="1:14" hidden="1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</row>
    <row r="7238" spans="1:14" hidden="1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</row>
    <row r="7239" spans="1:14" hidden="1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</row>
    <row r="7240" spans="1:14" hidden="1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</row>
    <row r="7241" spans="1:14" hidden="1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</row>
    <row r="7242" spans="1:14" hidden="1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</row>
    <row r="7243" spans="1:14" hidden="1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</row>
    <row r="7244" spans="1:14" hidden="1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</row>
    <row r="7245" spans="1:14" hidden="1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</row>
    <row r="7246" spans="1:14" hidden="1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</row>
    <row r="7247" spans="1:14" hidden="1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</row>
    <row r="7248" spans="1:14" hidden="1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</row>
    <row r="7249" spans="1:14" hidden="1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</row>
    <row r="7250" spans="1:14" hidden="1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</row>
    <row r="7251" spans="1:14" hidden="1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</row>
    <row r="7252" spans="1:14" hidden="1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</row>
    <row r="7253" spans="1:14" hidden="1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</row>
    <row r="7254" spans="1:14" hidden="1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</row>
    <row r="7255" spans="1:14" hidden="1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</row>
    <row r="7256" spans="1:14" hidden="1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</row>
    <row r="7257" spans="1:14" hidden="1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</row>
    <row r="7258" spans="1:14" hidden="1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</row>
    <row r="7259" spans="1:14" hidden="1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</row>
    <row r="7260" spans="1:14" hidden="1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</row>
    <row r="7261" spans="1:14" hidden="1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</row>
    <row r="7262" spans="1:14" hidden="1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</row>
    <row r="7263" spans="1:14" hidden="1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</row>
    <row r="7264" spans="1:14" hidden="1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</row>
    <row r="7265" spans="1:14" hidden="1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</row>
    <row r="7266" spans="1:14" hidden="1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</row>
    <row r="7267" spans="1:14" hidden="1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</row>
    <row r="7268" spans="1:14" hidden="1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</row>
    <row r="7269" spans="1:14" hidden="1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</row>
    <row r="7270" spans="1:14" hidden="1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</row>
    <row r="7271" spans="1:14" hidden="1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</row>
    <row r="7272" spans="1:14" hidden="1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</row>
    <row r="7273" spans="1:14" hidden="1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</row>
    <row r="7274" spans="1:14" hidden="1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</row>
    <row r="7275" spans="1:14" hidden="1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</row>
    <row r="7276" spans="1:14" hidden="1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</row>
    <row r="7277" spans="1:14" hidden="1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</row>
    <row r="7278" spans="1:14" hidden="1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</row>
    <row r="7279" spans="1:14" hidden="1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</row>
    <row r="7280" spans="1:14" hidden="1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</row>
    <row r="7281" spans="1:14" hidden="1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</row>
    <row r="7282" spans="1:14" hidden="1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</row>
    <row r="7283" spans="1:14" hidden="1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</row>
    <row r="7284" spans="1:14" hidden="1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</row>
    <row r="7285" spans="1:14" hidden="1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</row>
    <row r="7286" spans="1:14" hidden="1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</row>
    <row r="7287" spans="1:14" hidden="1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</row>
    <row r="7288" spans="1:14" hidden="1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</row>
    <row r="7289" spans="1:14" hidden="1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</row>
    <row r="7290" spans="1:14" hidden="1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</row>
    <row r="7291" spans="1:14" hidden="1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</row>
    <row r="7292" spans="1:14" hidden="1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</row>
    <row r="7293" spans="1:14" hidden="1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</row>
    <row r="7294" spans="1:14" hidden="1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</row>
    <row r="7295" spans="1:14" hidden="1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</row>
    <row r="7296" spans="1:14" hidden="1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</row>
    <row r="7297" spans="1:14" hidden="1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</row>
    <row r="7298" spans="1:14" hidden="1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</row>
    <row r="7299" spans="1:14" hidden="1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</row>
    <row r="7300" spans="1:14" hidden="1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</row>
    <row r="7301" spans="1:14" hidden="1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</row>
    <row r="7302" spans="1:14" hidden="1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</row>
    <row r="7303" spans="1:14" hidden="1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</row>
    <row r="7304" spans="1:14" hidden="1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</row>
    <row r="7305" spans="1:14" hidden="1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</row>
    <row r="7306" spans="1:14" hidden="1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</row>
    <row r="7307" spans="1:14" hidden="1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</row>
    <row r="7308" spans="1:14" hidden="1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</row>
    <row r="7309" spans="1:14" hidden="1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</row>
    <row r="7310" spans="1:14" hidden="1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</row>
    <row r="7311" spans="1:14" hidden="1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</row>
    <row r="7312" spans="1:14" hidden="1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</row>
    <row r="7313" spans="1:14" hidden="1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</row>
    <row r="7314" spans="1:14" hidden="1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</row>
    <row r="7315" spans="1:14" hidden="1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</row>
    <row r="7316" spans="1:14" hidden="1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</row>
    <row r="7317" spans="1:14" hidden="1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</row>
    <row r="7318" spans="1:14" hidden="1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</row>
    <row r="7319" spans="1:14" hidden="1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</row>
    <row r="7320" spans="1:14" hidden="1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</row>
    <row r="7321" spans="1:14" hidden="1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</row>
    <row r="7322" spans="1:14" hidden="1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</row>
    <row r="7323" spans="1:14" hidden="1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</row>
    <row r="7324" spans="1:14" hidden="1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</row>
    <row r="7325" spans="1:14" hidden="1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</row>
    <row r="7326" spans="1:14" hidden="1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</row>
    <row r="7327" spans="1:14" hidden="1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</row>
    <row r="7328" spans="1:14" hidden="1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</row>
    <row r="7329" spans="1:14" hidden="1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</row>
    <row r="7330" spans="1:14" hidden="1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</row>
    <row r="7331" spans="1:14" hidden="1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</row>
    <row r="7332" spans="1:14" hidden="1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</row>
    <row r="7333" spans="1:14" hidden="1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</row>
    <row r="7334" spans="1:14" hidden="1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</row>
    <row r="7335" spans="1:14" hidden="1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</row>
    <row r="7336" spans="1:14" hidden="1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</row>
    <row r="7337" spans="1:14" hidden="1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</row>
    <row r="7338" spans="1:14" hidden="1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</row>
    <row r="7339" spans="1:14" hidden="1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</row>
    <row r="7340" spans="1:14" hidden="1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</row>
    <row r="7341" spans="1:14" hidden="1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</row>
    <row r="7342" spans="1:14" hidden="1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</row>
    <row r="7343" spans="1:14" hidden="1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</row>
    <row r="7344" spans="1:14" hidden="1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</row>
    <row r="7345" spans="1:14" hidden="1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</row>
    <row r="7346" spans="1:14" hidden="1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</row>
    <row r="7347" spans="1:14" hidden="1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</row>
    <row r="7348" spans="1:14" hidden="1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</row>
    <row r="7349" spans="1:14" hidden="1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</row>
    <row r="7350" spans="1:14" hidden="1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</row>
    <row r="7351" spans="1:14" hidden="1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</row>
    <row r="7352" spans="1:14" hidden="1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</row>
    <row r="7353" spans="1:14" hidden="1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</row>
    <row r="7354" spans="1:14" hidden="1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</row>
    <row r="7355" spans="1:14" hidden="1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</row>
    <row r="7356" spans="1:14" hidden="1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</row>
    <row r="7357" spans="1:14" hidden="1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</row>
    <row r="7358" spans="1:14" hidden="1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</row>
    <row r="7359" spans="1:14" hidden="1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</row>
    <row r="7360" spans="1:14" hidden="1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</row>
    <row r="7361" spans="1:14" hidden="1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</row>
    <row r="7362" spans="1:14" hidden="1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</row>
    <row r="7363" spans="1:14" hidden="1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</row>
    <row r="7364" spans="1:14" hidden="1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</row>
    <row r="7365" spans="1:14" hidden="1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</row>
    <row r="7366" spans="1:14" hidden="1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</row>
    <row r="7367" spans="1:14" hidden="1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</row>
    <row r="7368" spans="1:14" hidden="1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</row>
    <row r="7369" spans="1:14" hidden="1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</row>
    <row r="7370" spans="1:14" hidden="1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</row>
    <row r="7371" spans="1:14" hidden="1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</row>
    <row r="7372" spans="1:14" hidden="1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</row>
    <row r="7373" spans="1:14" hidden="1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</row>
    <row r="7374" spans="1:14" hidden="1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</row>
    <row r="7375" spans="1:14" hidden="1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</row>
    <row r="7376" spans="1:14" hidden="1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</row>
    <row r="7377" spans="1:14" hidden="1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</row>
    <row r="7378" spans="1:14" hidden="1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</row>
    <row r="7379" spans="1:14" hidden="1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</row>
    <row r="7380" spans="1:14" hidden="1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</row>
    <row r="7381" spans="1:14" hidden="1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</row>
    <row r="7382" spans="1:14" hidden="1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</row>
    <row r="7383" spans="1:14" hidden="1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</row>
    <row r="7384" spans="1:14" hidden="1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</row>
    <row r="7385" spans="1:14" hidden="1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</row>
    <row r="7386" spans="1:14" hidden="1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</row>
    <row r="7387" spans="1:14" hidden="1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</row>
    <row r="7388" spans="1:14" hidden="1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</row>
    <row r="7389" spans="1:14" hidden="1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</row>
    <row r="7390" spans="1:14" hidden="1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</row>
    <row r="7391" spans="1:14" hidden="1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</row>
    <row r="7392" spans="1:14" hidden="1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</row>
    <row r="7393" spans="1:14" hidden="1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</row>
    <row r="7394" spans="1:14" hidden="1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</row>
    <row r="7395" spans="1:14" hidden="1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</row>
    <row r="7396" spans="1:14" hidden="1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</row>
    <row r="7397" spans="1:14" hidden="1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</row>
    <row r="7398" spans="1:14" hidden="1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</row>
    <row r="7399" spans="1:14" hidden="1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</row>
    <row r="7400" spans="1:14" hidden="1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</row>
    <row r="7401" spans="1:14" hidden="1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</row>
    <row r="7402" spans="1:14" hidden="1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</row>
    <row r="7403" spans="1:14" hidden="1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</row>
    <row r="7404" spans="1:14" hidden="1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</row>
    <row r="7405" spans="1:14" hidden="1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</row>
    <row r="7406" spans="1:14" hidden="1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</row>
    <row r="7407" spans="1:14" hidden="1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</row>
    <row r="7408" spans="1:14" hidden="1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</row>
    <row r="7409" spans="1:14" hidden="1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</row>
    <row r="7410" spans="1:14" hidden="1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</row>
    <row r="7411" spans="1:14" hidden="1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</row>
    <row r="7412" spans="1:14" hidden="1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</row>
    <row r="7413" spans="1:14" hidden="1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</row>
    <row r="7414" spans="1:14" hidden="1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</row>
    <row r="7415" spans="1:14" hidden="1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</row>
    <row r="7416" spans="1:14" hidden="1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</row>
    <row r="7417" spans="1:14" hidden="1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</row>
    <row r="7418" spans="1:14" hidden="1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</row>
    <row r="7419" spans="1:14" hidden="1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</row>
    <row r="7420" spans="1:14" hidden="1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</row>
    <row r="7421" spans="1:14" hidden="1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</row>
    <row r="7422" spans="1:14" hidden="1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</row>
    <row r="7423" spans="1:14" hidden="1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</row>
    <row r="7424" spans="1:14" hidden="1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</row>
    <row r="7425" spans="1:14" hidden="1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</row>
    <row r="7426" spans="1:14" hidden="1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</row>
    <row r="7427" spans="1:14" hidden="1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</row>
    <row r="7428" spans="1:14" hidden="1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</row>
    <row r="7429" spans="1:14" hidden="1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</row>
    <row r="7430" spans="1:14" hidden="1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</row>
    <row r="7431" spans="1:14" hidden="1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</row>
    <row r="7432" spans="1:14" hidden="1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</row>
    <row r="7433" spans="1:14" hidden="1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</row>
    <row r="7434" spans="1:14" hidden="1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</row>
    <row r="7435" spans="1:14" hidden="1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</row>
    <row r="7436" spans="1:14" hidden="1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</row>
    <row r="7437" spans="1:14" hidden="1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</row>
    <row r="7438" spans="1:14" hidden="1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</row>
    <row r="7439" spans="1:14" hidden="1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</row>
    <row r="7440" spans="1:14" hidden="1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</row>
    <row r="7441" spans="1:14" hidden="1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</row>
    <row r="7442" spans="1:14" hidden="1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</row>
    <row r="7443" spans="1:14" hidden="1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</row>
    <row r="7444" spans="1:14" hidden="1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</row>
    <row r="7445" spans="1:14" hidden="1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</row>
    <row r="7446" spans="1:14" hidden="1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</row>
    <row r="7447" spans="1:14" hidden="1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</row>
    <row r="7448" spans="1:14" hidden="1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</row>
    <row r="7449" spans="1:14" hidden="1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</row>
    <row r="7450" spans="1:14" hidden="1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</row>
    <row r="7451" spans="1:14" hidden="1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</row>
    <row r="7452" spans="1:14" hidden="1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</row>
    <row r="7453" spans="1:14" hidden="1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</row>
    <row r="7454" spans="1:14" hidden="1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</row>
    <row r="7455" spans="1:14" hidden="1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</row>
    <row r="7456" spans="1:14" hidden="1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</row>
    <row r="7457" spans="1:14" hidden="1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</row>
    <row r="7458" spans="1:14" hidden="1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</row>
    <row r="7459" spans="1:14" hidden="1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</row>
    <row r="7460" spans="1:14" hidden="1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</row>
    <row r="7461" spans="1:14" hidden="1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</row>
    <row r="7462" spans="1:14" hidden="1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</row>
    <row r="7463" spans="1:14" hidden="1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</row>
    <row r="7464" spans="1:14" hidden="1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</row>
    <row r="7465" spans="1:14" hidden="1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</row>
    <row r="7466" spans="1:14" hidden="1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</row>
    <row r="7467" spans="1:14" hidden="1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</row>
    <row r="7468" spans="1:14" hidden="1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</row>
    <row r="7469" spans="1:14" hidden="1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</row>
    <row r="7470" spans="1:14" hidden="1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</row>
    <row r="7471" spans="1:14" hidden="1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</row>
    <row r="7472" spans="1:14" hidden="1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</row>
    <row r="7473" spans="1:14" hidden="1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</row>
    <row r="7474" spans="1:14" hidden="1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</row>
    <row r="7475" spans="1:14" hidden="1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</row>
    <row r="7476" spans="1:14" hidden="1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</row>
    <row r="7477" spans="1:14" hidden="1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</row>
    <row r="7478" spans="1:14" hidden="1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</row>
    <row r="7479" spans="1:14" hidden="1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</row>
    <row r="7480" spans="1:14" hidden="1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</row>
    <row r="7481" spans="1:14" hidden="1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</row>
    <row r="7482" spans="1:14" hidden="1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</row>
    <row r="7483" spans="1:14" hidden="1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</row>
    <row r="7484" spans="1:14" hidden="1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</row>
    <row r="7485" spans="1:14" hidden="1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</row>
    <row r="7486" spans="1:14" hidden="1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</row>
    <row r="7487" spans="1:14" hidden="1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</row>
    <row r="7488" spans="1:14" hidden="1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</row>
    <row r="7489" spans="1:14" hidden="1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</row>
    <row r="7490" spans="1:14" hidden="1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</row>
    <row r="7491" spans="1:14" hidden="1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</row>
    <row r="7492" spans="1:14" hidden="1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</row>
    <row r="7493" spans="1:14" hidden="1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</row>
    <row r="7494" spans="1:14" hidden="1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</row>
    <row r="7495" spans="1:14" hidden="1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</row>
    <row r="7496" spans="1:14" hidden="1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</row>
    <row r="7497" spans="1:14" hidden="1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</row>
    <row r="7498" spans="1:14" hidden="1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</row>
    <row r="7499" spans="1:14" hidden="1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</row>
    <row r="7500" spans="1:14" hidden="1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</row>
    <row r="7501" spans="1:14" hidden="1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</row>
    <row r="7502" spans="1:14" hidden="1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</row>
    <row r="7503" spans="1:14" hidden="1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</row>
    <row r="7504" spans="1:14" hidden="1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</row>
    <row r="7505" spans="1:14" hidden="1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</row>
    <row r="7506" spans="1:14" hidden="1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</row>
    <row r="7507" spans="1:14" hidden="1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</row>
    <row r="7508" spans="1:14" hidden="1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</row>
    <row r="7509" spans="1:14" hidden="1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</row>
    <row r="7510" spans="1:14" hidden="1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</row>
    <row r="7511" spans="1:14" hidden="1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</row>
    <row r="7512" spans="1:14" hidden="1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</row>
    <row r="7513" spans="1:14" hidden="1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</row>
    <row r="7514" spans="1:14" hidden="1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</row>
    <row r="7515" spans="1:14" hidden="1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</row>
    <row r="7516" spans="1:14" hidden="1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</row>
    <row r="7517" spans="1:14" hidden="1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</row>
    <row r="7518" spans="1:14" hidden="1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</row>
    <row r="7519" spans="1:14" hidden="1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</row>
    <row r="7520" spans="1:14" hidden="1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</row>
    <row r="7521" spans="1:14" hidden="1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</row>
    <row r="7522" spans="1:14" hidden="1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</row>
    <row r="7523" spans="1:14" hidden="1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</row>
    <row r="7524" spans="1:14" hidden="1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</row>
    <row r="7525" spans="1:14" hidden="1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</row>
    <row r="7526" spans="1:14" hidden="1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</row>
    <row r="7527" spans="1:14" hidden="1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</row>
    <row r="7528" spans="1:14" hidden="1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</row>
    <row r="7529" spans="1:14" hidden="1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</row>
    <row r="7530" spans="1:14" hidden="1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</row>
    <row r="7531" spans="1:14" hidden="1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</row>
    <row r="7532" spans="1:14" hidden="1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</row>
    <row r="7533" spans="1:14" hidden="1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</row>
    <row r="7534" spans="1:14" hidden="1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</row>
    <row r="7535" spans="1:14" hidden="1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</row>
    <row r="7536" spans="1:14" hidden="1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</row>
    <row r="7537" spans="1:14" hidden="1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</row>
    <row r="7538" spans="1:14" hidden="1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</row>
    <row r="7539" spans="1:14" hidden="1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</row>
    <row r="7540" spans="1:14" hidden="1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</row>
    <row r="7541" spans="1:14" hidden="1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</row>
    <row r="7542" spans="1:14" hidden="1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</row>
    <row r="7543" spans="1:14" hidden="1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</row>
    <row r="7544" spans="1:14" hidden="1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</row>
    <row r="7545" spans="1:14" hidden="1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</row>
    <row r="7546" spans="1:14" hidden="1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</row>
    <row r="7547" spans="1:14" hidden="1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</row>
    <row r="7548" spans="1:14" hidden="1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</row>
    <row r="7549" spans="1:14" hidden="1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</row>
    <row r="7550" spans="1:14" hidden="1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</row>
    <row r="7551" spans="1:14" hidden="1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</row>
    <row r="7552" spans="1:14" hidden="1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</row>
    <row r="7553" spans="1:14" hidden="1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</row>
    <row r="7554" spans="1:14" hidden="1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</row>
    <row r="7555" spans="1:14" hidden="1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</row>
    <row r="7556" spans="1:14" hidden="1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</row>
    <row r="7557" spans="1:14" hidden="1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</row>
    <row r="7558" spans="1:14" hidden="1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</row>
    <row r="7559" spans="1:14" hidden="1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</row>
    <row r="7560" spans="1:14" hidden="1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</row>
    <row r="7561" spans="1:14" hidden="1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</row>
    <row r="7562" spans="1:14" hidden="1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</row>
    <row r="7563" spans="1:14" hidden="1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</row>
    <row r="7564" spans="1:14" hidden="1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</row>
    <row r="7565" spans="1:14" hidden="1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</row>
    <row r="7566" spans="1:14" hidden="1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</row>
    <row r="7567" spans="1:14" hidden="1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</row>
    <row r="7568" spans="1:14" hidden="1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</row>
    <row r="7569" spans="1:14" hidden="1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</row>
    <row r="7570" spans="1:14" hidden="1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</row>
    <row r="7571" spans="1:14" hidden="1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</row>
    <row r="7572" spans="1:14" hidden="1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</row>
    <row r="7573" spans="1:14" hidden="1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</row>
    <row r="7574" spans="1:14" hidden="1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</row>
    <row r="7575" spans="1:14" hidden="1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</row>
    <row r="7576" spans="1:14" hidden="1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</row>
    <row r="7577" spans="1:14" hidden="1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</row>
    <row r="7578" spans="1:14" hidden="1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</row>
    <row r="7579" spans="1:14" hidden="1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</row>
    <row r="7580" spans="1:14" hidden="1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</row>
    <row r="7581" spans="1:14" hidden="1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</row>
    <row r="7582" spans="1:14" hidden="1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</row>
    <row r="7583" spans="1:14" hidden="1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</row>
    <row r="7584" spans="1:14" hidden="1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</row>
    <row r="7585" spans="1:14" hidden="1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</row>
    <row r="7586" spans="1:14" hidden="1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</row>
    <row r="7587" spans="1:14" hidden="1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</row>
    <row r="7588" spans="1:14" hidden="1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</row>
    <row r="7589" spans="1:14" hidden="1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</row>
    <row r="7590" spans="1:14" hidden="1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</row>
    <row r="7591" spans="1:14" hidden="1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</row>
    <row r="7592" spans="1:14" hidden="1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</row>
    <row r="7593" spans="1:14" hidden="1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</row>
    <row r="7594" spans="1:14" hidden="1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</row>
    <row r="7595" spans="1:14" hidden="1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</row>
    <row r="7596" spans="1:14" hidden="1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</row>
    <row r="7597" spans="1:14" hidden="1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</row>
    <row r="7598" spans="1:14" hidden="1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</row>
    <row r="7599" spans="1:14" hidden="1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</row>
    <row r="7600" spans="1:14" hidden="1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</row>
    <row r="7601" spans="1:14" hidden="1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</row>
    <row r="7602" spans="1:14" hidden="1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</row>
    <row r="7603" spans="1:14" hidden="1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</row>
    <row r="7604" spans="1:14" hidden="1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</row>
    <row r="7605" spans="1:14" hidden="1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</row>
    <row r="7606" spans="1:14" hidden="1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</row>
    <row r="7607" spans="1:14" hidden="1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</row>
    <row r="7608" spans="1:14" hidden="1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</row>
    <row r="7609" spans="1:14" hidden="1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</row>
    <row r="7610" spans="1:14" hidden="1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</row>
    <row r="7611" spans="1:14" hidden="1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</row>
    <row r="7612" spans="1:14" hidden="1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</row>
    <row r="7613" spans="1:14" hidden="1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</row>
    <row r="7614" spans="1:14" hidden="1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</row>
    <row r="7615" spans="1:14" hidden="1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</row>
    <row r="7616" spans="1:14" hidden="1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</row>
    <row r="7617" spans="1:14" hidden="1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</row>
    <row r="7618" spans="1:14" hidden="1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</row>
    <row r="7619" spans="1:14" hidden="1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</row>
    <row r="7620" spans="1:14" hidden="1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</row>
    <row r="7621" spans="1:14" hidden="1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</row>
    <row r="7622" spans="1:14" hidden="1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</row>
    <row r="7623" spans="1:14" hidden="1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</row>
    <row r="7624" spans="1:14" hidden="1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</row>
    <row r="7625" spans="1:14" hidden="1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</row>
    <row r="7626" spans="1:14" hidden="1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</row>
    <row r="7627" spans="1:14" hidden="1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</row>
    <row r="7628" spans="1:14" hidden="1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</row>
    <row r="7629" spans="1:14" hidden="1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</row>
    <row r="7630" spans="1:14" hidden="1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</row>
    <row r="7631" spans="1:14" hidden="1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</row>
    <row r="7632" spans="1:14" hidden="1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</row>
    <row r="7633" spans="1:14" hidden="1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</row>
    <row r="7634" spans="1:14" hidden="1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</row>
    <row r="7635" spans="1:14" hidden="1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</row>
    <row r="7636" spans="1:14" hidden="1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</row>
    <row r="7637" spans="1:14" hidden="1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</row>
    <row r="7638" spans="1:14" hidden="1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</row>
    <row r="7639" spans="1:14" hidden="1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</row>
    <row r="7640" spans="1:14" hidden="1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</row>
    <row r="7641" spans="1:14" hidden="1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</row>
    <row r="7642" spans="1:14" hidden="1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</row>
    <row r="7643" spans="1:14" hidden="1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</row>
    <row r="7644" spans="1:14" hidden="1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</row>
    <row r="7645" spans="1:14" hidden="1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</row>
    <row r="7646" spans="1:14" hidden="1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</row>
    <row r="7647" spans="1:14" hidden="1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</row>
    <row r="7648" spans="1:14" hidden="1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</row>
    <row r="7649" spans="1:14" hidden="1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</row>
    <row r="7650" spans="1:14" hidden="1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</row>
    <row r="7651" spans="1:14" hidden="1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</row>
    <row r="7652" spans="1:14" hidden="1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</row>
    <row r="7653" spans="1:14" hidden="1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</row>
    <row r="7654" spans="1:14" hidden="1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</row>
    <row r="7655" spans="1:14" hidden="1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</row>
    <row r="7656" spans="1:14" hidden="1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</row>
    <row r="7657" spans="1:14" hidden="1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</row>
    <row r="7658" spans="1:14" hidden="1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</row>
    <row r="7659" spans="1:14" hidden="1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</row>
    <row r="7660" spans="1:14" hidden="1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</row>
    <row r="7661" spans="1:14" hidden="1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</row>
    <row r="7662" spans="1:14" hidden="1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</row>
    <row r="7663" spans="1:14" hidden="1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</row>
    <row r="7664" spans="1:14" hidden="1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</row>
    <row r="7665" spans="1:14" hidden="1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</row>
    <row r="7666" spans="1:14" hidden="1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</row>
    <row r="7667" spans="1:14" hidden="1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</row>
    <row r="7668" spans="1:14" hidden="1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</row>
    <row r="7669" spans="1:14" hidden="1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</row>
    <row r="7670" spans="1:14" hidden="1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</row>
    <row r="7671" spans="1:14" hidden="1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</row>
    <row r="7672" spans="1:14" hidden="1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</row>
    <row r="7673" spans="1:14" hidden="1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</row>
    <row r="7674" spans="1:14" hidden="1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</row>
    <row r="7675" spans="1:14" hidden="1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</row>
    <row r="7676" spans="1:14" hidden="1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</row>
    <row r="7677" spans="1:14" hidden="1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</row>
    <row r="7678" spans="1:14" hidden="1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</row>
    <row r="7679" spans="1:14" hidden="1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</row>
    <row r="7680" spans="1:14" hidden="1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</row>
    <row r="7681" spans="1:14" hidden="1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</row>
    <row r="7682" spans="1:14" hidden="1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</row>
    <row r="7683" spans="1:14" hidden="1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</row>
    <row r="7684" spans="1:14" hidden="1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</row>
    <row r="7685" spans="1:14" hidden="1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</row>
    <row r="7686" spans="1:14" hidden="1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</row>
    <row r="7687" spans="1:14" hidden="1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</row>
    <row r="7688" spans="1:14" hidden="1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</row>
    <row r="7689" spans="1:14" hidden="1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</row>
    <row r="7690" spans="1:14" hidden="1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</row>
    <row r="7691" spans="1:14" hidden="1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</row>
    <row r="7692" spans="1:14" hidden="1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</row>
    <row r="7693" spans="1:14" hidden="1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</row>
    <row r="7694" spans="1:14" hidden="1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</row>
    <row r="7695" spans="1:14" hidden="1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</row>
    <row r="7696" spans="1:14" hidden="1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</row>
    <row r="7697" spans="1:14" hidden="1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</row>
    <row r="7698" spans="1:14" hidden="1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</row>
    <row r="7699" spans="1:14" hidden="1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</row>
    <row r="7700" spans="1:14" hidden="1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</row>
    <row r="7701" spans="1:14" hidden="1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</row>
    <row r="7702" spans="1:14" hidden="1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</row>
    <row r="7703" spans="1:14" hidden="1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</row>
    <row r="7704" spans="1:14" hidden="1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</row>
    <row r="7705" spans="1:14" hidden="1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</row>
    <row r="7706" spans="1:14" hidden="1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</row>
    <row r="7707" spans="1:14" hidden="1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</row>
    <row r="7708" spans="1:14" hidden="1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</row>
    <row r="7709" spans="1:14" hidden="1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</row>
    <row r="7710" spans="1:14" hidden="1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</row>
    <row r="7711" spans="1:14" hidden="1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</row>
    <row r="7712" spans="1:14" hidden="1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</row>
    <row r="7713" spans="1:14" hidden="1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</row>
    <row r="7714" spans="1:14" hidden="1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</row>
    <row r="7715" spans="1:14" hidden="1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</row>
    <row r="7716" spans="1:14" hidden="1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</row>
    <row r="7717" spans="1:14" hidden="1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</row>
    <row r="7718" spans="1:14" hidden="1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</row>
    <row r="7719" spans="1:14" hidden="1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</row>
    <row r="7720" spans="1:14" hidden="1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</row>
    <row r="7721" spans="1:14" hidden="1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</row>
    <row r="7722" spans="1:14" hidden="1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</row>
    <row r="7723" spans="1:14" hidden="1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</row>
    <row r="7724" spans="1:14" hidden="1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</row>
    <row r="7725" spans="1:14" hidden="1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</row>
    <row r="7726" spans="1:14" hidden="1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</row>
    <row r="7727" spans="1:14" hidden="1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</row>
    <row r="7728" spans="1:14" hidden="1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</row>
    <row r="7729" spans="1:14" hidden="1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</row>
    <row r="7730" spans="1:14" hidden="1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</row>
    <row r="7731" spans="1:14" hidden="1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</row>
    <row r="7732" spans="1:14" hidden="1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</row>
    <row r="7733" spans="1:14" hidden="1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</row>
    <row r="7734" spans="1:14" hidden="1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</row>
    <row r="7735" spans="1:14" hidden="1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</row>
    <row r="7736" spans="1:14" hidden="1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</row>
    <row r="7737" spans="1:14" hidden="1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</row>
    <row r="7738" spans="1:14" hidden="1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</row>
    <row r="7739" spans="1:14" hidden="1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</row>
    <row r="7740" spans="1:14" hidden="1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</row>
    <row r="7741" spans="1:14" hidden="1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</row>
    <row r="7742" spans="1:14" hidden="1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</row>
    <row r="7743" spans="1:14" hidden="1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</row>
    <row r="7744" spans="1:14" hidden="1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</row>
    <row r="7745" spans="1:14" hidden="1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</row>
    <row r="7746" spans="1:14" hidden="1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</row>
    <row r="7747" spans="1:14" hidden="1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</row>
    <row r="7748" spans="1:14" hidden="1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</row>
    <row r="7749" spans="1:14" hidden="1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</row>
    <row r="7750" spans="1:14" hidden="1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</row>
    <row r="7751" spans="1:14" hidden="1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</row>
    <row r="7752" spans="1:14" hidden="1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</row>
    <row r="7753" spans="1:14" hidden="1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</row>
    <row r="7754" spans="1:14" hidden="1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</row>
    <row r="7755" spans="1:14" hidden="1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</row>
    <row r="7756" spans="1:14" hidden="1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</row>
    <row r="7757" spans="1:14" hidden="1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</row>
    <row r="7758" spans="1:14" hidden="1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</row>
    <row r="7759" spans="1:14" hidden="1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</row>
    <row r="7760" spans="1:14" hidden="1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</row>
    <row r="7761" spans="1:14" hidden="1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</row>
    <row r="7762" spans="1:14" hidden="1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</row>
    <row r="7763" spans="1:14" hidden="1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</row>
    <row r="7764" spans="1:14" hidden="1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</row>
    <row r="7765" spans="1:14" hidden="1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</row>
    <row r="7766" spans="1:14" hidden="1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</row>
    <row r="7767" spans="1:14" hidden="1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</row>
    <row r="7768" spans="1:14" hidden="1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</row>
    <row r="7769" spans="1:14" hidden="1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</row>
    <row r="7770" spans="1:14" hidden="1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</row>
    <row r="7771" spans="1:14" hidden="1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</row>
    <row r="7772" spans="1:14" hidden="1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</row>
    <row r="7773" spans="1:14" hidden="1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</row>
    <row r="7774" spans="1:14" hidden="1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</row>
    <row r="7775" spans="1:14" hidden="1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</row>
    <row r="7776" spans="1:14" hidden="1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</row>
    <row r="7777" spans="1:14" hidden="1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</row>
    <row r="7778" spans="1:14" hidden="1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</row>
    <row r="7779" spans="1:14" hidden="1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</row>
    <row r="7780" spans="1:14" hidden="1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</row>
    <row r="7781" spans="1:14" hidden="1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</row>
    <row r="7782" spans="1:14" hidden="1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</row>
    <row r="7783" spans="1:14" hidden="1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</row>
    <row r="7784" spans="1:14" hidden="1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</row>
    <row r="7785" spans="1:14" hidden="1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</row>
    <row r="7786" spans="1:14" hidden="1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</row>
    <row r="7787" spans="1:14" hidden="1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</row>
    <row r="7788" spans="1:14" hidden="1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</row>
    <row r="7789" spans="1:14" hidden="1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</row>
    <row r="7790" spans="1:14" hidden="1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</row>
    <row r="7791" spans="1:14" hidden="1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</row>
    <row r="7792" spans="1:14" hidden="1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</row>
    <row r="7793" spans="1:14" hidden="1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</row>
    <row r="7794" spans="1:14" hidden="1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</row>
    <row r="7795" spans="1:14" hidden="1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</row>
    <row r="7796" spans="1:14" hidden="1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</row>
    <row r="7797" spans="1:14" hidden="1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</row>
    <row r="7798" spans="1:14" hidden="1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</row>
    <row r="7799" spans="1:14" hidden="1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</row>
    <row r="7800" spans="1:14" hidden="1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</row>
    <row r="7801" spans="1:14" hidden="1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</row>
    <row r="7802" spans="1:14" hidden="1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</row>
    <row r="7803" spans="1:14" hidden="1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</row>
    <row r="7804" spans="1:14" hidden="1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</row>
    <row r="7805" spans="1:14" hidden="1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</row>
    <row r="7806" spans="1:14" hidden="1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</row>
    <row r="7807" spans="1:14" hidden="1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</row>
    <row r="7808" spans="1:14" hidden="1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</row>
    <row r="7809" spans="1:14" hidden="1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</row>
    <row r="7810" spans="1:14" hidden="1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</row>
    <row r="7811" spans="1:14" hidden="1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</row>
    <row r="7812" spans="1:14" hidden="1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</row>
    <row r="7813" spans="1:14" hidden="1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</row>
    <row r="7814" spans="1:14" hidden="1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</row>
    <row r="7815" spans="1:14" hidden="1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</row>
    <row r="7816" spans="1:14" hidden="1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</row>
    <row r="7817" spans="1:14" hidden="1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</row>
    <row r="7818" spans="1:14" hidden="1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</row>
    <row r="7819" spans="1:14" hidden="1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</row>
    <row r="7820" spans="1:14" hidden="1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</row>
    <row r="7821" spans="1:14" hidden="1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</row>
    <row r="7822" spans="1:14" hidden="1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</row>
    <row r="7823" spans="1:14" hidden="1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</row>
    <row r="7824" spans="1:14" hidden="1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</row>
    <row r="7825" spans="1:14" hidden="1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</row>
    <row r="7826" spans="1:14" hidden="1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</row>
    <row r="7827" spans="1:14" hidden="1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</row>
    <row r="7828" spans="1:14" hidden="1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</row>
    <row r="7829" spans="1:14" hidden="1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</row>
    <row r="7830" spans="1:14" hidden="1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</row>
    <row r="7831" spans="1:14" hidden="1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</row>
    <row r="7832" spans="1:14" hidden="1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</row>
    <row r="7833" spans="1:14" hidden="1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</row>
    <row r="7834" spans="1:14" hidden="1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</row>
    <row r="7835" spans="1:14" hidden="1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</row>
    <row r="7836" spans="1:14" hidden="1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</row>
    <row r="7837" spans="1:14" hidden="1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</row>
    <row r="7838" spans="1:14" hidden="1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</row>
    <row r="7839" spans="1:14" hidden="1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</row>
    <row r="7840" spans="1:14" hidden="1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</row>
    <row r="7841" spans="1:14" hidden="1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</row>
    <row r="7842" spans="1:14" hidden="1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</row>
    <row r="7843" spans="1:14" hidden="1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</row>
    <row r="7844" spans="1:14" hidden="1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</row>
    <row r="7845" spans="1:14" hidden="1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</row>
    <row r="7846" spans="1:14" hidden="1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</row>
    <row r="7847" spans="1:14" hidden="1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</row>
    <row r="7848" spans="1:14" hidden="1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</row>
    <row r="7849" spans="1:14" hidden="1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</row>
    <row r="7850" spans="1:14" hidden="1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</row>
    <row r="7851" spans="1:14" hidden="1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</row>
    <row r="7852" spans="1:14" hidden="1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</row>
    <row r="7853" spans="1:14" hidden="1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</row>
    <row r="7854" spans="1:14" hidden="1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</row>
    <row r="7855" spans="1:14" hidden="1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</row>
    <row r="7856" spans="1:14" hidden="1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</row>
    <row r="7857" spans="1:14" hidden="1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</row>
    <row r="7858" spans="1:14" hidden="1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</row>
    <row r="7859" spans="1:14" hidden="1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</row>
    <row r="7860" spans="1:14" hidden="1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</row>
    <row r="7861" spans="1:14" hidden="1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</row>
    <row r="7862" spans="1:14" hidden="1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</row>
    <row r="7863" spans="1:14" hidden="1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</row>
    <row r="7864" spans="1:14" hidden="1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</row>
    <row r="7865" spans="1:14" hidden="1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</row>
    <row r="7866" spans="1:14" hidden="1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</row>
    <row r="7867" spans="1:14" hidden="1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</row>
    <row r="7868" spans="1:14" hidden="1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</row>
    <row r="7869" spans="1:14" hidden="1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</row>
    <row r="7870" spans="1:14" hidden="1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</row>
    <row r="7871" spans="1:14" hidden="1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</row>
    <row r="7872" spans="1:14" hidden="1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</row>
    <row r="7873" spans="1:14" hidden="1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</row>
    <row r="7874" spans="1:14" hidden="1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</row>
    <row r="7875" spans="1:14" hidden="1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</row>
    <row r="7876" spans="1:14" hidden="1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</row>
    <row r="7877" spans="1:14" hidden="1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</row>
    <row r="7878" spans="1:14" hidden="1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</row>
    <row r="7879" spans="1:14" hidden="1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</row>
    <row r="7880" spans="1:14" hidden="1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</row>
    <row r="7881" spans="1:14" hidden="1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</row>
    <row r="7882" spans="1:14" hidden="1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</row>
    <row r="7883" spans="1:14" hidden="1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</row>
    <row r="7884" spans="1:14" hidden="1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</row>
    <row r="7885" spans="1:14" hidden="1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</row>
    <row r="7886" spans="1:14" hidden="1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</row>
    <row r="7887" spans="1:14" hidden="1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</row>
    <row r="7888" spans="1:14" hidden="1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</row>
    <row r="7889" spans="1:14" hidden="1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</row>
    <row r="7890" spans="1:14" hidden="1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</row>
    <row r="7891" spans="1:14" hidden="1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</row>
    <row r="7892" spans="1:14" hidden="1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</row>
    <row r="7893" spans="1:14" hidden="1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</row>
    <row r="7894" spans="1:14" hidden="1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</row>
    <row r="7895" spans="1:14" hidden="1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</row>
    <row r="7896" spans="1:14" hidden="1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</row>
    <row r="7897" spans="1:14" hidden="1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</row>
    <row r="7898" spans="1:14" hidden="1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</row>
    <row r="7899" spans="1:14" hidden="1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</row>
    <row r="7900" spans="1:14" hidden="1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</row>
    <row r="7901" spans="1:14" hidden="1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</row>
    <row r="7902" spans="1:14" hidden="1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</row>
    <row r="7903" spans="1:14" hidden="1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</row>
    <row r="7904" spans="1:14" hidden="1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</row>
    <row r="7905" spans="1:14" hidden="1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</row>
    <row r="7906" spans="1:14" hidden="1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</row>
    <row r="7907" spans="1:14" hidden="1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</row>
    <row r="7908" spans="1:14" hidden="1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</row>
    <row r="7909" spans="1:14" hidden="1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</row>
    <row r="7910" spans="1:14" hidden="1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</row>
    <row r="7911" spans="1:14" hidden="1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</row>
    <row r="7912" spans="1:14" hidden="1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</row>
    <row r="7913" spans="1:14" hidden="1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</row>
    <row r="7914" spans="1:14" hidden="1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</row>
    <row r="7915" spans="1:14" hidden="1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</row>
    <row r="7916" spans="1:14" hidden="1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</row>
    <row r="7917" spans="1:14" hidden="1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</row>
    <row r="7918" spans="1:14" hidden="1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</row>
    <row r="7919" spans="1:14" hidden="1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</row>
    <row r="7920" spans="1:14" hidden="1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</row>
    <row r="7921" spans="1:14" hidden="1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</row>
    <row r="7922" spans="1:14" hidden="1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</row>
    <row r="7923" spans="1:14" hidden="1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</row>
    <row r="7924" spans="1:14" hidden="1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</row>
    <row r="7925" spans="1:14" hidden="1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</row>
    <row r="7926" spans="1:14" hidden="1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</row>
    <row r="7927" spans="1:14" hidden="1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</row>
    <row r="7928" spans="1:14" hidden="1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</row>
    <row r="7929" spans="1:14" hidden="1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</row>
    <row r="7930" spans="1:14" hidden="1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</row>
    <row r="7931" spans="1:14" hidden="1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</row>
    <row r="7932" spans="1:14" hidden="1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</row>
    <row r="7933" spans="1:14" hidden="1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</row>
    <row r="7934" spans="1:14" hidden="1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</row>
    <row r="7935" spans="1:14" hidden="1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</row>
    <row r="7936" spans="1:14" hidden="1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</row>
    <row r="7937" spans="1:14" hidden="1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</row>
    <row r="7938" spans="1:14" hidden="1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</row>
    <row r="7939" spans="1:14" hidden="1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</row>
    <row r="7940" spans="1:14" hidden="1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</row>
    <row r="7941" spans="1:14" hidden="1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</row>
    <row r="7942" spans="1:14" hidden="1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</row>
    <row r="7943" spans="1:14" hidden="1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</row>
    <row r="7944" spans="1:14" hidden="1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</row>
    <row r="7945" spans="1:14" hidden="1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</row>
    <row r="7946" spans="1:14" hidden="1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</row>
    <row r="7947" spans="1:14" hidden="1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</row>
    <row r="7948" spans="1:14" hidden="1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</row>
    <row r="7949" spans="1:14" hidden="1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</row>
    <row r="7950" spans="1:14" hidden="1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</row>
    <row r="7951" spans="1:14" hidden="1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</row>
    <row r="7952" spans="1:14" hidden="1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</row>
    <row r="7953" spans="1:14" hidden="1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</row>
    <row r="7954" spans="1:14" hidden="1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</row>
    <row r="7955" spans="1:14" hidden="1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</row>
    <row r="7956" spans="1:14" hidden="1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</row>
    <row r="7957" spans="1:14" hidden="1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</row>
    <row r="7958" spans="1:14" hidden="1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</row>
    <row r="7959" spans="1:14" hidden="1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</row>
    <row r="7960" spans="1:14" hidden="1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</row>
    <row r="7961" spans="1:14" hidden="1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</row>
    <row r="7962" spans="1:14" hidden="1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</row>
    <row r="7963" spans="1:14" hidden="1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</row>
    <row r="7964" spans="1:14" hidden="1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</row>
    <row r="7965" spans="1:14" hidden="1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</row>
    <row r="7966" spans="1:14" hidden="1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</row>
    <row r="7967" spans="1:14" hidden="1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</row>
    <row r="7968" spans="1:14" hidden="1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</row>
    <row r="7969" spans="1:14" hidden="1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</row>
  </sheetData>
  <autoFilter ref="A8:N7969">
    <filterColumn colId="13">
      <filters>
        <filter val="[ test108 ]"/>
      </filters>
    </filterColumn>
  </autoFilter>
  <mergeCells count="32">
    <mergeCell ref="S2:U2"/>
    <mergeCell ref="S3:U3"/>
    <mergeCell ref="AA3:AC3"/>
    <mergeCell ref="X8:Z8"/>
    <mergeCell ref="X5:AJ5"/>
    <mergeCell ref="AA6:AJ6"/>
    <mergeCell ref="AA7:AJ7"/>
    <mergeCell ref="AA8:AJ8"/>
    <mergeCell ref="X6:Z6"/>
    <mergeCell ref="X7:Z7"/>
    <mergeCell ref="AO7:AY7"/>
    <mergeCell ref="AO8:AY8"/>
    <mergeCell ref="AL8:AN8"/>
    <mergeCell ref="C1:N7"/>
    <mergeCell ref="AL1:AN1"/>
    <mergeCell ref="AL2:AN2"/>
    <mergeCell ref="AL3:AN3"/>
    <mergeCell ref="AL4:AN4"/>
    <mergeCell ref="AL5:AN5"/>
    <mergeCell ref="AL6:AN6"/>
    <mergeCell ref="AL7:AN7"/>
    <mergeCell ref="S5:U5"/>
    <mergeCell ref="S6:U6"/>
    <mergeCell ref="AO1:AY1"/>
    <mergeCell ref="AO2:AQ2"/>
    <mergeCell ref="AO3:AY3"/>
    <mergeCell ref="BB1:BD1"/>
    <mergeCell ref="BE1:BO1"/>
    <mergeCell ref="AO5:AY5"/>
    <mergeCell ref="AA2:AC2"/>
    <mergeCell ref="AO6:AY6"/>
    <mergeCell ref="AO4:AY4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BE799"/>
  <sheetViews>
    <sheetView zoomScale="90" zoomScaleNormal="90" workbookViewId="0">
      <pane ySplit="7" topLeftCell="A8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56" t="str">
        <f>IF('Designs Log'!S6&lt;&gt;"",'Designs Log'!S6,'Designs Log'!S3)</f>
        <v>test13</v>
      </c>
      <c r="B1" s="6"/>
      <c r="C1" s="7"/>
      <c r="D1" s="7"/>
      <c r="E1" s="7"/>
      <c r="F1" s="182" t="s">
        <v>1829</v>
      </c>
      <c r="G1" s="182"/>
      <c r="H1" s="182"/>
      <c r="I1" s="182"/>
      <c r="J1" s="182"/>
      <c r="K1" s="182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40"/>
      <c r="G2" s="140"/>
      <c r="H2" s="140"/>
      <c r="I2" s="140"/>
      <c r="J2" s="140"/>
      <c r="K2" s="140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40"/>
      <c r="G3" s="140"/>
      <c r="H3" s="140"/>
      <c r="I3" s="140"/>
      <c r="J3" s="140"/>
      <c r="K3" s="140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40"/>
      <c r="G4" s="140"/>
      <c r="H4" s="140"/>
      <c r="I4" s="140"/>
      <c r="J4" s="140"/>
      <c r="K4" s="140"/>
      <c r="L4" s="12"/>
      <c r="M4" s="12"/>
      <c r="N4" s="12"/>
      <c r="O4" s="12"/>
      <c r="P4" s="51"/>
      <c r="Q4" s="25"/>
      <c r="R4" s="183" t="s">
        <v>1458</v>
      </c>
      <c r="S4" s="18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89" t="str">
        <f ca="1">M7 &amp; " : " &amp; L7</f>
        <v>eng : DM</v>
      </c>
      <c r="C5" s="189"/>
      <c r="D5" s="4"/>
      <c r="E5" s="4"/>
      <c r="F5" s="140"/>
      <c r="G5" s="140"/>
      <c r="H5" s="140"/>
      <c r="I5" s="140"/>
      <c r="J5" s="140"/>
      <c r="K5" s="140"/>
      <c r="L5" s="12"/>
      <c r="M5" s="12"/>
      <c r="N5" s="12"/>
      <c r="O5" s="12"/>
      <c r="P5" s="48" t="str">
        <f>"$B$" &amp; P6</f>
        <v>$B$8</v>
      </c>
      <c r="Q5" s="25"/>
      <c r="R5" s="184">
        <f>COUNT(R8:R246) + 7</f>
        <v>246</v>
      </c>
      <c r="S5" s="184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75"/>
      <c r="C6" s="188"/>
      <c r="D6" s="188"/>
      <c r="E6" s="188"/>
      <c r="F6" s="188"/>
      <c r="G6" s="5"/>
      <c r="H6" s="5"/>
      <c r="I6" s="5"/>
      <c r="J6" s="5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DM</v>
      </c>
      <c r="M7" s="46" t="s">
        <v>1484</v>
      </c>
      <c r="N7" s="46" t="s">
        <v>1442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1828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6" t="s">
        <v>1440</v>
      </c>
      <c r="B8" s="67" t="s">
        <v>46</v>
      </c>
      <c r="C8" s="62"/>
      <c r="D8" s="186" t="s">
        <v>1176</v>
      </c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63"/>
      <c r="Q8" s="35">
        <f>IF($P$7=A8,1,"")</f>
        <v>1</v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8" t="s">
        <v>1216</v>
      </c>
      <c r="B9" s="69" t="s">
        <v>1764</v>
      </c>
      <c r="C9" s="64"/>
      <c r="D9" s="185" t="s">
        <v>969</v>
      </c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65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8" t="s">
        <v>1217</v>
      </c>
      <c r="B10" s="69" t="s">
        <v>1887</v>
      </c>
      <c r="C10" s="64"/>
      <c r="D10" s="185" t="s">
        <v>970</v>
      </c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65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8" t="s">
        <v>1218</v>
      </c>
      <c r="B11" s="69">
        <v>0</v>
      </c>
      <c r="C11" s="64"/>
      <c r="D11" s="185" t="s">
        <v>1177</v>
      </c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65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8" t="s">
        <v>1219</v>
      </c>
      <c r="B12" s="69" t="s">
        <v>47</v>
      </c>
      <c r="C12" s="64"/>
      <c r="D12" s="185" t="s">
        <v>1178</v>
      </c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65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8" t="s">
        <v>1220</v>
      </c>
      <c r="B13" s="69">
        <v>670</v>
      </c>
      <c r="C13" s="64" t="s">
        <v>1468</v>
      </c>
      <c r="D13" s="185" t="s">
        <v>971</v>
      </c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65"/>
      <c r="Q13" s="35" t="str">
        <f t="shared" si="0"/>
        <v/>
      </c>
      <c r="R13" s="37">
        <v>13</v>
      </c>
      <c r="S13" s="36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8" t="s">
        <v>1221</v>
      </c>
      <c r="B14" s="69">
        <v>2</v>
      </c>
      <c r="C14" s="64"/>
      <c r="D14" s="185" t="s">
        <v>972</v>
      </c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65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8" t="s">
        <v>1222</v>
      </c>
      <c r="B15" s="69">
        <v>6600</v>
      </c>
      <c r="C15" s="64" t="s">
        <v>1469</v>
      </c>
      <c r="D15" s="185" t="s">
        <v>973</v>
      </c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65"/>
      <c r="Q15" s="35" t="str">
        <f t="shared" si="0"/>
        <v/>
      </c>
      <c r="R15" s="37">
        <v>15</v>
      </c>
      <c r="S15" s="36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8" t="s">
        <v>1223</v>
      </c>
      <c r="B16" s="69">
        <v>50</v>
      </c>
      <c r="C16" s="64" t="s">
        <v>1470</v>
      </c>
      <c r="D16" s="185" t="s">
        <v>974</v>
      </c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65"/>
      <c r="Q16" s="35" t="str">
        <f t="shared" si="0"/>
        <v/>
      </c>
      <c r="R16" s="37">
        <v>16</v>
      </c>
      <c r="S16" s="36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8" t="s">
        <v>1224</v>
      </c>
      <c r="B17" s="69">
        <v>3</v>
      </c>
      <c r="C17" s="64"/>
      <c r="D17" s="185" t="s">
        <v>975</v>
      </c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65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8" t="s">
        <v>1225</v>
      </c>
      <c r="B18" s="69">
        <v>0</v>
      </c>
      <c r="C18" s="64"/>
      <c r="D18" s="185" t="s">
        <v>1179</v>
      </c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65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8" t="s">
        <v>1835</v>
      </c>
      <c r="B19" s="69" t="s">
        <v>16</v>
      </c>
      <c r="C19" s="64"/>
      <c r="D19" s="185" t="s">
        <v>976</v>
      </c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65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8" t="s">
        <v>1226</v>
      </c>
      <c r="B20" s="69">
        <v>700</v>
      </c>
      <c r="C20" s="64" t="s">
        <v>1471</v>
      </c>
      <c r="D20" s="185" t="s">
        <v>977</v>
      </c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65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8" t="s">
        <v>1227</v>
      </c>
      <c r="B21" s="69">
        <v>400</v>
      </c>
      <c r="C21" s="64" t="s">
        <v>1471</v>
      </c>
      <c r="D21" s="185" t="s">
        <v>978</v>
      </c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65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8" t="s">
        <v>1228</v>
      </c>
      <c r="B22" s="69">
        <v>650</v>
      </c>
      <c r="C22" s="64" t="s">
        <v>1471</v>
      </c>
      <c r="D22" s="185" t="s">
        <v>979</v>
      </c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65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8" t="s">
        <v>1229</v>
      </c>
      <c r="B23" s="69">
        <v>0</v>
      </c>
      <c r="C23" s="64"/>
      <c r="D23" s="185" t="s">
        <v>980</v>
      </c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65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8" t="s">
        <v>1230</v>
      </c>
      <c r="B24" s="69">
        <v>0</v>
      </c>
      <c r="C24" s="64" t="s">
        <v>1471</v>
      </c>
      <c r="D24" s="185" t="s">
        <v>981</v>
      </c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65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8" t="s">
        <v>1231</v>
      </c>
      <c r="B25" s="69">
        <v>0.95</v>
      </c>
      <c r="C25" s="64"/>
      <c r="D25" s="185" t="s">
        <v>982</v>
      </c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65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8" t="s">
        <v>1232</v>
      </c>
      <c r="B26" s="69" t="s">
        <v>983</v>
      </c>
      <c r="C26" s="64"/>
      <c r="D26" s="185" t="s">
        <v>1180</v>
      </c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65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8" t="s">
        <v>1233</v>
      </c>
      <c r="B27" s="69">
        <v>1</v>
      </c>
      <c r="C27" s="64"/>
      <c r="D27" s="185" t="s">
        <v>984</v>
      </c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65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8" t="s">
        <v>1234</v>
      </c>
      <c r="B28" s="69" t="s">
        <v>985</v>
      </c>
      <c r="C28" s="64"/>
      <c r="D28" s="185" t="s">
        <v>986</v>
      </c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65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8" t="s">
        <v>1235</v>
      </c>
      <c r="B29" s="69">
        <v>0</v>
      </c>
      <c r="C29" s="64" t="s">
        <v>1471</v>
      </c>
      <c r="D29" s="185" t="s">
        <v>987</v>
      </c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65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8" t="s">
        <v>1236</v>
      </c>
      <c r="B30" s="69">
        <v>-1</v>
      </c>
      <c r="C30" s="64"/>
      <c r="D30" s="185" t="s">
        <v>1181</v>
      </c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65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8" t="s">
        <v>1237</v>
      </c>
      <c r="B31" s="69">
        <v>0</v>
      </c>
      <c r="C31" s="64" t="s">
        <v>1471</v>
      </c>
      <c r="D31" s="185" t="s">
        <v>988</v>
      </c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65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8" t="s">
        <v>1238</v>
      </c>
      <c r="B32" s="69">
        <v>20</v>
      </c>
      <c r="C32" s="64" t="s">
        <v>1471</v>
      </c>
      <c r="D32" s="185" t="s">
        <v>989</v>
      </c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65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8" t="s">
        <v>1239</v>
      </c>
      <c r="B33" s="69">
        <v>48</v>
      </c>
      <c r="C33" s="64"/>
      <c r="D33" s="185" t="s">
        <v>990</v>
      </c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65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8" t="s">
        <v>1240</v>
      </c>
      <c r="B34" s="69">
        <v>15</v>
      </c>
      <c r="C34" s="64"/>
      <c r="D34" s="185" t="s">
        <v>991</v>
      </c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65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8" t="s">
        <v>1241</v>
      </c>
      <c r="B35" s="69">
        <v>1</v>
      </c>
      <c r="C35" s="64"/>
      <c r="D35" s="185" t="s">
        <v>992</v>
      </c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65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8" t="s">
        <v>1242</v>
      </c>
      <c r="B36" s="69">
        <v>10</v>
      </c>
      <c r="C36" s="64"/>
      <c r="D36" s="185" t="s">
        <v>993</v>
      </c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65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8" t="s">
        <v>1243</v>
      </c>
      <c r="B37" s="69">
        <v>13.5</v>
      </c>
      <c r="C37" s="64" t="s">
        <v>1471</v>
      </c>
      <c r="D37" s="185" t="s">
        <v>994</v>
      </c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85"/>
      <c r="P37" s="65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8" t="s">
        <v>1244</v>
      </c>
      <c r="B38" s="69">
        <v>13.5</v>
      </c>
      <c r="C38" s="64" t="s">
        <v>1471</v>
      </c>
      <c r="D38" s="185" t="s">
        <v>995</v>
      </c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65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8" t="s">
        <v>1245</v>
      </c>
      <c r="B39" s="69">
        <v>69</v>
      </c>
      <c r="C39" s="64" t="s">
        <v>1471</v>
      </c>
      <c r="D39" s="185" t="s">
        <v>996</v>
      </c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85"/>
      <c r="P39" s="65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8" t="s">
        <v>1246</v>
      </c>
      <c r="B40" s="69">
        <v>0.5</v>
      </c>
      <c r="C40" s="64" t="s">
        <v>1471</v>
      </c>
      <c r="D40" s="185" t="s">
        <v>997</v>
      </c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65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8" t="s">
        <v>1247</v>
      </c>
      <c r="B41" s="69">
        <v>4.5</v>
      </c>
      <c r="C41" s="64" t="s">
        <v>1471</v>
      </c>
      <c r="D41" s="185" t="s">
        <v>998</v>
      </c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65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8" t="s">
        <v>1248</v>
      </c>
      <c r="B42" s="69">
        <v>1</v>
      </c>
      <c r="C42" s="64"/>
      <c r="D42" s="185" t="s">
        <v>1182</v>
      </c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65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8" t="s">
        <v>1249</v>
      </c>
      <c r="B43" s="69">
        <v>3</v>
      </c>
      <c r="C43" s="64"/>
      <c r="D43" s="185" t="s">
        <v>1183</v>
      </c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65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8" t="s">
        <v>1250</v>
      </c>
      <c r="B44" s="69">
        <v>4.5</v>
      </c>
      <c r="C44" s="64" t="s">
        <v>1471</v>
      </c>
      <c r="D44" s="185" t="s">
        <v>1184</v>
      </c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65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8" t="s">
        <v>1251</v>
      </c>
      <c r="B45" s="69">
        <v>2.04</v>
      </c>
      <c r="C45" s="64" t="s">
        <v>1471</v>
      </c>
      <c r="D45" s="185" t="s">
        <v>999</v>
      </c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65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8" t="s">
        <v>1252</v>
      </c>
      <c r="B46" s="69">
        <v>-1</v>
      </c>
      <c r="C46" s="64" t="s">
        <v>1471</v>
      </c>
      <c r="D46" s="185" t="s">
        <v>1185</v>
      </c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85"/>
      <c r="P46" s="65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8" t="s">
        <v>1253</v>
      </c>
      <c r="B47" s="69">
        <v>2</v>
      </c>
      <c r="C47" s="64"/>
      <c r="D47" s="185" t="s">
        <v>1000</v>
      </c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65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8" t="s">
        <v>1254</v>
      </c>
      <c r="B48" s="69">
        <v>2</v>
      </c>
      <c r="C48" s="64"/>
      <c r="D48" s="185" t="s">
        <v>1001</v>
      </c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65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8" t="s">
        <v>1255</v>
      </c>
      <c r="B49" s="69">
        <v>1</v>
      </c>
      <c r="C49" s="64"/>
      <c r="D49" s="185" t="s">
        <v>1186</v>
      </c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65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8" t="s">
        <v>1256</v>
      </c>
      <c r="B50" s="69">
        <v>-1</v>
      </c>
      <c r="C50" s="64" t="s">
        <v>1471</v>
      </c>
      <c r="D50" s="185" t="s">
        <v>1002</v>
      </c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65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8" t="s">
        <v>1257</v>
      </c>
      <c r="B51" s="69">
        <v>-1</v>
      </c>
      <c r="C51" s="64" t="s">
        <v>1471</v>
      </c>
      <c r="D51" s="185" t="s">
        <v>1003</v>
      </c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65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8" t="s">
        <v>1258</v>
      </c>
      <c r="B52" s="69" t="s">
        <v>1884</v>
      </c>
      <c r="C52" s="64"/>
      <c r="D52" s="185" t="s">
        <v>1004</v>
      </c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65"/>
      <c r="Q52" s="35" t="str">
        <f t="shared" si="0"/>
        <v/>
      </c>
      <c r="R52" s="37">
        <v>52</v>
      </c>
      <c r="S52" s="36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8" t="s">
        <v>1259</v>
      </c>
      <c r="B53" s="69" t="s">
        <v>1885</v>
      </c>
      <c r="C53" s="64"/>
      <c r="D53" s="185" t="s">
        <v>1005</v>
      </c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65"/>
      <c r="Q53" s="35" t="str">
        <f t="shared" si="0"/>
        <v/>
      </c>
      <c r="R53" s="37">
        <v>53</v>
      </c>
      <c r="S53" s="36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8" t="s">
        <v>1260</v>
      </c>
      <c r="B54" s="69">
        <v>-1</v>
      </c>
      <c r="C54" s="64" t="s">
        <v>1471</v>
      </c>
      <c r="D54" s="185" t="s">
        <v>1006</v>
      </c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65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8" t="s">
        <v>1261</v>
      </c>
      <c r="B55" s="69">
        <v>-1</v>
      </c>
      <c r="C55" s="64" t="s">
        <v>1471</v>
      </c>
      <c r="D55" s="185" t="s">
        <v>1187</v>
      </c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65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8" t="s">
        <v>1262</v>
      </c>
      <c r="B56" s="69">
        <v>-1</v>
      </c>
      <c r="C56" s="64" t="s">
        <v>1471</v>
      </c>
      <c r="D56" s="185" t="s">
        <v>1188</v>
      </c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65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8" t="s">
        <v>1263</v>
      </c>
      <c r="B57" s="69">
        <v>-1</v>
      </c>
      <c r="C57" s="64" t="s">
        <v>1471</v>
      </c>
      <c r="D57" s="185" t="s">
        <v>1189</v>
      </c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65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8" t="s">
        <v>1264</v>
      </c>
      <c r="B58" s="69">
        <v>2</v>
      </c>
      <c r="C58" s="64"/>
      <c r="D58" s="185" t="s">
        <v>1007</v>
      </c>
      <c r="E58" s="185"/>
      <c r="F58" s="185"/>
      <c r="G58" s="185"/>
      <c r="H58" s="185"/>
      <c r="I58" s="185"/>
      <c r="J58" s="185"/>
      <c r="K58" s="185"/>
      <c r="L58" s="185"/>
      <c r="M58" s="185"/>
      <c r="N58" s="185"/>
      <c r="O58" s="185"/>
      <c r="P58" s="65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8" t="s">
        <v>1265</v>
      </c>
      <c r="B59" s="69">
        <v>3</v>
      </c>
      <c r="C59" s="64"/>
      <c r="D59" s="185" t="s">
        <v>1008</v>
      </c>
      <c r="E59" s="185"/>
      <c r="F59" s="185"/>
      <c r="G59" s="185"/>
      <c r="H59" s="185"/>
      <c r="I59" s="185"/>
      <c r="J59" s="185"/>
      <c r="K59" s="185"/>
      <c r="L59" s="185"/>
      <c r="M59" s="185"/>
      <c r="N59" s="185"/>
      <c r="O59" s="185"/>
      <c r="P59" s="65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8" t="s">
        <v>1266</v>
      </c>
      <c r="B60" s="69">
        <v>-1</v>
      </c>
      <c r="C60" s="64" t="s">
        <v>1471</v>
      </c>
      <c r="D60" s="185" t="s">
        <v>1009</v>
      </c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65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8" t="s">
        <v>1267</v>
      </c>
      <c r="B61" s="69">
        <v>-1</v>
      </c>
      <c r="C61" s="64" t="s">
        <v>1471</v>
      </c>
      <c r="D61" s="185" t="s">
        <v>1190</v>
      </c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65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8" t="s">
        <v>1268</v>
      </c>
      <c r="B62" s="69">
        <v>-1</v>
      </c>
      <c r="C62" s="64" t="s">
        <v>1471</v>
      </c>
      <c r="D62" s="185" t="s">
        <v>1010</v>
      </c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65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8" t="s">
        <v>1269</v>
      </c>
      <c r="B63" s="69">
        <v>71</v>
      </c>
      <c r="C63" s="64" t="s">
        <v>1471</v>
      </c>
      <c r="D63" s="185" t="s">
        <v>1011</v>
      </c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65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8" t="s">
        <v>1270</v>
      </c>
      <c r="B64" s="69">
        <v>121</v>
      </c>
      <c r="C64" s="64" t="s">
        <v>1471</v>
      </c>
      <c r="D64" s="185" t="s">
        <v>1012</v>
      </c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65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8" t="s">
        <v>1271</v>
      </c>
      <c r="B65" s="69">
        <v>85</v>
      </c>
      <c r="C65" s="64" t="s">
        <v>1472</v>
      </c>
      <c r="D65" s="185" t="s">
        <v>1013</v>
      </c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65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8" t="s">
        <v>1272</v>
      </c>
      <c r="B66" s="69">
        <v>0</v>
      </c>
      <c r="C66" s="64" t="s">
        <v>1471</v>
      </c>
      <c r="D66" s="185" t="s">
        <v>1014</v>
      </c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65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8" t="s">
        <v>1273</v>
      </c>
      <c r="B67" s="69">
        <v>5000</v>
      </c>
      <c r="C67" s="64" t="s">
        <v>1471</v>
      </c>
      <c r="D67" s="185" t="s">
        <v>1015</v>
      </c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65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8" t="s">
        <v>1274</v>
      </c>
      <c r="B68" s="69">
        <v>0</v>
      </c>
      <c r="C68" s="64"/>
      <c r="D68" s="185" t="s">
        <v>1016</v>
      </c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65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8" t="s">
        <v>1275</v>
      </c>
      <c r="B69" s="69">
        <v>0</v>
      </c>
      <c r="C69" s="64"/>
      <c r="D69" s="185" t="s">
        <v>1017</v>
      </c>
      <c r="E69" s="185"/>
      <c r="F69" s="185"/>
      <c r="G69" s="185"/>
      <c r="H69" s="185"/>
      <c r="I69" s="185"/>
      <c r="J69" s="185"/>
      <c r="K69" s="185"/>
      <c r="L69" s="185"/>
      <c r="M69" s="185"/>
      <c r="N69" s="185"/>
      <c r="O69" s="185"/>
      <c r="P69" s="65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8" t="s">
        <v>1276</v>
      </c>
      <c r="B70" s="69">
        <v>0</v>
      </c>
      <c r="C70" s="64" t="s">
        <v>1471</v>
      </c>
      <c r="D70" s="185" t="s">
        <v>1018</v>
      </c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65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8" t="s">
        <v>1277</v>
      </c>
      <c r="B71" s="69">
        <v>50</v>
      </c>
      <c r="C71" s="64" t="s">
        <v>1471</v>
      </c>
      <c r="D71" s="185" t="s">
        <v>1019</v>
      </c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65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8" t="s">
        <v>1278</v>
      </c>
      <c r="B72" s="69">
        <v>15</v>
      </c>
      <c r="C72" s="64" t="s">
        <v>1471</v>
      </c>
      <c r="D72" s="185" t="s">
        <v>1020</v>
      </c>
      <c r="E72" s="185"/>
      <c r="F72" s="185"/>
      <c r="G72" s="185"/>
      <c r="H72" s="185"/>
      <c r="I72" s="185"/>
      <c r="J72" s="185"/>
      <c r="K72" s="185"/>
      <c r="L72" s="185"/>
      <c r="M72" s="185"/>
      <c r="N72" s="185"/>
      <c r="O72" s="185"/>
      <c r="P72" s="65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8" t="s">
        <v>1279</v>
      </c>
      <c r="B73" s="69">
        <v>40</v>
      </c>
      <c r="C73" s="64" t="s">
        <v>1471</v>
      </c>
      <c r="D73" s="185" t="s">
        <v>1021</v>
      </c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65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8" t="s">
        <v>1280</v>
      </c>
      <c r="B74" s="69">
        <v>0</v>
      </c>
      <c r="C74" s="64" t="s">
        <v>1471</v>
      </c>
      <c r="D74" s="185" t="s">
        <v>1022</v>
      </c>
      <c r="E74" s="185"/>
      <c r="F74" s="185"/>
      <c r="G74" s="185"/>
      <c r="H74" s="185"/>
      <c r="I74" s="185"/>
      <c r="J74" s="185"/>
      <c r="K74" s="185"/>
      <c r="L74" s="185"/>
      <c r="M74" s="185"/>
      <c r="N74" s="185"/>
      <c r="O74" s="185"/>
      <c r="P74" s="65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8" t="s">
        <v>1281</v>
      </c>
      <c r="B75" s="69">
        <v>0</v>
      </c>
      <c r="C75" s="64" t="s">
        <v>1471</v>
      </c>
      <c r="D75" s="185" t="s">
        <v>1023</v>
      </c>
      <c r="E75" s="185"/>
      <c r="F75" s="185"/>
      <c r="G75" s="185"/>
      <c r="H75" s="185"/>
      <c r="I75" s="185"/>
      <c r="J75" s="185"/>
      <c r="K75" s="185"/>
      <c r="L75" s="185"/>
      <c r="M75" s="185"/>
      <c r="N75" s="185"/>
      <c r="O75" s="185"/>
      <c r="P75" s="65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8" t="s">
        <v>1282</v>
      </c>
      <c r="B76" s="69">
        <v>0</v>
      </c>
      <c r="C76" s="64" t="s">
        <v>1471</v>
      </c>
      <c r="D76" s="185" t="s">
        <v>1024</v>
      </c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65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8" t="s">
        <v>1283</v>
      </c>
      <c r="B77" s="69" t="s">
        <v>1888</v>
      </c>
      <c r="C77" s="64"/>
      <c r="D77" s="185" t="s">
        <v>1025</v>
      </c>
      <c r="E77" s="185"/>
      <c r="F77" s="185"/>
      <c r="G77" s="185"/>
      <c r="H77" s="185"/>
      <c r="I77" s="185"/>
      <c r="J77" s="185"/>
      <c r="K77" s="185"/>
      <c r="L77" s="185"/>
      <c r="M77" s="185"/>
      <c r="N77" s="185"/>
      <c r="O77" s="185"/>
      <c r="P77" s="65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8" t="s">
        <v>1284</v>
      </c>
      <c r="B78" s="69" t="s">
        <v>1889</v>
      </c>
      <c r="C78" s="64"/>
      <c r="D78" s="185" t="s">
        <v>1026</v>
      </c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65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8" t="s">
        <v>1285</v>
      </c>
      <c r="B79" s="69">
        <v>2</v>
      </c>
      <c r="C79" s="64"/>
      <c r="D79" s="185" t="s">
        <v>1191</v>
      </c>
      <c r="E79" s="185"/>
      <c r="F79" s="185"/>
      <c r="G79" s="185"/>
      <c r="H79" s="185"/>
      <c r="I79" s="185"/>
      <c r="J79" s="185"/>
      <c r="K79" s="185"/>
      <c r="L79" s="185"/>
      <c r="M79" s="185"/>
      <c r="N79" s="185"/>
      <c r="O79" s="185"/>
      <c r="P79" s="65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8" t="s">
        <v>1286</v>
      </c>
      <c r="B80" s="69" t="s">
        <v>1027</v>
      </c>
      <c r="C80" s="64"/>
      <c r="D80" s="185" t="s">
        <v>1028</v>
      </c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65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8" t="s">
        <v>1287</v>
      </c>
      <c r="B81" s="69" t="s">
        <v>1029</v>
      </c>
      <c r="C81" s="64"/>
      <c r="D81" s="185" t="s">
        <v>1030</v>
      </c>
      <c r="E81" s="185"/>
      <c r="F81" s="185"/>
      <c r="G81" s="185"/>
      <c r="H81" s="185"/>
      <c r="I81" s="185"/>
      <c r="J81" s="185"/>
      <c r="K81" s="185"/>
      <c r="L81" s="185"/>
      <c r="M81" s="185"/>
      <c r="N81" s="185"/>
      <c r="O81" s="185"/>
      <c r="P81" s="65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8" t="s">
        <v>1288</v>
      </c>
      <c r="B82" s="69">
        <v>6</v>
      </c>
      <c r="C82" s="64" t="s">
        <v>1473</v>
      </c>
      <c r="D82" s="185" t="s">
        <v>1031</v>
      </c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65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8" t="s">
        <v>1289</v>
      </c>
      <c r="B83" s="69">
        <v>0.7</v>
      </c>
      <c r="C83" s="64" t="s">
        <v>1473</v>
      </c>
      <c r="D83" s="185" t="s">
        <v>1032</v>
      </c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65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8" t="s">
        <v>1290</v>
      </c>
      <c r="B84" s="69">
        <v>2.4</v>
      </c>
      <c r="C84" s="64" t="s">
        <v>1473</v>
      </c>
      <c r="D84" s="185" t="s">
        <v>1033</v>
      </c>
      <c r="E84" s="185"/>
      <c r="F84" s="185"/>
      <c r="G84" s="185"/>
      <c r="H84" s="185"/>
      <c r="I84" s="185"/>
      <c r="J84" s="185"/>
      <c r="K84" s="185"/>
      <c r="L84" s="185"/>
      <c r="M84" s="185"/>
      <c r="N84" s="185"/>
      <c r="O84" s="185"/>
      <c r="P84" s="65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8" t="s">
        <v>1291</v>
      </c>
      <c r="B85" s="69">
        <v>1800</v>
      </c>
      <c r="C85" s="64" t="s">
        <v>1474</v>
      </c>
      <c r="D85" s="185" t="s">
        <v>1034</v>
      </c>
      <c r="E85" s="185"/>
      <c r="F85" s="185"/>
      <c r="G85" s="185"/>
      <c r="H85" s="185"/>
      <c r="I85" s="185"/>
      <c r="J85" s="185"/>
      <c r="K85" s="185"/>
      <c r="L85" s="185"/>
      <c r="M85" s="185"/>
      <c r="N85" s="185"/>
      <c r="O85" s="185"/>
      <c r="P85" s="65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8" t="s">
        <v>1292</v>
      </c>
      <c r="B86" s="69" t="s">
        <v>1810</v>
      </c>
      <c r="C86" s="64"/>
      <c r="D86" s="185" t="s">
        <v>1035</v>
      </c>
      <c r="E86" s="185"/>
      <c r="F86" s="185"/>
      <c r="G86" s="185"/>
      <c r="H86" s="185"/>
      <c r="I86" s="185"/>
      <c r="J86" s="185"/>
      <c r="K86" s="185"/>
      <c r="L86" s="185"/>
      <c r="M86" s="185"/>
      <c r="N86" s="185"/>
      <c r="O86" s="185"/>
      <c r="P86" s="65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8" t="s">
        <v>1293</v>
      </c>
      <c r="B87" s="69" t="s">
        <v>1791</v>
      </c>
      <c r="C87" s="64"/>
      <c r="D87" s="185" t="s">
        <v>1036</v>
      </c>
      <c r="E87" s="185"/>
      <c r="F87" s="185"/>
      <c r="G87" s="185"/>
      <c r="H87" s="185"/>
      <c r="I87" s="185"/>
      <c r="J87" s="185"/>
      <c r="K87" s="185"/>
      <c r="L87" s="185"/>
      <c r="M87" s="185"/>
      <c r="N87" s="185"/>
      <c r="O87" s="185"/>
      <c r="P87" s="65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8" t="s">
        <v>1294</v>
      </c>
      <c r="B88" s="69" t="s">
        <v>1037</v>
      </c>
      <c r="C88" s="64"/>
      <c r="D88" s="185" t="s">
        <v>1038</v>
      </c>
      <c r="E88" s="185"/>
      <c r="F88" s="185"/>
      <c r="G88" s="185"/>
      <c r="H88" s="185"/>
      <c r="I88" s="185"/>
      <c r="J88" s="185"/>
      <c r="K88" s="185"/>
      <c r="L88" s="185"/>
      <c r="M88" s="185"/>
      <c r="N88" s="185"/>
      <c r="O88" s="185"/>
      <c r="P88" s="65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8" t="s">
        <v>1295</v>
      </c>
      <c r="B89" s="69">
        <v>0</v>
      </c>
      <c r="C89" s="64"/>
      <c r="D89" s="185" t="s">
        <v>1039</v>
      </c>
      <c r="E89" s="185"/>
      <c r="F89" s="185"/>
      <c r="G89" s="185"/>
      <c r="H89" s="185"/>
      <c r="I89" s="185"/>
      <c r="J89" s="185"/>
      <c r="K89" s="185"/>
      <c r="L89" s="185"/>
      <c r="M89" s="185"/>
      <c r="N89" s="185"/>
      <c r="O89" s="185"/>
      <c r="P89" s="65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8" t="s">
        <v>1296</v>
      </c>
      <c r="B90" s="69">
        <v>10</v>
      </c>
      <c r="C90" s="64" t="s">
        <v>1475</v>
      </c>
      <c r="D90" s="185" t="s">
        <v>1040</v>
      </c>
      <c r="E90" s="185"/>
      <c r="F90" s="185"/>
      <c r="G90" s="185"/>
      <c r="H90" s="185"/>
      <c r="I90" s="185"/>
      <c r="J90" s="185"/>
      <c r="K90" s="185"/>
      <c r="L90" s="185"/>
      <c r="M90" s="185"/>
      <c r="N90" s="185"/>
      <c r="O90" s="185"/>
      <c r="P90" s="65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8" t="s">
        <v>1297</v>
      </c>
      <c r="B91" s="69">
        <v>5</v>
      </c>
      <c r="C91" s="64"/>
      <c r="D91" s="185" t="s">
        <v>1192</v>
      </c>
      <c r="E91" s="185"/>
      <c r="F91" s="185"/>
      <c r="G91" s="185"/>
      <c r="H91" s="185"/>
      <c r="I91" s="185"/>
      <c r="J91" s="185"/>
      <c r="K91" s="185"/>
      <c r="L91" s="185"/>
      <c r="M91" s="185"/>
      <c r="N91" s="185"/>
      <c r="O91" s="185"/>
      <c r="P91" s="65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8" t="s">
        <v>1298</v>
      </c>
      <c r="B92" s="69">
        <v>40</v>
      </c>
      <c r="C92" s="64" t="s">
        <v>1475</v>
      </c>
      <c r="D92" s="185" t="s">
        <v>1041</v>
      </c>
      <c r="E92" s="185"/>
      <c r="F92" s="185"/>
      <c r="G92" s="185"/>
      <c r="H92" s="185"/>
      <c r="I92" s="185"/>
      <c r="J92" s="185"/>
      <c r="K92" s="185"/>
      <c r="L92" s="185"/>
      <c r="M92" s="185"/>
      <c r="N92" s="185"/>
      <c r="O92" s="185"/>
      <c r="P92" s="65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8" t="s">
        <v>1299</v>
      </c>
      <c r="B93" s="69">
        <v>1650</v>
      </c>
      <c r="C93" s="64" t="s">
        <v>1476</v>
      </c>
      <c r="D93" s="185" t="s">
        <v>1042</v>
      </c>
      <c r="E93" s="185"/>
      <c r="F93" s="185"/>
      <c r="G93" s="185"/>
      <c r="H93" s="185"/>
      <c r="I93" s="185"/>
      <c r="J93" s="185"/>
      <c r="K93" s="185"/>
      <c r="L93" s="185"/>
      <c r="M93" s="185"/>
      <c r="N93" s="185"/>
      <c r="O93" s="185"/>
      <c r="P93" s="65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8" t="s">
        <v>1300</v>
      </c>
      <c r="B94" s="69">
        <v>120</v>
      </c>
      <c r="C94" s="64" t="s">
        <v>1475</v>
      </c>
      <c r="D94" s="185" t="s">
        <v>1043</v>
      </c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5"/>
      <c r="P94" s="65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8" t="s">
        <v>1301</v>
      </c>
      <c r="B95" s="69">
        <v>130</v>
      </c>
      <c r="C95" s="64" t="s">
        <v>1475</v>
      </c>
      <c r="D95" s="185" t="s">
        <v>1044</v>
      </c>
      <c r="E95" s="185"/>
      <c r="F95" s="185"/>
      <c r="G95" s="185"/>
      <c r="H95" s="185"/>
      <c r="I95" s="185"/>
      <c r="J95" s="185"/>
      <c r="K95" s="185"/>
      <c r="L95" s="185"/>
      <c r="M95" s="185"/>
      <c r="N95" s="185"/>
      <c r="O95" s="185"/>
      <c r="P95" s="65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8" t="s">
        <v>1302</v>
      </c>
      <c r="B96" s="69">
        <v>350</v>
      </c>
      <c r="C96" s="64" t="s">
        <v>1475</v>
      </c>
      <c r="D96" s="185" t="s">
        <v>1045</v>
      </c>
      <c r="E96" s="185"/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65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8" t="s">
        <v>1303</v>
      </c>
      <c r="B97" s="69">
        <v>95</v>
      </c>
      <c r="C97" s="64" t="s">
        <v>1475</v>
      </c>
      <c r="D97" s="185" t="s">
        <v>1046</v>
      </c>
      <c r="E97" s="185"/>
      <c r="F97" s="185"/>
      <c r="G97" s="185"/>
      <c r="H97" s="185"/>
      <c r="I97" s="185"/>
      <c r="J97" s="185"/>
      <c r="K97" s="185"/>
      <c r="L97" s="185"/>
      <c r="M97" s="185"/>
      <c r="N97" s="185"/>
      <c r="O97" s="185"/>
      <c r="P97" s="65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8" t="s">
        <v>1304</v>
      </c>
      <c r="B98" s="69">
        <v>80</v>
      </c>
      <c r="C98" s="64" t="s">
        <v>1475</v>
      </c>
      <c r="D98" s="185" t="s">
        <v>1047</v>
      </c>
      <c r="E98" s="185"/>
      <c r="F98" s="185"/>
      <c r="G98" s="185"/>
      <c r="H98" s="185"/>
      <c r="I98" s="185"/>
      <c r="J98" s="185"/>
      <c r="K98" s="185"/>
      <c r="L98" s="185"/>
      <c r="M98" s="185"/>
      <c r="N98" s="185"/>
      <c r="O98" s="185"/>
      <c r="P98" s="65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8" t="s">
        <v>1305</v>
      </c>
      <c r="B99" s="69" t="s">
        <v>1048</v>
      </c>
      <c r="C99" s="64"/>
      <c r="D99" s="185" t="s">
        <v>1193</v>
      </c>
      <c r="E99" s="185"/>
      <c r="F99" s="185"/>
      <c r="G99" s="185"/>
      <c r="H99" s="185"/>
      <c r="I99" s="185"/>
      <c r="J99" s="185"/>
      <c r="K99" s="185"/>
      <c r="L99" s="185"/>
      <c r="M99" s="185"/>
      <c r="N99" s="185"/>
      <c r="O99" s="185"/>
      <c r="P99" s="65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8" t="s">
        <v>1306</v>
      </c>
      <c r="B100" s="69" t="s">
        <v>1048</v>
      </c>
      <c r="C100" s="64"/>
      <c r="D100" s="185" t="s">
        <v>1194</v>
      </c>
      <c r="E100" s="185"/>
      <c r="F100" s="185"/>
      <c r="G100" s="185"/>
      <c r="H100" s="185"/>
      <c r="I100" s="185"/>
      <c r="J100" s="185"/>
      <c r="K100" s="185"/>
      <c r="L100" s="185"/>
      <c r="M100" s="185"/>
      <c r="N100" s="185"/>
      <c r="O100" s="185"/>
      <c r="P100" s="65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8" t="s">
        <v>1307</v>
      </c>
      <c r="B101" s="69">
        <v>1</v>
      </c>
      <c r="C101" s="64"/>
      <c r="D101" s="185" t="s">
        <v>1049</v>
      </c>
      <c r="E101" s="185"/>
      <c r="F101" s="185"/>
      <c r="G101" s="185"/>
      <c r="H101" s="185"/>
      <c r="I101" s="185"/>
      <c r="J101" s="185"/>
      <c r="K101" s="185"/>
      <c r="L101" s="185"/>
      <c r="M101" s="185"/>
      <c r="N101" s="185"/>
      <c r="O101" s="185"/>
      <c r="P101" s="65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8" t="s">
        <v>1308</v>
      </c>
      <c r="B102" s="69">
        <v>1</v>
      </c>
      <c r="C102" s="64"/>
      <c r="D102" s="185" t="s">
        <v>1050</v>
      </c>
      <c r="E102" s="185"/>
      <c r="F102" s="185"/>
      <c r="G102" s="185"/>
      <c r="H102" s="185"/>
      <c r="I102" s="185"/>
      <c r="J102" s="185"/>
      <c r="K102" s="185"/>
      <c r="L102" s="185"/>
      <c r="M102" s="185"/>
      <c r="N102" s="185"/>
      <c r="O102" s="185"/>
      <c r="P102" s="65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8" t="s">
        <v>1309</v>
      </c>
      <c r="B103" s="69">
        <v>0.5</v>
      </c>
      <c r="C103" s="64" t="s">
        <v>1471</v>
      </c>
      <c r="D103" s="185" t="s">
        <v>1051</v>
      </c>
      <c r="E103" s="185"/>
      <c r="F103" s="185"/>
      <c r="G103" s="185"/>
      <c r="H103" s="185"/>
      <c r="I103" s="185"/>
      <c r="J103" s="185"/>
      <c r="K103" s="185"/>
      <c r="L103" s="185"/>
      <c r="M103" s="185"/>
      <c r="N103" s="185"/>
      <c r="O103" s="185"/>
      <c r="P103" s="65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8" t="s">
        <v>1310</v>
      </c>
      <c r="B104" s="69">
        <v>0.5</v>
      </c>
      <c r="C104" s="64" t="s">
        <v>1471</v>
      </c>
      <c r="D104" s="185" t="s">
        <v>1052</v>
      </c>
      <c r="E104" s="185"/>
      <c r="F104" s="185"/>
      <c r="G104" s="185"/>
      <c r="H104" s="185"/>
      <c r="I104" s="185"/>
      <c r="J104" s="185"/>
      <c r="K104" s="185"/>
      <c r="L104" s="185"/>
      <c r="M104" s="185"/>
      <c r="N104" s="185"/>
      <c r="O104" s="185"/>
      <c r="P104" s="65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8" t="s">
        <v>1311</v>
      </c>
      <c r="B105" s="69" t="s">
        <v>1053</v>
      </c>
      <c r="C105" s="64"/>
      <c r="D105" s="185" t="s">
        <v>1054</v>
      </c>
      <c r="E105" s="185"/>
      <c r="F105" s="185"/>
      <c r="G105" s="185"/>
      <c r="H105" s="185"/>
      <c r="I105" s="185"/>
      <c r="J105" s="185"/>
      <c r="K105" s="185"/>
      <c r="L105" s="185"/>
      <c r="M105" s="185"/>
      <c r="N105" s="185"/>
      <c r="O105" s="185"/>
      <c r="P105" s="65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8" t="s">
        <v>1312</v>
      </c>
      <c r="B106" s="69" t="s">
        <v>1858</v>
      </c>
      <c r="C106" s="64"/>
      <c r="D106" s="185" t="s">
        <v>1055</v>
      </c>
      <c r="E106" s="185"/>
      <c r="F106" s="185"/>
      <c r="G106" s="185"/>
      <c r="H106" s="185"/>
      <c r="I106" s="185"/>
      <c r="J106" s="185"/>
      <c r="K106" s="185"/>
      <c r="L106" s="185"/>
      <c r="M106" s="185"/>
      <c r="N106" s="185"/>
      <c r="O106" s="185"/>
      <c r="P106" s="65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8" t="s">
        <v>1313</v>
      </c>
      <c r="B107" s="69">
        <v>4.2</v>
      </c>
      <c r="C107" s="64" t="s">
        <v>1471</v>
      </c>
      <c r="D107" s="185" t="s">
        <v>1056</v>
      </c>
      <c r="E107" s="185"/>
      <c r="F107" s="185"/>
      <c r="G107" s="185"/>
      <c r="H107" s="185"/>
      <c r="I107" s="185"/>
      <c r="J107" s="185"/>
      <c r="K107" s="185"/>
      <c r="L107" s="185"/>
      <c r="M107" s="185"/>
      <c r="N107" s="185"/>
      <c r="O107" s="185"/>
      <c r="P107" s="65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8" t="s">
        <v>1314</v>
      </c>
      <c r="B108" s="69">
        <v>140</v>
      </c>
      <c r="C108" s="64" t="s">
        <v>1471</v>
      </c>
      <c r="D108" s="185" t="s">
        <v>1057</v>
      </c>
      <c r="E108" s="185"/>
      <c r="F108" s="185"/>
      <c r="G108" s="185"/>
      <c r="H108" s="185"/>
      <c r="I108" s="185"/>
      <c r="J108" s="185"/>
      <c r="K108" s="185"/>
      <c r="L108" s="185"/>
      <c r="M108" s="185"/>
      <c r="N108" s="185"/>
      <c r="O108" s="185"/>
      <c r="P108" s="65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8" t="s">
        <v>1315</v>
      </c>
      <c r="B109" s="69">
        <v>0</v>
      </c>
      <c r="C109" s="64"/>
      <c r="D109" s="185" t="s">
        <v>1058</v>
      </c>
      <c r="E109" s="185"/>
      <c r="F109" s="185"/>
      <c r="G109" s="185"/>
      <c r="H109" s="185"/>
      <c r="I109" s="185"/>
      <c r="J109" s="185"/>
      <c r="K109" s="185"/>
      <c r="L109" s="185"/>
      <c r="M109" s="185"/>
      <c r="N109" s="185"/>
      <c r="O109" s="185"/>
      <c r="P109" s="65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8" t="s">
        <v>1316</v>
      </c>
      <c r="B110" s="69">
        <v>0</v>
      </c>
      <c r="C110" s="64" t="s">
        <v>1471</v>
      </c>
      <c r="D110" s="185" t="s">
        <v>1059</v>
      </c>
      <c r="E110" s="185"/>
      <c r="F110" s="185"/>
      <c r="G110" s="185"/>
      <c r="H110" s="185"/>
      <c r="I110" s="185"/>
      <c r="J110" s="185"/>
      <c r="K110" s="185"/>
      <c r="L110" s="185"/>
      <c r="M110" s="185"/>
      <c r="N110" s="185"/>
      <c r="O110" s="185"/>
      <c r="P110" s="65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8" t="s">
        <v>1317</v>
      </c>
      <c r="B111" s="69">
        <v>0</v>
      </c>
      <c r="C111" s="64" t="s">
        <v>1471</v>
      </c>
      <c r="D111" s="185" t="s">
        <v>1060</v>
      </c>
      <c r="E111" s="185"/>
      <c r="F111" s="185"/>
      <c r="G111" s="185"/>
      <c r="H111" s="185"/>
      <c r="I111" s="185"/>
      <c r="J111" s="185"/>
      <c r="K111" s="185"/>
      <c r="L111" s="185"/>
      <c r="M111" s="185"/>
      <c r="N111" s="185"/>
      <c r="O111" s="185"/>
      <c r="P111" s="65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8" t="s">
        <v>1318</v>
      </c>
      <c r="B112" s="69">
        <v>140</v>
      </c>
      <c r="C112" s="64" t="s">
        <v>1471</v>
      </c>
      <c r="D112" s="185" t="s">
        <v>1061</v>
      </c>
      <c r="E112" s="185"/>
      <c r="F112" s="185"/>
      <c r="G112" s="185"/>
      <c r="H112" s="185"/>
      <c r="I112" s="185"/>
      <c r="J112" s="185"/>
      <c r="K112" s="185"/>
      <c r="L112" s="185"/>
      <c r="M112" s="185"/>
      <c r="N112" s="185"/>
      <c r="O112" s="185"/>
      <c r="P112" s="65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8" t="s">
        <v>1319</v>
      </c>
      <c r="B113" s="69" t="s">
        <v>1890</v>
      </c>
      <c r="C113" s="64"/>
      <c r="D113" s="185" t="s">
        <v>1062</v>
      </c>
      <c r="E113" s="185"/>
      <c r="F113" s="185"/>
      <c r="G113" s="185"/>
      <c r="H113" s="185"/>
      <c r="I113" s="185"/>
      <c r="J113" s="185"/>
      <c r="K113" s="185"/>
      <c r="L113" s="185"/>
      <c r="M113" s="185"/>
      <c r="N113" s="185"/>
      <c r="O113" s="185"/>
      <c r="P113" s="65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8" t="s">
        <v>1320</v>
      </c>
      <c r="B114" s="69">
        <v>0</v>
      </c>
      <c r="C114" s="64"/>
      <c r="D114" s="185" t="s">
        <v>1195</v>
      </c>
      <c r="E114" s="185"/>
      <c r="F114" s="185"/>
      <c r="G114" s="185"/>
      <c r="H114" s="185"/>
      <c r="I114" s="185"/>
      <c r="J114" s="185"/>
      <c r="K114" s="185"/>
      <c r="L114" s="185"/>
      <c r="M114" s="185"/>
      <c r="N114" s="185"/>
      <c r="O114" s="185"/>
      <c r="P114" s="65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8" t="s">
        <v>1321</v>
      </c>
      <c r="B115" s="69">
        <v>0</v>
      </c>
      <c r="C115" s="64"/>
      <c r="D115" s="185" t="s">
        <v>1063</v>
      </c>
      <c r="E115" s="185"/>
      <c r="F115" s="185"/>
      <c r="G115" s="185"/>
      <c r="H115" s="185"/>
      <c r="I115" s="185"/>
      <c r="J115" s="185"/>
      <c r="K115" s="185"/>
      <c r="L115" s="185"/>
      <c r="M115" s="185"/>
      <c r="N115" s="185"/>
      <c r="O115" s="185"/>
      <c r="P115" s="65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8" t="s">
        <v>1322</v>
      </c>
      <c r="B116" s="69">
        <v>0</v>
      </c>
      <c r="C116" s="64" t="s">
        <v>1471</v>
      </c>
      <c r="D116" s="185" t="s">
        <v>1064</v>
      </c>
      <c r="E116" s="185"/>
      <c r="F116" s="185"/>
      <c r="G116" s="185"/>
      <c r="H116" s="185"/>
      <c r="I116" s="185"/>
      <c r="J116" s="185"/>
      <c r="K116" s="185"/>
      <c r="L116" s="185"/>
      <c r="M116" s="185"/>
      <c r="N116" s="185"/>
      <c r="O116" s="185"/>
      <c r="P116" s="65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8" t="s">
        <v>1323</v>
      </c>
      <c r="B117" s="69">
        <v>0.95</v>
      </c>
      <c r="C117" s="64"/>
      <c r="D117" s="185" t="s">
        <v>1065</v>
      </c>
      <c r="E117" s="185"/>
      <c r="F117" s="185"/>
      <c r="G117" s="185"/>
      <c r="H117" s="185"/>
      <c r="I117" s="185"/>
      <c r="J117" s="185"/>
      <c r="K117" s="185"/>
      <c r="L117" s="185"/>
      <c r="M117" s="185"/>
      <c r="N117" s="185"/>
      <c r="O117" s="185"/>
      <c r="P117" s="65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8" t="s">
        <v>1324</v>
      </c>
      <c r="B118" s="69">
        <v>40</v>
      </c>
      <c r="C118" s="64"/>
      <c r="D118" s="185" t="s">
        <v>1066</v>
      </c>
      <c r="E118" s="185"/>
      <c r="F118" s="185"/>
      <c r="G118" s="185"/>
      <c r="H118" s="185"/>
      <c r="I118" s="185"/>
      <c r="J118" s="185"/>
      <c r="K118" s="185"/>
      <c r="L118" s="185"/>
      <c r="M118" s="185"/>
      <c r="N118" s="185"/>
      <c r="O118" s="185"/>
      <c r="P118" s="65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8" t="s">
        <v>1325</v>
      </c>
      <c r="B119" s="69" t="s">
        <v>1067</v>
      </c>
      <c r="C119" s="64"/>
      <c r="D119" s="185" t="s">
        <v>1196</v>
      </c>
      <c r="E119" s="185"/>
      <c r="F119" s="185"/>
      <c r="G119" s="185"/>
      <c r="H119" s="185"/>
      <c r="I119" s="185"/>
      <c r="J119" s="185"/>
      <c r="K119" s="185"/>
      <c r="L119" s="185"/>
      <c r="M119" s="185"/>
      <c r="N119" s="185"/>
      <c r="O119" s="185"/>
      <c r="P119" s="65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8" t="s">
        <v>1326</v>
      </c>
      <c r="B120" s="69">
        <v>0</v>
      </c>
      <c r="C120" s="64"/>
      <c r="D120" s="185" t="s">
        <v>1197</v>
      </c>
      <c r="E120" s="185"/>
      <c r="F120" s="185"/>
      <c r="G120" s="185"/>
      <c r="H120" s="185"/>
      <c r="I120" s="185"/>
      <c r="J120" s="185"/>
      <c r="K120" s="185"/>
      <c r="L120" s="185"/>
      <c r="M120" s="185"/>
      <c r="N120" s="185"/>
      <c r="O120" s="185"/>
      <c r="P120" s="65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8" t="s">
        <v>1327</v>
      </c>
      <c r="B121" s="69">
        <v>0</v>
      </c>
      <c r="C121" s="64"/>
      <c r="D121" s="185" t="s">
        <v>1068</v>
      </c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5"/>
      <c r="P121" s="65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8" t="s">
        <v>1328</v>
      </c>
      <c r="B122" s="69" t="s">
        <v>1069</v>
      </c>
      <c r="C122" s="64"/>
      <c r="D122" s="185" t="s">
        <v>1198</v>
      </c>
      <c r="E122" s="185"/>
      <c r="F122" s="185"/>
      <c r="G122" s="185"/>
      <c r="H122" s="185"/>
      <c r="I122" s="185"/>
      <c r="J122" s="185"/>
      <c r="K122" s="185"/>
      <c r="L122" s="185"/>
      <c r="M122" s="185"/>
      <c r="N122" s="185"/>
      <c r="O122" s="185"/>
      <c r="P122" s="65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8" t="s">
        <v>1329</v>
      </c>
      <c r="B123" s="69">
        <v>0</v>
      </c>
      <c r="C123" s="64" t="s">
        <v>1471</v>
      </c>
      <c r="D123" s="185" t="s">
        <v>1070</v>
      </c>
      <c r="E123" s="185"/>
      <c r="F123" s="185"/>
      <c r="G123" s="185"/>
      <c r="H123" s="185"/>
      <c r="I123" s="185"/>
      <c r="J123" s="185"/>
      <c r="K123" s="185"/>
      <c r="L123" s="185"/>
      <c r="M123" s="185"/>
      <c r="N123" s="185"/>
      <c r="O123" s="185"/>
      <c r="P123" s="65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8" t="s">
        <v>1330</v>
      </c>
      <c r="B124" s="69">
        <v>0</v>
      </c>
      <c r="C124" s="64" t="s">
        <v>1477</v>
      </c>
      <c r="D124" s="185" t="s">
        <v>1603</v>
      </c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65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8" t="s">
        <v>1331</v>
      </c>
      <c r="B125" s="69">
        <v>3</v>
      </c>
      <c r="C125" s="64" t="s">
        <v>1471</v>
      </c>
      <c r="D125" s="185" t="s">
        <v>1071</v>
      </c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65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8" t="s">
        <v>1332</v>
      </c>
      <c r="B126" s="69">
        <v>8</v>
      </c>
      <c r="C126" s="64" t="s">
        <v>1471</v>
      </c>
      <c r="D126" s="185" t="s">
        <v>1072</v>
      </c>
      <c r="E126" s="185"/>
      <c r="F126" s="185"/>
      <c r="G126" s="185"/>
      <c r="H126" s="185"/>
      <c r="I126" s="185"/>
      <c r="J126" s="185"/>
      <c r="K126" s="185"/>
      <c r="L126" s="185"/>
      <c r="M126" s="185"/>
      <c r="N126" s="185"/>
      <c r="O126" s="185"/>
      <c r="P126" s="65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8" t="s">
        <v>1333</v>
      </c>
      <c r="B127" s="69">
        <v>0</v>
      </c>
      <c r="C127" s="64" t="s">
        <v>1471</v>
      </c>
      <c r="D127" s="185" t="s">
        <v>1199</v>
      </c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  <c r="O127" s="185"/>
      <c r="P127" s="65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8" t="s">
        <v>1334</v>
      </c>
      <c r="B128" s="69">
        <v>0</v>
      </c>
      <c r="C128" s="64" t="s">
        <v>1471</v>
      </c>
      <c r="D128" s="185" t="s">
        <v>1073</v>
      </c>
      <c r="E128" s="185"/>
      <c r="F128" s="185"/>
      <c r="G128" s="185"/>
      <c r="H128" s="185"/>
      <c r="I128" s="185"/>
      <c r="J128" s="185"/>
      <c r="K128" s="185"/>
      <c r="L128" s="185"/>
      <c r="M128" s="185"/>
      <c r="N128" s="185"/>
      <c r="O128" s="185"/>
      <c r="P128" s="65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8" t="s">
        <v>1444</v>
      </c>
      <c r="B129" s="69">
        <v>0</v>
      </c>
      <c r="C129" s="64" t="s">
        <v>1471</v>
      </c>
      <c r="D129" s="185" t="s">
        <v>1200</v>
      </c>
      <c r="E129" s="185"/>
      <c r="F129" s="185"/>
      <c r="G129" s="185"/>
      <c r="H129" s="185"/>
      <c r="I129" s="185"/>
      <c r="J129" s="185"/>
      <c r="K129" s="185"/>
      <c r="L129" s="185"/>
      <c r="M129" s="185"/>
      <c r="N129" s="185"/>
      <c r="O129" s="185"/>
      <c r="P129" s="65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8" t="s">
        <v>1335</v>
      </c>
      <c r="B130" s="69">
        <v>8.6999999999999993</v>
      </c>
      <c r="C130" s="64" t="s">
        <v>1471</v>
      </c>
      <c r="D130" s="185" t="s">
        <v>1201</v>
      </c>
      <c r="E130" s="185"/>
      <c r="F130" s="185"/>
      <c r="G130" s="185"/>
      <c r="H130" s="185"/>
      <c r="I130" s="185"/>
      <c r="J130" s="185"/>
      <c r="K130" s="185"/>
      <c r="L130" s="185"/>
      <c r="M130" s="185"/>
      <c r="N130" s="185"/>
      <c r="O130" s="185"/>
      <c r="P130" s="65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8" t="s">
        <v>1336</v>
      </c>
      <c r="B131" s="69">
        <v>0</v>
      </c>
      <c r="C131" s="64" t="s">
        <v>1471</v>
      </c>
      <c r="D131" s="185" t="s">
        <v>1074</v>
      </c>
      <c r="E131" s="185"/>
      <c r="F131" s="185"/>
      <c r="G131" s="185"/>
      <c r="H131" s="185"/>
      <c r="I131" s="185"/>
      <c r="J131" s="185"/>
      <c r="K131" s="185"/>
      <c r="L131" s="185"/>
      <c r="M131" s="185"/>
      <c r="N131" s="185"/>
      <c r="O131" s="185"/>
      <c r="P131" s="65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8" t="s">
        <v>1337</v>
      </c>
      <c r="B132" s="69">
        <v>40.6</v>
      </c>
      <c r="C132" s="64" t="s">
        <v>1471</v>
      </c>
      <c r="D132" s="185" t="s">
        <v>1075</v>
      </c>
      <c r="E132" s="185"/>
      <c r="F132" s="185"/>
      <c r="G132" s="185"/>
      <c r="H132" s="185"/>
      <c r="I132" s="185"/>
      <c r="J132" s="185"/>
      <c r="K132" s="185"/>
      <c r="L132" s="185"/>
      <c r="M132" s="185"/>
      <c r="N132" s="185"/>
      <c r="O132" s="185"/>
      <c r="P132" s="65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8" t="s">
        <v>1338</v>
      </c>
      <c r="B133" s="69">
        <v>0</v>
      </c>
      <c r="C133" s="64" t="s">
        <v>1471</v>
      </c>
      <c r="D133" s="185" t="s">
        <v>1076</v>
      </c>
      <c r="E133" s="185"/>
      <c r="F133" s="185"/>
      <c r="G133" s="185"/>
      <c r="H133" s="185"/>
      <c r="I133" s="185"/>
      <c r="J133" s="185"/>
      <c r="K133" s="185"/>
      <c r="L133" s="185"/>
      <c r="M133" s="185"/>
      <c r="N133" s="185"/>
      <c r="O133" s="185"/>
      <c r="P133" s="65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8" t="s">
        <v>1339</v>
      </c>
      <c r="B134" s="69">
        <v>0</v>
      </c>
      <c r="C134" s="64" t="s">
        <v>1471</v>
      </c>
      <c r="D134" s="185" t="s">
        <v>1077</v>
      </c>
      <c r="E134" s="185"/>
      <c r="F134" s="185"/>
      <c r="G134" s="185"/>
      <c r="H134" s="185"/>
      <c r="I134" s="185"/>
      <c r="J134" s="185"/>
      <c r="K134" s="185"/>
      <c r="L134" s="185"/>
      <c r="M134" s="185"/>
      <c r="N134" s="185"/>
      <c r="O134" s="185"/>
      <c r="P134" s="65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8" t="s">
        <v>1340</v>
      </c>
      <c r="B135" s="69">
        <v>0</v>
      </c>
      <c r="C135" s="64" t="s">
        <v>1471</v>
      </c>
      <c r="D135" s="185" t="s">
        <v>1078</v>
      </c>
      <c r="E135" s="185"/>
      <c r="F135" s="185"/>
      <c r="G135" s="185"/>
      <c r="H135" s="185"/>
      <c r="I135" s="185"/>
      <c r="J135" s="185"/>
      <c r="K135" s="185"/>
      <c r="L135" s="185"/>
      <c r="M135" s="185"/>
      <c r="N135" s="185"/>
      <c r="O135" s="185"/>
      <c r="P135" s="65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8" t="s">
        <v>1341</v>
      </c>
      <c r="B136" s="69">
        <v>8</v>
      </c>
      <c r="C136" s="64" t="s">
        <v>1471</v>
      </c>
      <c r="D136" s="185" t="s">
        <v>1202</v>
      </c>
      <c r="E136" s="185"/>
      <c r="F136" s="185"/>
      <c r="G136" s="185"/>
      <c r="H136" s="185"/>
      <c r="I136" s="185"/>
      <c r="J136" s="185"/>
      <c r="K136" s="185"/>
      <c r="L136" s="185"/>
      <c r="M136" s="185"/>
      <c r="N136" s="185"/>
      <c r="O136" s="185"/>
      <c r="P136" s="65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8" t="s">
        <v>1342</v>
      </c>
      <c r="B137" s="69">
        <v>40</v>
      </c>
      <c r="C137" s="64" t="s">
        <v>1471</v>
      </c>
      <c r="D137" s="185" t="s">
        <v>1203</v>
      </c>
      <c r="E137" s="185"/>
      <c r="F137" s="185"/>
      <c r="G137" s="185"/>
      <c r="H137" s="185"/>
      <c r="I137" s="185"/>
      <c r="J137" s="185"/>
      <c r="K137" s="185"/>
      <c r="L137" s="185"/>
      <c r="M137" s="185"/>
      <c r="N137" s="185"/>
      <c r="O137" s="185"/>
      <c r="P137" s="65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8" t="s">
        <v>1343</v>
      </c>
      <c r="B138" s="69">
        <v>-1</v>
      </c>
      <c r="C138" s="64" t="s">
        <v>1471</v>
      </c>
      <c r="D138" s="185" t="s">
        <v>1079</v>
      </c>
      <c r="E138" s="185"/>
      <c r="F138" s="185"/>
      <c r="G138" s="185"/>
      <c r="H138" s="185"/>
      <c r="I138" s="185"/>
      <c r="J138" s="185"/>
      <c r="K138" s="185"/>
      <c r="L138" s="185"/>
      <c r="M138" s="185"/>
      <c r="N138" s="185"/>
      <c r="O138" s="185"/>
      <c r="P138" s="65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8" t="s">
        <v>1344</v>
      </c>
      <c r="B139" s="69">
        <v>1.79</v>
      </c>
      <c r="C139" s="64" t="s">
        <v>1478</v>
      </c>
      <c r="D139" s="185" t="s">
        <v>1080</v>
      </c>
      <c r="E139" s="185"/>
      <c r="F139" s="185"/>
      <c r="G139" s="185"/>
      <c r="H139" s="185"/>
      <c r="I139" s="185"/>
      <c r="J139" s="185"/>
      <c r="K139" s="185"/>
      <c r="L139" s="185"/>
      <c r="M139" s="185"/>
      <c r="N139" s="185"/>
      <c r="O139" s="185"/>
      <c r="P139" s="65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8" t="s">
        <v>1345</v>
      </c>
      <c r="B140" s="69">
        <v>4.0000000000000001E-3</v>
      </c>
      <c r="C140" s="64" t="s">
        <v>1479</v>
      </c>
      <c r="D140" s="185" t="s">
        <v>1081</v>
      </c>
      <c r="E140" s="185"/>
      <c r="F140" s="185"/>
      <c r="G140" s="185"/>
      <c r="H140" s="185"/>
      <c r="I140" s="185"/>
      <c r="J140" s="185"/>
      <c r="K140" s="185"/>
      <c r="L140" s="185"/>
      <c r="M140" s="185"/>
      <c r="N140" s="185"/>
      <c r="O140" s="185"/>
      <c r="P140" s="65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8" t="s">
        <v>1346</v>
      </c>
      <c r="B141" s="69">
        <v>739</v>
      </c>
      <c r="C141" s="64" t="s">
        <v>1471</v>
      </c>
      <c r="D141" s="185" t="s">
        <v>1082</v>
      </c>
      <c r="E141" s="185"/>
      <c r="F141" s="185"/>
      <c r="G141" s="185"/>
      <c r="H141" s="185"/>
      <c r="I141" s="185"/>
      <c r="J141" s="185"/>
      <c r="K141" s="185"/>
      <c r="L141" s="185"/>
      <c r="M141" s="185"/>
      <c r="N141" s="185"/>
      <c r="O141" s="185"/>
      <c r="P141" s="65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8" t="s">
        <v>1347</v>
      </c>
      <c r="B142" s="69">
        <v>0</v>
      </c>
      <c r="C142" s="64" t="s">
        <v>1478</v>
      </c>
      <c r="D142" s="185" t="s">
        <v>1083</v>
      </c>
      <c r="E142" s="185"/>
      <c r="F142" s="185"/>
      <c r="G142" s="185"/>
      <c r="H142" s="185"/>
      <c r="I142" s="185"/>
      <c r="J142" s="185"/>
      <c r="K142" s="185"/>
      <c r="L142" s="185"/>
      <c r="M142" s="185"/>
      <c r="N142" s="185"/>
      <c r="O142" s="185"/>
      <c r="P142" s="65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8" t="s">
        <v>1454</v>
      </c>
      <c r="B143" s="69">
        <v>0</v>
      </c>
      <c r="C143" s="64" t="s">
        <v>1479</v>
      </c>
      <c r="D143" s="185" t="s">
        <v>1084</v>
      </c>
      <c r="E143" s="185"/>
      <c r="F143" s="185"/>
      <c r="G143" s="185"/>
      <c r="H143" s="185"/>
      <c r="I143" s="185"/>
      <c r="J143" s="185"/>
      <c r="K143" s="185"/>
      <c r="L143" s="185"/>
      <c r="M143" s="185"/>
      <c r="N143" s="185"/>
      <c r="O143" s="185"/>
      <c r="P143" s="65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8" t="s">
        <v>1348</v>
      </c>
      <c r="B144" s="69">
        <v>0</v>
      </c>
      <c r="C144" s="64" t="s">
        <v>1471</v>
      </c>
      <c r="D144" s="185" t="s">
        <v>1085</v>
      </c>
      <c r="E144" s="185"/>
      <c r="F144" s="185"/>
      <c r="G144" s="185"/>
      <c r="H144" s="185"/>
      <c r="I144" s="185"/>
      <c r="J144" s="185"/>
      <c r="K144" s="185"/>
      <c r="L144" s="185"/>
      <c r="M144" s="185"/>
      <c r="N144" s="185"/>
      <c r="O144" s="185"/>
      <c r="P144" s="65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8" t="s">
        <v>1349</v>
      </c>
      <c r="B145" s="69">
        <v>1.79</v>
      </c>
      <c r="C145" s="64" t="s">
        <v>1478</v>
      </c>
      <c r="D145" s="185" t="s">
        <v>1086</v>
      </c>
      <c r="E145" s="185"/>
      <c r="F145" s="185"/>
      <c r="G145" s="185"/>
      <c r="H145" s="185"/>
      <c r="I145" s="185"/>
      <c r="J145" s="185"/>
      <c r="K145" s="185"/>
      <c r="L145" s="185"/>
      <c r="M145" s="185"/>
      <c r="N145" s="185"/>
      <c r="O145" s="185"/>
      <c r="P145" s="65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8" t="s">
        <v>1453</v>
      </c>
      <c r="B146" s="69">
        <v>4.0000000000000001E-3</v>
      </c>
      <c r="C146" s="64" t="s">
        <v>1479</v>
      </c>
      <c r="D146" s="185" t="s">
        <v>1087</v>
      </c>
      <c r="E146" s="185"/>
      <c r="F146" s="185"/>
      <c r="G146" s="185"/>
      <c r="H146" s="185"/>
      <c r="I146" s="185"/>
      <c r="J146" s="185"/>
      <c r="K146" s="185"/>
      <c r="L146" s="185"/>
      <c r="M146" s="185"/>
      <c r="N146" s="185"/>
      <c r="O146" s="185"/>
      <c r="P146" s="65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8" t="s">
        <v>1350</v>
      </c>
      <c r="B147" s="69">
        <v>45</v>
      </c>
      <c r="C147" s="64" t="s">
        <v>1471</v>
      </c>
      <c r="D147" s="185" t="s">
        <v>1088</v>
      </c>
      <c r="E147" s="185"/>
      <c r="F147" s="185"/>
      <c r="G147" s="185"/>
      <c r="H147" s="185"/>
      <c r="I147" s="185"/>
      <c r="J147" s="185"/>
      <c r="K147" s="185"/>
      <c r="L147" s="185"/>
      <c r="M147" s="185"/>
      <c r="N147" s="185"/>
      <c r="O147" s="185"/>
      <c r="P147" s="65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8" t="s">
        <v>1351</v>
      </c>
      <c r="B148" s="69">
        <v>55</v>
      </c>
      <c r="C148" s="64" t="s">
        <v>1471</v>
      </c>
      <c r="D148" s="185" t="s">
        <v>1089</v>
      </c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5"/>
      <c r="P148" s="65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8" t="s">
        <v>1352</v>
      </c>
      <c r="B149" s="69">
        <v>335</v>
      </c>
      <c r="C149" s="64" t="s">
        <v>1471</v>
      </c>
      <c r="D149" s="185" t="s">
        <v>1090</v>
      </c>
      <c r="E149" s="185"/>
      <c r="F149" s="185"/>
      <c r="G149" s="185"/>
      <c r="H149" s="185"/>
      <c r="I149" s="185"/>
      <c r="J149" s="185"/>
      <c r="K149" s="185"/>
      <c r="L149" s="185"/>
      <c r="M149" s="185"/>
      <c r="N149" s="185"/>
      <c r="O149" s="185"/>
      <c r="P149" s="65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8" t="s">
        <v>1353</v>
      </c>
      <c r="B150" s="69">
        <v>0</v>
      </c>
      <c r="C150" s="64" t="s">
        <v>1478</v>
      </c>
      <c r="D150" s="185" t="s">
        <v>1091</v>
      </c>
      <c r="E150" s="185"/>
      <c r="F150" s="185"/>
      <c r="G150" s="185"/>
      <c r="H150" s="185"/>
      <c r="I150" s="185"/>
      <c r="J150" s="185"/>
      <c r="K150" s="185"/>
      <c r="L150" s="185"/>
      <c r="M150" s="185"/>
      <c r="N150" s="185"/>
      <c r="O150" s="185"/>
      <c r="P150" s="65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8" t="s">
        <v>1455</v>
      </c>
      <c r="B151" s="69">
        <v>0</v>
      </c>
      <c r="C151" s="64" t="s">
        <v>1479</v>
      </c>
      <c r="D151" s="185" t="s">
        <v>1092</v>
      </c>
      <c r="E151" s="185"/>
      <c r="F151" s="185"/>
      <c r="G151" s="185"/>
      <c r="H151" s="185"/>
      <c r="I151" s="185"/>
      <c r="J151" s="185"/>
      <c r="K151" s="185"/>
      <c r="L151" s="185"/>
      <c r="M151" s="185"/>
      <c r="N151" s="185"/>
      <c r="O151" s="185"/>
      <c r="P151" s="65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8" t="s">
        <v>1354</v>
      </c>
      <c r="B152" s="69">
        <v>0</v>
      </c>
      <c r="C152" s="64" t="s">
        <v>1471</v>
      </c>
      <c r="D152" s="185" t="s">
        <v>1093</v>
      </c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65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8" t="s">
        <v>1355</v>
      </c>
      <c r="B153" s="69">
        <v>0</v>
      </c>
      <c r="C153" s="64" t="s">
        <v>1471</v>
      </c>
      <c r="D153" s="185" t="s">
        <v>1094</v>
      </c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65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8" t="s">
        <v>1356</v>
      </c>
      <c r="B154" s="69">
        <v>0</v>
      </c>
      <c r="C154" s="64" t="s">
        <v>1471</v>
      </c>
      <c r="D154" s="185" t="s">
        <v>1095</v>
      </c>
      <c r="E154" s="185"/>
      <c r="F154" s="185"/>
      <c r="G154" s="185"/>
      <c r="H154" s="185"/>
      <c r="I154" s="185"/>
      <c r="J154" s="185"/>
      <c r="K154" s="185"/>
      <c r="L154" s="185"/>
      <c r="M154" s="185"/>
      <c r="N154" s="185"/>
      <c r="O154" s="185"/>
      <c r="P154" s="65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8" t="s">
        <v>1357</v>
      </c>
      <c r="B155" s="69">
        <v>36</v>
      </c>
      <c r="C155" s="64"/>
      <c r="D155" s="185" t="s">
        <v>1096</v>
      </c>
      <c r="E155" s="185"/>
      <c r="F155" s="185"/>
      <c r="G155" s="185"/>
      <c r="H155" s="185"/>
      <c r="I155" s="185"/>
      <c r="J155" s="185"/>
      <c r="K155" s="185"/>
      <c r="L155" s="185"/>
      <c r="M155" s="185"/>
      <c r="N155" s="185"/>
      <c r="O155" s="185"/>
      <c r="P155" s="65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8" t="s">
        <v>1358</v>
      </c>
      <c r="B156" s="69">
        <v>14</v>
      </c>
      <c r="C156" s="64" t="s">
        <v>1471</v>
      </c>
      <c r="D156" s="185" t="s">
        <v>1097</v>
      </c>
      <c r="E156" s="185"/>
      <c r="F156" s="185"/>
      <c r="G156" s="185"/>
      <c r="H156" s="185"/>
      <c r="I156" s="185"/>
      <c r="J156" s="185"/>
      <c r="K156" s="185"/>
      <c r="L156" s="185"/>
      <c r="M156" s="185"/>
      <c r="N156" s="185"/>
      <c r="O156" s="185"/>
      <c r="P156" s="65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8" t="s">
        <v>1359</v>
      </c>
      <c r="B157" s="69">
        <v>11.5</v>
      </c>
      <c r="C157" s="64" t="s">
        <v>1471</v>
      </c>
      <c r="D157" s="185" t="s">
        <v>1098</v>
      </c>
      <c r="E157" s="185"/>
      <c r="F157" s="185"/>
      <c r="G157" s="185"/>
      <c r="H157" s="185"/>
      <c r="I157" s="185"/>
      <c r="J157" s="185"/>
      <c r="K157" s="185"/>
      <c r="L157" s="185"/>
      <c r="M157" s="185"/>
      <c r="N157" s="185"/>
      <c r="O157" s="185"/>
      <c r="P157" s="65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8" t="s">
        <v>1360</v>
      </c>
      <c r="B158" s="69">
        <v>20</v>
      </c>
      <c r="C158" s="64" t="s">
        <v>1471</v>
      </c>
      <c r="D158" s="185" t="s">
        <v>1099</v>
      </c>
      <c r="E158" s="185"/>
      <c r="F158" s="185"/>
      <c r="G158" s="185"/>
      <c r="H158" s="185"/>
      <c r="I158" s="185"/>
      <c r="J158" s="185"/>
      <c r="K158" s="185"/>
      <c r="L158" s="185"/>
      <c r="M158" s="185"/>
      <c r="N158" s="185"/>
      <c r="O158" s="185"/>
      <c r="P158" s="65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8" t="s">
        <v>1361</v>
      </c>
      <c r="B159" s="69">
        <v>251</v>
      </c>
      <c r="C159" s="64" t="s">
        <v>1471</v>
      </c>
      <c r="D159" s="185" t="s">
        <v>1100</v>
      </c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65"/>
      <c r="Q159" s="35" t="str">
        <f t="shared" si="3"/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8" t="s">
        <v>1445</v>
      </c>
      <c r="B160" s="69"/>
      <c r="C160" s="64"/>
      <c r="D160" s="185" t="s">
        <v>1204</v>
      </c>
      <c r="E160" s="185"/>
      <c r="F160" s="185"/>
      <c r="G160" s="185"/>
      <c r="H160" s="185"/>
      <c r="I160" s="185"/>
      <c r="J160" s="185"/>
      <c r="K160" s="185"/>
      <c r="L160" s="185"/>
      <c r="M160" s="185"/>
      <c r="N160" s="185"/>
      <c r="O160" s="191"/>
      <c r="P160" s="65"/>
      <c r="Q160" s="35"/>
      <c r="R160" s="37">
        <v>160</v>
      </c>
      <c r="S160" s="36" t="b">
        <f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8" t="s">
        <v>1362</v>
      </c>
      <c r="B161" s="69"/>
      <c r="C161" s="64"/>
      <c r="D161" s="185" t="s">
        <v>1101</v>
      </c>
      <c r="E161" s="185"/>
      <c r="F161" s="185"/>
      <c r="G161" s="185"/>
      <c r="H161" s="185"/>
      <c r="I161" s="185"/>
      <c r="J161" s="185"/>
      <c r="K161" s="185"/>
      <c r="L161" s="185"/>
      <c r="M161" s="185"/>
      <c r="N161" s="185"/>
      <c r="O161" s="191"/>
      <c r="P161" s="65"/>
      <c r="Q161" s="35"/>
      <c r="R161" s="37">
        <v>161</v>
      </c>
      <c r="S161" s="36" t="b">
        <f>B161=""</f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8" t="s">
        <v>1363</v>
      </c>
      <c r="B162" s="69"/>
      <c r="C162" s="64"/>
      <c r="D162" s="185" t="s">
        <v>1102</v>
      </c>
      <c r="E162" s="185"/>
      <c r="F162" s="185"/>
      <c r="G162" s="185"/>
      <c r="H162" s="185"/>
      <c r="I162" s="185"/>
      <c r="J162" s="185"/>
      <c r="K162" s="185"/>
      <c r="L162" s="185"/>
      <c r="M162" s="185"/>
      <c r="N162" s="185"/>
      <c r="O162" s="191"/>
      <c r="P162" s="65"/>
      <c r="Q162" s="35"/>
      <c r="R162" s="37">
        <v>162</v>
      </c>
      <c r="S162" s="36" t="b">
        <f>B162=""</f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8" t="s">
        <v>1364</v>
      </c>
      <c r="B163" s="69"/>
      <c r="C163" s="64"/>
      <c r="D163" s="185" t="s">
        <v>1103</v>
      </c>
      <c r="E163" s="185"/>
      <c r="F163" s="185"/>
      <c r="G163" s="185"/>
      <c r="H163" s="185"/>
      <c r="I163" s="185"/>
      <c r="J163" s="185"/>
      <c r="K163" s="185"/>
      <c r="L163" s="185"/>
      <c r="M163" s="185"/>
      <c r="N163" s="185"/>
      <c r="O163" s="191"/>
      <c r="P163" s="65"/>
      <c r="Q163" s="35"/>
      <c r="R163" s="37">
        <v>163</v>
      </c>
      <c r="S163" s="36" t="b">
        <f>B163=""</f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8" t="s">
        <v>1365</v>
      </c>
      <c r="B164" s="69"/>
      <c r="C164" s="64"/>
      <c r="D164" s="185" t="s">
        <v>1104</v>
      </c>
      <c r="E164" s="185"/>
      <c r="F164" s="185"/>
      <c r="G164" s="185"/>
      <c r="H164" s="185"/>
      <c r="I164" s="185"/>
      <c r="J164" s="185"/>
      <c r="K164" s="185"/>
      <c r="L164" s="185"/>
      <c r="M164" s="185"/>
      <c r="N164" s="185"/>
      <c r="O164" s="191"/>
      <c r="P164" s="65"/>
      <c r="Q164" s="35"/>
      <c r="R164" s="37">
        <v>164</v>
      </c>
      <c r="S164" s="36" t="b">
        <f>B164=""</f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8" t="s">
        <v>1366</v>
      </c>
      <c r="B165" s="69"/>
      <c r="C165" s="64"/>
      <c r="D165" s="185" t="s">
        <v>1105</v>
      </c>
      <c r="E165" s="185"/>
      <c r="F165" s="185"/>
      <c r="G165" s="185"/>
      <c r="H165" s="185"/>
      <c r="I165" s="185"/>
      <c r="J165" s="185"/>
      <c r="K165" s="185"/>
      <c r="L165" s="185"/>
      <c r="M165" s="185"/>
      <c r="N165" s="185"/>
      <c r="O165" s="191"/>
      <c r="P165" s="65"/>
      <c r="Q165" s="35"/>
      <c r="R165" s="37">
        <v>165</v>
      </c>
      <c r="S165" s="36" t="b">
        <f>B165=""</f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8" t="s">
        <v>1367</v>
      </c>
      <c r="B166" s="69"/>
      <c r="C166" s="64"/>
      <c r="D166" s="185" t="s">
        <v>1106</v>
      </c>
      <c r="E166" s="185"/>
      <c r="F166" s="185"/>
      <c r="G166" s="185"/>
      <c r="H166" s="185"/>
      <c r="I166" s="185"/>
      <c r="J166" s="185"/>
      <c r="K166" s="185"/>
      <c r="L166" s="185"/>
      <c r="M166" s="185"/>
      <c r="N166" s="185"/>
      <c r="O166" s="191"/>
      <c r="P166" s="65"/>
      <c r="Q166" s="35"/>
      <c r="R166" s="37">
        <v>166</v>
      </c>
      <c r="S166" s="36" t="b">
        <f>B166=""</f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8" t="s">
        <v>1368</v>
      </c>
      <c r="B167" s="69"/>
      <c r="C167" s="64" t="s">
        <v>1471</v>
      </c>
      <c r="D167" s="185" t="s">
        <v>1107</v>
      </c>
      <c r="E167" s="185"/>
      <c r="F167" s="185"/>
      <c r="G167" s="185"/>
      <c r="H167" s="185"/>
      <c r="I167" s="185"/>
      <c r="J167" s="185"/>
      <c r="K167" s="185"/>
      <c r="L167" s="185"/>
      <c r="M167" s="185"/>
      <c r="N167" s="185"/>
      <c r="O167" s="191"/>
      <c r="P167" s="65"/>
      <c r="Q167" s="35"/>
      <c r="R167" s="37">
        <v>167</v>
      </c>
      <c r="S167" s="36" t="b">
        <f>B167=""</f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8" t="s">
        <v>1369</v>
      </c>
      <c r="B168" s="69"/>
      <c r="C168" s="64" t="s">
        <v>1473</v>
      </c>
      <c r="D168" s="185" t="s">
        <v>1108</v>
      </c>
      <c r="E168" s="185"/>
      <c r="F168" s="185"/>
      <c r="G168" s="185"/>
      <c r="H168" s="185"/>
      <c r="I168" s="185"/>
      <c r="J168" s="185"/>
      <c r="K168" s="185"/>
      <c r="L168" s="185"/>
      <c r="M168" s="185"/>
      <c r="N168" s="185"/>
      <c r="O168" s="191"/>
      <c r="P168" s="65"/>
      <c r="Q168" s="35"/>
      <c r="R168" s="37">
        <v>168</v>
      </c>
      <c r="S168" s="36" t="b">
        <f>B168=""</f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8" t="s">
        <v>1370</v>
      </c>
      <c r="B169" s="69"/>
      <c r="C169" s="64"/>
      <c r="D169" s="185" t="s">
        <v>1109</v>
      </c>
      <c r="E169" s="185"/>
      <c r="F169" s="185"/>
      <c r="G169" s="185"/>
      <c r="H169" s="185"/>
      <c r="I169" s="185"/>
      <c r="J169" s="185"/>
      <c r="K169" s="185"/>
      <c r="L169" s="185"/>
      <c r="M169" s="185"/>
      <c r="N169" s="185"/>
      <c r="O169" s="191"/>
      <c r="P169" s="65"/>
      <c r="Q169" s="35"/>
      <c r="R169" s="37">
        <v>169</v>
      </c>
      <c r="S169" s="36" t="b">
        <f>B169=""</f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8" t="s">
        <v>1371</v>
      </c>
      <c r="B170" s="69"/>
      <c r="C170" s="64" t="s">
        <v>1471</v>
      </c>
      <c r="D170" s="185" t="s">
        <v>1110</v>
      </c>
      <c r="E170" s="185"/>
      <c r="F170" s="185"/>
      <c r="G170" s="185"/>
      <c r="H170" s="185"/>
      <c r="I170" s="185"/>
      <c r="J170" s="185"/>
      <c r="K170" s="185"/>
      <c r="L170" s="185"/>
      <c r="M170" s="185"/>
      <c r="N170" s="185"/>
      <c r="O170" s="191"/>
      <c r="P170" s="65"/>
      <c r="Q170" s="35"/>
      <c r="R170" s="37">
        <v>170</v>
      </c>
      <c r="S170" s="36" t="b">
        <f>B170=""</f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8" t="s">
        <v>1372</v>
      </c>
      <c r="B171" s="69"/>
      <c r="C171" s="64" t="s">
        <v>1471</v>
      </c>
      <c r="D171" s="185" t="s">
        <v>1111</v>
      </c>
      <c r="E171" s="185"/>
      <c r="F171" s="185"/>
      <c r="G171" s="185"/>
      <c r="H171" s="185"/>
      <c r="I171" s="185"/>
      <c r="J171" s="185"/>
      <c r="K171" s="185"/>
      <c r="L171" s="185"/>
      <c r="M171" s="185"/>
      <c r="N171" s="185"/>
      <c r="O171" s="191"/>
      <c r="P171" s="65"/>
      <c r="Q171" s="35"/>
      <c r="R171" s="37">
        <v>171</v>
      </c>
      <c r="S171" s="36" t="b">
        <f>B171=""</f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8" t="s">
        <v>1373</v>
      </c>
      <c r="B172" s="69"/>
      <c r="C172" s="64"/>
      <c r="D172" s="185" t="s">
        <v>1112</v>
      </c>
      <c r="E172" s="185"/>
      <c r="F172" s="185"/>
      <c r="G172" s="185"/>
      <c r="H172" s="185"/>
      <c r="I172" s="185"/>
      <c r="J172" s="185"/>
      <c r="K172" s="185"/>
      <c r="L172" s="185"/>
      <c r="M172" s="185"/>
      <c r="N172" s="185"/>
      <c r="O172" s="191"/>
      <c r="P172" s="65"/>
      <c r="Q172" s="35"/>
      <c r="R172" s="37">
        <v>172</v>
      </c>
      <c r="S172" s="36" t="b">
        <f>B172=""</f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8" t="s">
        <v>1374</v>
      </c>
      <c r="B173" s="69"/>
      <c r="C173" s="64" t="s">
        <v>1473</v>
      </c>
      <c r="D173" s="185" t="s">
        <v>1113</v>
      </c>
      <c r="E173" s="185"/>
      <c r="F173" s="185"/>
      <c r="G173" s="185"/>
      <c r="H173" s="185"/>
      <c r="I173" s="185"/>
      <c r="J173" s="185"/>
      <c r="K173" s="185"/>
      <c r="L173" s="185"/>
      <c r="M173" s="185"/>
      <c r="N173" s="185"/>
      <c r="O173" s="191"/>
      <c r="P173" s="65"/>
      <c r="Q173" s="35"/>
      <c r="R173" s="37">
        <v>173</v>
      </c>
      <c r="S173" s="36" t="b">
        <f>B173=""</f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8" t="s">
        <v>1375</v>
      </c>
      <c r="B174" s="69">
        <v>0.2</v>
      </c>
      <c r="C174" s="64" t="s">
        <v>1473</v>
      </c>
      <c r="D174" s="185" t="s">
        <v>1895</v>
      </c>
      <c r="E174" s="185"/>
      <c r="F174" s="185"/>
      <c r="G174" s="185"/>
      <c r="H174" s="185"/>
      <c r="I174" s="185"/>
      <c r="J174" s="185"/>
      <c r="K174" s="185"/>
      <c r="L174" s="185"/>
      <c r="M174" s="185"/>
      <c r="N174" s="185"/>
      <c r="O174" s="191"/>
      <c r="P174" s="65"/>
      <c r="Q174" s="35" t="str">
        <f t="shared" si="3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8" t="s">
        <v>1376</v>
      </c>
      <c r="B175" s="69">
        <v>5</v>
      </c>
      <c r="C175" s="64"/>
      <c r="D175" s="185" t="s">
        <v>1205</v>
      </c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5"/>
      <c r="P175" s="65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8" t="s">
        <v>1377</v>
      </c>
      <c r="B176" s="69">
        <v>1.25</v>
      </c>
      <c r="C176" s="64" t="s">
        <v>1473</v>
      </c>
      <c r="D176" s="185" t="s">
        <v>1115</v>
      </c>
      <c r="E176" s="185"/>
      <c r="F176" s="185"/>
      <c r="G176" s="185"/>
      <c r="H176" s="185"/>
      <c r="I176" s="185"/>
      <c r="J176" s="185"/>
      <c r="K176" s="185"/>
      <c r="L176" s="185"/>
      <c r="M176" s="185"/>
      <c r="N176" s="185"/>
      <c r="O176" s="185"/>
      <c r="P176" s="65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8" t="s">
        <v>1378</v>
      </c>
      <c r="B177" s="69">
        <v>1</v>
      </c>
      <c r="C177" s="64" t="s">
        <v>1473</v>
      </c>
      <c r="D177" s="185" t="s">
        <v>1116</v>
      </c>
      <c r="E177" s="185"/>
      <c r="F177" s="185"/>
      <c r="G177" s="185"/>
      <c r="H177" s="185"/>
      <c r="I177" s="185"/>
      <c r="J177" s="185"/>
      <c r="K177" s="185"/>
      <c r="L177" s="185"/>
      <c r="M177" s="185"/>
      <c r="N177" s="185"/>
      <c r="O177" s="185"/>
      <c r="P177" s="65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8" t="s">
        <v>1379</v>
      </c>
      <c r="B178" s="69">
        <v>0.75</v>
      </c>
      <c r="C178" s="64" t="s">
        <v>1473</v>
      </c>
      <c r="D178" s="185" t="s">
        <v>1117</v>
      </c>
      <c r="E178" s="185"/>
      <c r="F178" s="185"/>
      <c r="G178" s="185"/>
      <c r="H178" s="185"/>
      <c r="I178" s="185"/>
      <c r="J178" s="185"/>
      <c r="K178" s="185"/>
      <c r="L178" s="185"/>
      <c r="M178" s="185"/>
      <c r="N178" s="185"/>
      <c r="O178" s="185"/>
      <c r="P178" s="65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8" t="s">
        <v>1380</v>
      </c>
      <c r="B179" s="69">
        <v>0.5</v>
      </c>
      <c r="C179" s="64" t="s">
        <v>1473</v>
      </c>
      <c r="D179" s="185" t="s">
        <v>1118</v>
      </c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65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8" t="s">
        <v>1381</v>
      </c>
      <c r="B180" s="69">
        <v>0.25</v>
      </c>
      <c r="C180" s="64" t="s">
        <v>1473</v>
      </c>
      <c r="D180" s="185" t="s">
        <v>1119</v>
      </c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65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8" t="s">
        <v>1382</v>
      </c>
      <c r="B181" s="69">
        <v>2</v>
      </c>
      <c r="C181" s="64"/>
      <c r="D181" s="185" t="s">
        <v>1120</v>
      </c>
      <c r="E181" s="185"/>
      <c r="F181" s="185"/>
      <c r="G181" s="185"/>
      <c r="H181" s="185"/>
      <c r="I181" s="185"/>
      <c r="J181" s="185"/>
      <c r="K181" s="185"/>
      <c r="L181" s="185"/>
      <c r="M181" s="185"/>
      <c r="N181" s="185"/>
      <c r="O181" s="185"/>
      <c r="P181" s="65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8" t="s">
        <v>1383</v>
      </c>
      <c r="B182" s="69">
        <v>1</v>
      </c>
      <c r="C182" s="64" t="s">
        <v>1473</v>
      </c>
      <c r="D182" s="185" t="s">
        <v>1121</v>
      </c>
      <c r="E182" s="185"/>
      <c r="F182" s="185"/>
      <c r="G182" s="185"/>
      <c r="H182" s="185"/>
      <c r="I182" s="185"/>
      <c r="J182" s="185"/>
      <c r="K182" s="185"/>
      <c r="L182" s="185"/>
      <c r="M182" s="185"/>
      <c r="N182" s="185"/>
      <c r="O182" s="185"/>
      <c r="P182" s="65"/>
      <c r="Q182" s="35" t="str">
        <f t="shared" si="3"/>
        <v/>
      </c>
      <c r="R182" s="37">
        <v>182</v>
      </c>
      <c r="S182" s="36" t="b">
        <f t="shared" ref="S182:S187" si="4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8" t="s">
        <v>1384</v>
      </c>
      <c r="B183" s="69">
        <v>0.8</v>
      </c>
      <c r="C183" s="64" t="s">
        <v>1473</v>
      </c>
      <c r="D183" s="185" t="s">
        <v>1122</v>
      </c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65"/>
      <c r="Q183" s="35" t="str">
        <f t="shared" si="3"/>
        <v/>
      </c>
      <c r="R183" s="37">
        <v>183</v>
      </c>
      <c r="S183" s="36" t="b">
        <f t="shared" si="4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8" t="s">
        <v>1385</v>
      </c>
      <c r="B184" s="69">
        <v>0.7</v>
      </c>
      <c r="C184" s="64" t="s">
        <v>1473</v>
      </c>
      <c r="D184" s="185" t="s">
        <v>1123</v>
      </c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65"/>
      <c r="Q184" s="35" t="str">
        <f t="shared" si="3"/>
        <v/>
      </c>
      <c r="R184" s="37">
        <v>184</v>
      </c>
      <c r="S184" s="36" t="b">
        <f t="shared" si="4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8" t="s">
        <v>1386</v>
      </c>
      <c r="B185" s="69">
        <v>0</v>
      </c>
      <c r="C185" s="64" t="s">
        <v>1473</v>
      </c>
      <c r="D185" s="185" t="s">
        <v>1124</v>
      </c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65"/>
      <c r="Q185" s="35" t="str">
        <f t="shared" si="3"/>
        <v/>
      </c>
      <c r="R185" s="37">
        <v>185</v>
      </c>
      <c r="S185" s="36" t="b">
        <f t="shared" si="4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8" t="s">
        <v>1387</v>
      </c>
      <c r="B186" s="69">
        <v>0</v>
      </c>
      <c r="C186" s="64" t="s">
        <v>1473</v>
      </c>
      <c r="D186" s="185" t="s">
        <v>1125</v>
      </c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65"/>
      <c r="Q186" s="35" t="str">
        <f t="shared" si="3"/>
        <v/>
      </c>
      <c r="R186" s="37">
        <v>186</v>
      </c>
      <c r="S186" s="36" t="b">
        <f t="shared" si="4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8" t="s">
        <v>1388</v>
      </c>
      <c r="B187" s="69">
        <v>0</v>
      </c>
      <c r="C187" s="64" t="s">
        <v>1473</v>
      </c>
      <c r="D187" s="185" t="s">
        <v>1126</v>
      </c>
      <c r="E187" s="185"/>
      <c r="F187" s="185"/>
      <c r="G187" s="185"/>
      <c r="H187" s="185"/>
      <c r="I187" s="185"/>
      <c r="J187" s="185"/>
      <c r="K187" s="185"/>
      <c r="L187" s="185"/>
      <c r="M187" s="185"/>
      <c r="N187" s="185"/>
      <c r="O187" s="185"/>
      <c r="P187" s="65"/>
      <c r="Q187" s="35" t="str">
        <f t="shared" si="3"/>
        <v/>
      </c>
      <c r="R187" s="37">
        <v>187</v>
      </c>
      <c r="S187" s="36" t="b">
        <f t="shared" si="4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8" t="s">
        <v>1389</v>
      </c>
      <c r="B188" s="69">
        <v>1</v>
      </c>
      <c r="C188" s="64"/>
      <c r="D188" s="185" t="s">
        <v>1206</v>
      </c>
      <c r="E188" s="185"/>
      <c r="F188" s="185"/>
      <c r="G188" s="185"/>
      <c r="H188" s="185"/>
      <c r="I188" s="185"/>
      <c r="J188" s="185"/>
      <c r="K188" s="185"/>
      <c r="L188" s="185"/>
      <c r="M188" s="185"/>
      <c r="N188" s="185"/>
      <c r="O188" s="185"/>
      <c r="P188" s="65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8" t="s">
        <v>1390</v>
      </c>
      <c r="B189" s="69">
        <v>0.90000000099999999</v>
      </c>
      <c r="C189" s="64" t="s">
        <v>1473</v>
      </c>
      <c r="D189" s="185" t="s">
        <v>1127</v>
      </c>
      <c r="E189" s="185"/>
      <c r="F189" s="185"/>
      <c r="G189" s="185"/>
      <c r="H189" s="185"/>
      <c r="I189" s="185"/>
      <c r="J189" s="185"/>
      <c r="K189" s="185"/>
      <c r="L189" s="185"/>
      <c r="M189" s="185"/>
      <c r="N189" s="185"/>
      <c r="O189" s="185"/>
      <c r="P189" s="65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8" t="s">
        <v>1391</v>
      </c>
      <c r="B190" s="69">
        <v>0</v>
      </c>
      <c r="C190" s="64" t="s">
        <v>1480</v>
      </c>
      <c r="D190" s="185" t="s">
        <v>1128</v>
      </c>
      <c r="E190" s="185"/>
      <c r="F190" s="185"/>
      <c r="G190" s="185"/>
      <c r="H190" s="185"/>
      <c r="I190" s="185"/>
      <c r="J190" s="185"/>
      <c r="K190" s="185"/>
      <c r="L190" s="185"/>
      <c r="M190" s="185"/>
      <c r="N190" s="185"/>
      <c r="O190" s="185"/>
      <c r="P190" s="65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8" t="s">
        <v>1392</v>
      </c>
      <c r="B191" s="69">
        <v>0.15</v>
      </c>
      <c r="C191" s="64" t="s">
        <v>1473</v>
      </c>
      <c r="D191" s="185" t="s">
        <v>1129</v>
      </c>
      <c r="E191" s="185"/>
      <c r="F191" s="185"/>
      <c r="G191" s="185"/>
      <c r="H191" s="185"/>
      <c r="I191" s="185"/>
      <c r="J191" s="185"/>
      <c r="K191" s="185"/>
      <c r="L191" s="185"/>
      <c r="M191" s="185"/>
      <c r="N191" s="185"/>
      <c r="O191" s="185"/>
      <c r="P191" s="65"/>
      <c r="Q191" s="35" t="str">
        <f t="shared" si="3"/>
        <v/>
      </c>
      <c r="R191" s="37">
        <v>191</v>
      </c>
      <c r="S191" s="36" t="b">
        <f t="shared" ref="S191:S203" si="5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8" t="s">
        <v>1393</v>
      </c>
      <c r="B192" s="69">
        <v>0.02</v>
      </c>
      <c r="C192" s="64" t="s">
        <v>1473</v>
      </c>
      <c r="D192" s="185" t="s">
        <v>1130</v>
      </c>
      <c r="E192" s="185"/>
      <c r="F192" s="185"/>
      <c r="G192" s="185"/>
      <c r="H192" s="185"/>
      <c r="I192" s="185"/>
      <c r="J192" s="185"/>
      <c r="K192" s="185"/>
      <c r="L192" s="185"/>
      <c r="M192" s="185"/>
      <c r="N192" s="185"/>
      <c r="O192" s="185"/>
      <c r="P192" s="65"/>
      <c r="Q192" s="35" t="str">
        <f t="shared" si="3"/>
        <v/>
      </c>
      <c r="R192" s="37">
        <v>192</v>
      </c>
      <c r="S192" s="36" t="b">
        <f t="shared" si="5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8" t="s">
        <v>1394</v>
      </c>
      <c r="B193" s="69">
        <v>9.1827360000000004E-3</v>
      </c>
      <c r="C193" s="64" t="s">
        <v>1473</v>
      </c>
      <c r="D193" s="185" t="s">
        <v>1131</v>
      </c>
      <c r="E193" s="185"/>
      <c r="F193" s="185"/>
      <c r="G193" s="185"/>
      <c r="H193" s="185"/>
      <c r="I193" s="185"/>
      <c r="J193" s="185"/>
      <c r="K193" s="185"/>
      <c r="L193" s="185"/>
      <c r="M193" s="185"/>
      <c r="N193" s="185"/>
      <c r="O193" s="185"/>
      <c r="P193" s="65"/>
      <c r="Q193" s="35" t="str">
        <f t="shared" si="3"/>
        <v/>
      </c>
      <c r="R193" s="37">
        <v>193</v>
      </c>
      <c r="S193" s="36" t="b">
        <f t="shared" si="5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8" t="s">
        <v>1395</v>
      </c>
      <c r="B194" s="69">
        <v>3.6730946E-2</v>
      </c>
      <c r="C194" s="64" t="s">
        <v>1473</v>
      </c>
      <c r="D194" s="185" t="s">
        <v>1132</v>
      </c>
      <c r="E194" s="185"/>
      <c r="F194" s="185"/>
      <c r="G194" s="185"/>
      <c r="H194" s="185"/>
      <c r="I194" s="185"/>
      <c r="J194" s="185"/>
      <c r="K194" s="185"/>
      <c r="L194" s="185"/>
      <c r="M194" s="185"/>
      <c r="N194" s="185"/>
      <c r="O194" s="185"/>
      <c r="P194" s="65"/>
      <c r="Q194" s="35" t="str">
        <f t="shared" si="3"/>
        <v/>
      </c>
      <c r="R194" s="37">
        <v>194</v>
      </c>
      <c r="S194" s="36" t="b">
        <f t="shared" si="5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8" t="s">
        <v>1396</v>
      </c>
      <c r="B195" s="69">
        <v>8.2644627999999998E-2</v>
      </c>
      <c r="C195" s="64" t="s">
        <v>1473</v>
      </c>
      <c r="D195" s="185" t="s">
        <v>1133</v>
      </c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65"/>
      <c r="Q195" s="35" t="str">
        <f t="shared" si="3"/>
        <v/>
      </c>
      <c r="R195" s="37">
        <v>195</v>
      </c>
      <c r="S195" s="36" t="b">
        <f t="shared" si="5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8" t="s">
        <v>1397</v>
      </c>
      <c r="B196" s="69">
        <v>0.146923783</v>
      </c>
      <c r="C196" s="64" t="s">
        <v>1473</v>
      </c>
      <c r="D196" s="185" t="s">
        <v>1134</v>
      </c>
      <c r="E196" s="185"/>
      <c r="F196" s="185"/>
      <c r="G196" s="185"/>
      <c r="H196" s="185"/>
      <c r="I196" s="185"/>
      <c r="J196" s="185"/>
      <c r="K196" s="185"/>
      <c r="L196" s="185"/>
      <c r="M196" s="185"/>
      <c r="N196" s="185"/>
      <c r="O196" s="185"/>
      <c r="P196" s="65"/>
      <c r="Q196" s="35" t="str">
        <f t="shared" si="3"/>
        <v/>
      </c>
      <c r="R196" s="37">
        <v>196</v>
      </c>
      <c r="S196" s="36" t="b">
        <f t="shared" si="5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8" t="s">
        <v>1398</v>
      </c>
      <c r="B197" s="69">
        <v>0.229568412</v>
      </c>
      <c r="C197" s="64" t="s">
        <v>1473</v>
      </c>
      <c r="D197" s="185" t="s">
        <v>1135</v>
      </c>
      <c r="E197" s="185"/>
      <c r="F197" s="185"/>
      <c r="G197" s="185"/>
      <c r="H197" s="185"/>
      <c r="I197" s="185"/>
      <c r="J197" s="185"/>
      <c r="K197" s="185"/>
      <c r="L197" s="185"/>
      <c r="M197" s="185"/>
      <c r="N197" s="185"/>
      <c r="O197" s="185"/>
      <c r="P197" s="65"/>
      <c r="Q197" s="35" t="str">
        <f t="shared" si="3"/>
        <v/>
      </c>
      <c r="R197" s="37">
        <v>197</v>
      </c>
      <c r="S197" s="36" t="b">
        <f t="shared" si="5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8" t="s">
        <v>1399</v>
      </c>
      <c r="B198" s="69">
        <v>0.33057851300000002</v>
      </c>
      <c r="C198" s="64" t="s">
        <v>1473</v>
      </c>
      <c r="D198" s="185" t="s">
        <v>1136</v>
      </c>
      <c r="E198" s="185"/>
      <c r="F198" s="185"/>
      <c r="G198" s="185"/>
      <c r="H198" s="185"/>
      <c r="I198" s="185"/>
      <c r="J198" s="185"/>
      <c r="K198" s="185"/>
      <c r="L198" s="185"/>
      <c r="M198" s="185"/>
      <c r="N198" s="185"/>
      <c r="O198" s="185"/>
      <c r="P198" s="65"/>
      <c r="Q198" s="35" t="str">
        <f t="shared" si="3"/>
        <v/>
      </c>
      <c r="R198" s="37">
        <v>198</v>
      </c>
      <c r="S198" s="36" t="b">
        <f t="shared" si="5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8" t="s">
        <v>1400</v>
      </c>
      <c r="B199" s="69">
        <v>0.449954087</v>
      </c>
      <c r="C199" s="64" t="s">
        <v>1473</v>
      </c>
      <c r="D199" s="185" t="s">
        <v>1137</v>
      </c>
      <c r="E199" s="185"/>
      <c r="F199" s="185"/>
      <c r="G199" s="185"/>
      <c r="H199" s="185"/>
      <c r="I199" s="185"/>
      <c r="J199" s="185"/>
      <c r="K199" s="185"/>
      <c r="L199" s="185"/>
      <c r="M199" s="185"/>
      <c r="N199" s="185"/>
      <c r="O199" s="185"/>
      <c r="P199" s="65"/>
      <c r="Q199" s="35" t="str">
        <f t="shared" si="3"/>
        <v/>
      </c>
      <c r="R199" s="37">
        <v>199</v>
      </c>
      <c r="S199" s="36" t="b">
        <f t="shared" si="5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8" t="s">
        <v>1401</v>
      </c>
      <c r="B200" s="69">
        <v>0.58769513399999995</v>
      </c>
      <c r="C200" s="64" t="s">
        <v>1473</v>
      </c>
      <c r="D200" s="185" t="s">
        <v>1138</v>
      </c>
      <c r="E200" s="185"/>
      <c r="F200" s="185"/>
      <c r="G200" s="185"/>
      <c r="H200" s="185"/>
      <c r="I200" s="185"/>
      <c r="J200" s="185"/>
      <c r="K200" s="185"/>
      <c r="L200" s="185"/>
      <c r="M200" s="185"/>
      <c r="N200" s="185"/>
      <c r="O200" s="185"/>
      <c r="P200" s="65"/>
      <c r="Q200" s="35" t="str">
        <f t="shared" si="3"/>
        <v/>
      </c>
      <c r="R200" s="37">
        <v>200</v>
      </c>
      <c r="S200" s="36" t="b">
        <f t="shared" si="5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8" t="s">
        <v>1402</v>
      </c>
      <c r="B201" s="69">
        <v>0.74380165399999998</v>
      </c>
      <c r="C201" s="64" t="s">
        <v>1473</v>
      </c>
      <c r="D201" s="185" t="s">
        <v>1139</v>
      </c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65"/>
      <c r="Q201" s="35" t="str">
        <f t="shared" ref="Q201:Q246" si="6">IF($P$7=A201,1,"")</f>
        <v/>
      </c>
      <c r="R201" s="37">
        <v>201</v>
      </c>
      <c r="S201" s="36" t="b">
        <f t="shared" si="5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8" t="s">
        <v>1403</v>
      </c>
      <c r="B202" s="69">
        <v>0.82874196600000005</v>
      </c>
      <c r="C202" s="64" t="s">
        <v>1473</v>
      </c>
      <c r="D202" s="185" t="s">
        <v>1140</v>
      </c>
      <c r="E202" s="185"/>
      <c r="F202" s="185"/>
      <c r="G202" s="185"/>
      <c r="H202" s="185"/>
      <c r="I202" s="185"/>
      <c r="J202" s="185"/>
      <c r="K202" s="185"/>
      <c r="L202" s="185"/>
      <c r="M202" s="185"/>
      <c r="N202" s="185"/>
      <c r="O202" s="185"/>
      <c r="P202" s="65"/>
      <c r="Q202" s="35" t="str">
        <f t="shared" si="6"/>
        <v/>
      </c>
      <c r="R202" s="37">
        <v>202</v>
      </c>
      <c r="S202" s="36" t="b">
        <f t="shared" si="5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8" t="s">
        <v>1404</v>
      </c>
      <c r="B203" s="69">
        <v>0.90000000099999999</v>
      </c>
      <c r="C203" s="64" t="s">
        <v>1473</v>
      </c>
      <c r="D203" s="185" t="s">
        <v>1207</v>
      </c>
      <c r="E203" s="185"/>
      <c r="F203" s="185"/>
      <c r="G203" s="185"/>
      <c r="H203" s="185"/>
      <c r="I203" s="185"/>
      <c r="J203" s="185"/>
      <c r="K203" s="185"/>
      <c r="L203" s="185"/>
      <c r="M203" s="185"/>
      <c r="N203" s="185"/>
      <c r="O203" s="185"/>
      <c r="P203" s="65"/>
      <c r="Q203" s="35" t="str">
        <f t="shared" si="6"/>
        <v/>
      </c>
      <c r="R203" s="37">
        <v>203</v>
      </c>
      <c r="S203" s="36" t="b">
        <f t="shared" si="5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8" t="s">
        <v>1405</v>
      </c>
      <c r="B204" s="69">
        <v>2</v>
      </c>
      <c r="C204" s="64"/>
      <c r="D204" s="185" t="s">
        <v>1171</v>
      </c>
      <c r="E204" s="185"/>
      <c r="F204" s="185"/>
      <c r="G204" s="185"/>
      <c r="H204" s="185"/>
      <c r="I204" s="185"/>
      <c r="J204" s="185"/>
      <c r="K204" s="185"/>
      <c r="L204" s="185"/>
      <c r="M204" s="185"/>
      <c r="N204" s="185"/>
      <c r="O204" s="185"/>
      <c r="P204" s="65"/>
      <c r="Q204" s="35" t="str">
        <f t="shared" si="6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8" t="s">
        <v>1406</v>
      </c>
      <c r="B205" s="69">
        <v>91</v>
      </c>
      <c r="C205" s="64" t="s">
        <v>1468</v>
      </c>
      <c r="D205" s="185" t="s">
        <v>1174</v>
      </c>
      <c r="E205" s="185"/>
      <c r="F205" s="185"/>
      <c r="G205" s="185"/>
      <c r="H205" s="185"/>
      <c r="I205" s="185"/>
      <c r="J205" s="185"/>
      <c r="K205" s="185"/>
      <c r="L205" s="185"/>
      <c r="M205" s="185"/>
      <c r="N205" s="185"/>
      <c r="O205" s="185"/>
      <c r="P205" s="65"/>
      <c r="Q205" s="35" t="str">
        <f t="shared" si="6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8" t="s">
        <v>1407</v>
      </c>
      <c r="B206" s="69">
        <v>350</v>
      </c>
      <c r="C206" s="64"/>
      <c r="D206" s="185" t="s">
        <v>1141</v>
      </c>
      <c r="E206" s="185"/>
      <c r="F206" s="185"/>
      <c r="G206" s="185"/>
      <c r="H206" s="185"/>
      <c r="I206" s="185"/>
      <c r="J206" s="185"/>
      <c r="K206" s="185"/>
      <c r="L206" s="185"/>
      <c r="M206" s="185"/>
      <c r="N206" s="185"/>
      <c r="O206" s="185"/>
      <c r="P206" s="65"/>
      <c r="Q206" s="35" t="str">
        <f t="shared" si="6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8" t="s">
        <v>1408</v>
      </c>
      <c r="B207" s="69">
        <v>20</v>
      </c>
      <c r="C207" s="64"/>
      <c r="D207" s="185" t="s">
        <v>1142</v>
      </c>
      <c r="E207" s="185"/>
      <c r="F207" s="185"/>
      <c r="G207" s="185"/>
      <c r="H207" s="185"/>
      <c r="I207" s="185"/>
      <c r="J207" s="185"/>
      <c r="K207" s="185"/>
      <c r="L207" s="185"/>
      <c r="M207" s="185"/>
      <c r="N207" s="185"/>
      <c r="O207" s="185"/>
      <c r="P207" s="65"/>
      <c r="Q207" s="35" t="str">
        <f t="shared" si="6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8" t="s">
        <v>1446</v>
      </c>
      <c r="B208" s="69">
        <v>40</v>
      </c>
      <c r="C208" s="64" t="s">
        <v>1471</v>
      </c>
      <c r="D208" s="185" t="s">
        <v>1175</v>
      </c>
      <c r="E208" s="185"/>
      <c r="F208" s="185"/>
      <c r="G208" s="185"/>
      <c r="H208" s="185"/>
      <c r="I208" s="185"/>
      <c r="J208" s="185"/>
      <c r="K208" s="185"/>
      <c r="L208" s="185"/>
      <c r="M208" s="185"/>
      <c r="N208" s="185"/>
      <c r="O208" s="185"/>
      <c r="P208" s="65"/>
      <c r="Q208" s="35" t="str">
        <f t="shared" si="6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8" t="s">
        <v>1409</v>
      </c>
      <c r="B209" s="69" t="s">
        <v>1143</v>
      </c>
      <c r="C209" s="64"/>
      <c r="D209" s="185" t="s">
        <v>1144</v>
      </c>
      <c r="E209" s="185"/>
      <c r="F209" s="185"/>
      <c r="G209" s="185"/>
      <c r="H209" s="185"/>
      <c r="I209" s="185"/>
      <c r="J209" s="185"/>
      <c r="K209" s="185"/>
      <c r="L209" s="185"/>
      <c r="M209" s="185"/>
      <c r="N209" s="185"/>
      <c r="O209" s="185"/>
      <c r="P209" s="65"/>
      <c r="Q209" s="35" t="str">
        <f t="shared" si="6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8" t="s">
        <v>1410</v>
      </c>
      <c r="B210" s="69">
        <v>1</v>
      </c>
      <c r="C210" s="64" t="s">
        <v>1473</v>
      </c>
      <c r="D210" s="185" t="s">
        <v>1208</v>
      </c>
      <c r="E210" s="185"/>
      <c r="F210" s="185"/>
      <c r="G210" s="185"/>
      <c r="H210" s="185"/>
      <c r="I210" s="185"/>
      <c r="J210" s="185"/>
      <c r="K210" s="185"/>
      <c r="L210" s="185"/>
      <c r="M210" s="185"/>
      <c r="N210" s="185"/>
      <c r="O210" s="185"/>
      <c r="P210" s="65"/>
      <c r="Q210" s="35" t="str">
        <f t="shared" si="6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8" t="s">
        <v>1411</v>
      </c>
      <c r="B211" s="69">
        <v>5.45</v>
      </c>
      <c r="C211" s="64" t="s">
        <v>1468</v>
      </c>
      <c r="D211" s="185" t="s">
        <v>1145</v>
      </c>
      <c r="E211" s="185"/>
      <c r="F211" s="185"/>
      <c r="G211" s="185"/>
      <c r="H211" s="185"/>
      <c r="I211" s="185"/>
      <c r="J211" s="185"/>
      <c r="K211" s="185"/>
      <c r="L211" s="185"/>
      <c r="M211" s="185"/>
      <c r="N211" s="185"/>
      <c r="O211" s="185"/>
      <c r="P211" s="65"/>
      <c r="Q211" s="35" t="str">
        <f t="shared" si="6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8" t="s">
        <v>1447</v>
      </c>
      <c r="B212" s="69">
        <v>0</v>
      </c>
      <c r="C212" s="64"/>
      <c r="D212" s="185" t="s">
        <v>1209</v>
      </c>
      <c r="E212" s="185"/>
      <c r="F212" s="185"/>
      <c r="G212" s="185"/>
      <c r="H212" s="185"/>
      <c r="I212" s="185"/>
      <c r="J212" s="185"/>
      <c r="K212" s="185"/>
      <c r="L212" s="185"/>
      <c r="M212" s="185"/>
      <c r="N212" s="185"/>
      <c r="O212" s="185"/>
      <c r="P212" s="65"/>
      <c r="Q212" s="35" t="str">
        <f t="shared" si="6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8" t="s">
        <v>1412</v>
      </c>
      <c r="B213" s="69">
        <v>1</v>
      </c>
      <c r="C213" s="64"/>
      <c r="D213" s="185" t="s">
        <v>1146</v>
      </c>
      <c r="E213" s="185"/>
      <c r="F213" s="185"/>
      <c r="G213" s="185"/>
      <c r="H213" s="185"/>
      <c r="I213" s="185"/>
      <c r="J213" s="185"/>
      <c r="K213" s="185"/>
      <c r="L213" s="185"/>
      <c r="M213" s="185"/>
      <c r="N213" s="185"/>
      <c r="O213" s="185"/>
      <c r="P213" s="65"/>
      <c r="Q213" s="35" t="str">
        <f t="shared" si="6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8" t="s">
        <v>1413</v>
      </c>
      <c r="B214" s="69">
        <v>1.02</v>
      </c>
      <c r="C214" s="64" t="s">
        <v>1481</v>
      </c>
      <c r="D214" s="185" t="s">
        <v>1147</v>
      </c>
      <c r="E214" s="185"/>
      <c r="F214" s="185"/>
      <c r="G214" s="185"/>
      <c r="H214" s="185"/>
      <c r="I214" s="185"/>
      <c r="J214" s="185"/>
      <c r="K214" s="185"/>
      <c r="L214" s="185"/>
      <c r="M214" s="185"/>
      <c r="N214" s="185"/>
      <c r="O214" s="185"/>
      <c r="P214" s="65"/>
      <c r="Q214" s="35" t="str">
        <f t="shared" si="6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8" t="s">
        <v>1414</v>
      </c>
      <c r="B215" s="69">
        <v>1</v>
      </c>
      <c r="C215" s="64"/>
      <c r="D215" s="185" t="s">
        <v>1148</v>
      </c>
      <c r="E215" s="185"/>
      <c r="F215" s="185"/>
      <c r="G215" s="185"/>
      <c r="H215" s="185"/>
      <c r="I215" s="185"/>
      <c r="J215" s="185"/>
      <c r="K215" s="185"/>
      <c r="L215" s="185"/>
      <c r="M215" s="185"/>
      <c r="N215" s="185"/>
      <c r="O215" s="185"/>
      <c r="P215" s="65"/>
      <c r="Q215" s="35" t="str">
        <f t="shared" si="6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8" t="s">
        <v>1415</v>
      </c>
      <c r="B216" s="69">
        <v>825</v>
      </c>
      <c r="C216" s="64" t="s">
        <v>1471</v>
      </c>
      <c r="D216" s="185" t="s">
        <v>1149</v>
      </c>
      <c r="E216" s="185"/>
      <c r="F216" s="185"/>
      <c r="G216" s="185"/>
      <c r="H216" s="185"/>
      <c r="I216" s="185"/>
      <c r="J216" s="185"/>
      <c r="K216" s="185"/>
      <c r="L216" s="185"/>
      <c r="M216" s="185"/>
      <c r="N216" s="185"/>
      <c r="O216" s="185"/>
      <c r="P216" s="65"/>
      <c r="Q216" s="35" t="str">
        <f t="shared" si="6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8" t="s">
        <v>1416</v>
      </c>
      <c r="B217" s="69">
        <v>0.52</v>
      </c>
      <c r="C217" s="64" t="s">
        <v>1471</v>
      </c>
      <c r="D217" s="185" t="s">
        <v>1150</v>
      </c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65"/>
      <c r="Q217" s="35" t="str">
        <f t="shared" si="6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8" t="s">
        <v>1417</v>
      </c>
      <c r="B218" s="69">
        <v>0.5</v>
      </c>
      <c r="C218" s="64" t="s">
        <v>1471</v>
      </c>
      <c r="D218" s="185" t="s">
        <v>1151</v>
      </c>
      <c r="E218" s="185"/>
      <c r="F218" s="185"/>
      <c r="G218" s="185"/>
      <c r="H218" s="185"/>
      <c r="I218" s="185"/>
      <c r="J218" s="185"/>
      <c r="K218" s="185"/>
      <c r="L218" s="185"/>
      <c r="M218" s="185"/>
      <c r="N218" s="185"/>
      <c r="O218" s="185"/>
      <c r="P218" s="65"/>
      <c r="Q218" s="35" t="str">
        <f t="shared" si="6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8" t="s">
        <v>1418</v>
      </c>
      <c r="B219" s="69">
        <v>0.37</v>
      </c>
      <c r="C219" s="64" t="s">
        <v>1471</v>
      </c>
      <c r="D219" s="185" t="s">
        <v>1152</v>
      </c>
      <c r="E219" s="185"/>
      <c r="F219" s="185"/>
      <c r="G219" s="185"/>
      <c r="H219" s="185"/>
      <c r="I219" s="185"/>
      <c r="J219" s="185"/>
      <c r="K219" s="185"/>
      <c r="L219" s="185"/>
      <c r="M219" s="185"/>
      <c r="N219" s="185"/>
      <c r="O219" s="185"/>
      <c r="P219" s="65"/>
      <c r="Q219" s="35" t="str">
        <f t="shared" si="6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8" t="s">
        <v>1419</v>
      </c>
      <c r="B220" s="69">
        <v>0</v>
      </c>
      <c r="C220" s="64" t="s">
        <v>1471</v>
      </c>
      <c r="D220" s="185" t="s">
        <v>1153</v>
      </c>
      <c r="E220" s="185"/>
      <c r="F220" s="185"/>
      <c r="G220" s="185"/>
      <c r="H220" s="185"/>
      <c r="I220" s="185"/>
      <c r="J220" s="185"/>
      <c r="K220" s="185"/>
      <c r="L220" s="185"/>
      <c r="M220" s="185"/>
      <c r="N220" s="185"/>
      <c r="O220" s="185"/>
      <c r="P220" s="65"/>
      <c r="Q220" s="35" t="str">
        <f t="shared" si="6"/>
        <v/>
      </c>
      <c r="R220" s="37">
        <v>220</v>
      </c>
      <c r="S220" s="36" t="b">
        <f t="shared" ref="S220:S245" si="7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8" t="s">
        <v>1420</v>
      </c>
      <c r="B221" s="69">
        <v>1</v>
      </c>
      <c r="C221" s="64" t="s">
        <v>1471</v>
      </c>
      <c r="D221" s="185" t="s">
        <v>1154</v>
      </c>
      <c r="E221" s="185"/>
      <c r="F221" s="185"/>
      <c r="G221" s="185"/>
      <c r="H221" s="185"/>
      <c r="I221" s="185"/>
      <c r="J221" s="185"/>
      <c r="K221" s="185"/>
      <c r="L221" s="185"/>
      <c r="M221" s="185"/>
      <c r="N221" s="185"/>
      <c r="O221" s="185"/>
      <c r="P221" s="65"/>
      <c r="Q221" s="35" t="str">
        <f t="shared" si="6"/>
        <v/>
      </c>
      <c r="R221" s="37">
        <v>221</v>
      </c>
      <c r="S221" s="36" t="b">
        <f t="shared" si="7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8" t="s">
        <v>1421</v>
      </c>
      <c r="B222" s="69">
        <v>1.2</v>
      </c>
      <c r="C222" s="64" t="s">
        <v>1471</v>
      </c>
      <c r="D222" s="185" t="s">
        <v>1155</v>
      </c>
      <c r="E222" s="185"/>
      <c r="F222" s="185"/>
      <c r="G222" s="185"/>
      <c r="H222" s="185"/>
      <c r="I222" s="185"/>
      <c r="J222" s="185"/>
      <c r="K222" s="185"/>
      <c r="L222" s="185"/>
      <c r="M222" s="185"/>
      <c r="N222" s="185"/>
      <c r="O222" s="185"/>
      <c r="P222" s="65"/>
      <c r="Q222" s="35" t="str">
        <f t="shared" si="6"/>
        <v/>
      </c>
      <c r="R222" s="37">
        <v>222</v>
      </c>
      <c r="S222" s="36" t="b">
        <f t="shared" si="7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8" t="s">
        <v>1422</v>
      </c>
      <c r="B223" s="69">
        <v>1</v>
      </c>
      <c r="C223" s="64" t="s">
        <v>1471</v>
      </c>
      <c r="D223" s="185" t="s">
        <v>1156</v>
      </c>
      <c r="E223" s="185"/>
      <c r="F223" s="185"/>
      <c r="G223" s="185"/>
      <c r="H223" s="185"/>
      <c r="I223" s="185"/>
      <c r="J223" s="185"/>
      <c r="K223" s="185"/>
      <c r="L223" s="185"/>
      <c r="M223" s="185"/>
      <c r="N223" s="185"/>
      <c r="O223" s="185"/>
      <c r="P223" s="65"/>
      <c r="Q223" s="35" t="str">
        <f t="shared" si="6"/>
        <v/>
      </c>
      <c r="R223" s="37">
        <v>223</v>
      </c>
      <c r="S223" s="36" t="b">
        <f t="shared" si="7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8" t="s">
        <v>1423</v>
      </c>
      <c r="B224" s="69">
        <v>7</v>
      </c>
      <c r="C224" s="64" t="s">
        <v>1477</v>
      </c>
      <c r="D224" s="185" t="s">
        <v>1157</v>
      </c>
      <c r="E224" s="185"/>
      <c r="F224" s="185"/>
      <c r="G224" s="185"/>
      <c r="H224" s="185"/>
      <c r="I224" s="185"/>
      <c r="J224" s="185"/>
      <c r="K224" s="185"/>
      <c r="L224" s="185"/>
      <c r="M224" s="185"/>
      <c r="N224" s="185"/>
      <c r="O224" s="185"/>
      <c r="P224" s="65"/>
      <c r="Q224" s="35" t="str">
        <f t="shared" si="6"/>
        <v/>
      </c>
      <c r="R224" s="37">
        <v>224</v>
      </c>
      <c r="S224" s="36" t="b">
        <f t="shared" si="7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8" t="s">
        <v>1424</v>
      </c>
      <c r="B225" s="69">
        <v>0</v>
      </c>
      <c r="C225" s="64" t="s">
        <v>1477</v>
      </c>
      <c r="D225" s="185" t="s">
        <v>1158</v>
      </c>
      <c r="E225" s="185"/>
      <c r="F225" s="185"/>
      <c r="G225" s="185"/>
      <c r="H225" s="185"/>
      <c r="I225" s="185"/>
      <c r="J225" s="185"/>
      <c r="K225" s="185"/>
      <c r="L225" s="185"/>
      <c r="M225" s="185"/>
      <c r="N225" s="185"/>
      <c r="O225" s="185"/>
      <c r="P225" s="65"/>
      <c r="Q225" s="35" t="str">
        <f t="shared" si="6"/>
        <v/>
      </c>
      <c r="R225" s="37">
        <v>225</v>
      </c>
      <c r="S225" s="36" t="b">
        <f t="shared" si="7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8" t="s">
        <v>1425</v>
      </c>
      <c r="B226" s="69">
        <v>64</v>
      </c>
      <c r="C226" s="64"/>
      <c r="D226" s="185" t="s">
        <v>1172</v>
      </c>
      <c r="E226" s="185"/>
      <c r="F226" s="185"/>
      <c r="G226" s="185"/>
      <c r="H226" s="185"/>
      <c r="I226" s="185"/>
      <c r="J226" s="185"/>
      <c r="K226" s="185"/>
      <c r="L226" s="185"/>
      <c r="M226" s="185"/>
      <c r="N226" s="185"/>
      <c r="O226" s="185"/>
      <c r="P226" s="65"/>
      <c r="Q226" s="35" t="str">
        <f t="shared" si="6"/>
        <v/>
      </c>
      <c r="R226" s="37">
        <v>226</v>
      </c>
      <c r="S226" s="36" t="b">
        <f t="shared" si="7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8" t="s">
        <v>1426</v>
      </c>
      <c r="B227" s="69">
        <v>105</v>
      </c>
      <c r="C227" s="64"/>
      <c r="D227" s="185" t="s">
        <v>1173</v>
      </c>
      <c r="E227" s="185"/>
      <c r="F227" s="185"/>
      <c r="G227" s="185"/>
      <c r="H227" s="185"/>
      <c r="I227" s="185"/>
      <c r="J227" s="185"/>
      <c r="K227" s="185"/>
      <c r="L227" s="185"/>
      <c r="M227" s="185"/>
      <c r="N227" s="185"/>
      <c r="O227" s="185"/>
      <c r="P227" s="65"/>
      <c r="Q227" s="35" t="str">
        <f t="shared" si="6"/>
        <v/>
      </c>
      <c r="R227" s="37">
        <v>227</v>
      </c>
      <c r="S227" s="36" t="b">
        <f t="shared" si="7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8" t="s">
        <v>1448</v>
      </c>
      <c r="B228" s="69">
        <v>1</v>
      </c>
      <c r="C228" s="64"/>
      <c r="D228" s="185" t="s">
        <v>1210</v>
      </c>
      <c r="E228" s="185"/>
      <c r="F228" s="185"/>
      <c r="G228" s="185"/>
      <c r="H228" s="185"/>
      <c r="I228" s="185"/>
      <c r="J228" s="185"/>
      <c r="K228" s="185"/>
      <c r="L228" s="185"/>
      <c r="M228" s="185"/>
      <c r="N228" s="185"/>
      <c r="O228" s="185"/>
      <c r="P228" s="65"/>
      <c r="Q228" s="35" t="str">
        <f t="shared" si="6"/>
        <v/>
      </c>
      <c r="R228" s="37">
        <v>228</v>
      </c>
      <c r="S228" s="36" t="b">
        <f t="shared" si="7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8" t="s">
        <v>1450</v>
      </c>
      <c r="B229" s="69">
        <v>0.42</v>
      </c>
      <c r="C229" s="64"/>
      <c r="D229" s="185" t="s">
        <v>1211</v>
      </c>
      <c r="E229" s="185"/>
      <c r="F229" s="185"/>
      <c r="G229" s="185"/>
      <c r="H229" s="185"/>
      <c r="I229" s="185"/>
      <c r="J229" s="185"/>
      <c r="K229" s="185"/>
      <c r="L229" s="185"/>
      <c r="M229" s="185"/>
      <c r="N229" s="185"/>
      <c r="O229" s="185"/>
      <c r="P229" s="65"/>
      <c r="Q229" s="35" t="str">
        <f t="shared" si="6"/>
        <v/>
      </c>
      <c r="R229" s="37">
        <v>229</v>
      </c>
      <c r="S229" s="36" t="b">
        <f t="shared" si="7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8" t="s">
        <v>1451</v>
      </c>
      <c r="B230" s="69">
        <v>0.35</v>
      </c>
      <c r="C230" s="64"/>
      <c r="D230" s="185" t="s">
        <v>1212</v>
      </c>
      <c r="E230" s="185"/>
      <c r="F230" s="185"/>
      <c r="G230" s="185"/>
      <c r="H230" s="185"/>
      <c r="I230" s="185"/>
      <c r="J230" s="185"/>
      <c r="K230" s="185"/>
      <c r="L230" s="185"/>
      <c r="M230" s="185"/>
      <c r="N230" s="185"/>
      <c r="O230" s="185"/>
      <c r="P230" s="65"/>
      <c r="Q230" s="35" t="str">
        <f t="shared" si="6"/>
        <v/>
      </c>
      <c r="R230" s="37">
        <v>230</v>
      </c>
      <c r="S230" s="36" t="b">
        <f t="shared" si="7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8" t="s">
        <v>1449</v>
      </c>
      <c r="B231" s="69">
        <v>0.3</v>
      </c>
      <c r="C231" s="64"/>
      <c r="D231" s="185" t="s">
        <v>1213</v>
      </c>
      <c r="E231" s="185"/>
      <c r="F231" s="185"/>
      <c r="G231" s="185"/>
      <c r="H231" s="185"/>
      <c r="I231" s="185"/>
      <c r="J231" s="185"/>
      <c r="K231" s="185"/>
      <c r="L231" s="185"/>
      <c r="M231" s="185"/>
      <c r="N231" s="185"/>
      <c r="O231" s="185"/>
      <c r="P231" s="65"/>
      <c r="Q231" s="35" t="str">
        <f t="shared" si="6"/>
        <v/>
      </c>
      <c r="R231" s="37">
        <v>231</v>
      </c>
      <c r="S231" s="36" t="b">
        <f t="shared" si="7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8" t="s">
        <v>1456</v>
      </c>
      <c r="B232" s="69">
        <v>0.5</v>
      </c>
      <c r="C232" s="64"/>
      <c r="D232" s="185" t="s">
        <v>1214</v>
      </c>
      <c r="E232" s="185"/>
      <c r="F232" s="185"/>
      <c r="G232" s="185"/>
      <c r="H232" s="185"/>
      <c r="I232" s="185"/>
      <c r="J232" s="185"/>
      <c r="K232" s="185"/>
      <c r="L232" s="185"/>
      <c r="M232" s="185"/>
      <c r="N232" s="185"/>
      <c r="O232" s="185"/>
      <c r="P232" s="65"/>
      <c r="Q232" s="35" t="str">
        <f t="shared" si="6"/>
        <v/>
      </c>
      <c r="R232" s="37">
        <v>232</v>
      </c>
      <c r="S232" s="36" t="b">
        <f t="shared" si="7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8" t="s">
        <v>1427</v>
      </c>
      <c r="B233" s="69">
        <v>0.69</v>
      </c>
      <c r="C233" s="64"/>
      <c r="D233" s="185" t="s">
        <v>1159</v>
      </c>
      <c r="E233" s="185"/>
      <c r="F233" s="185"/>
      <c r="G233" s="185"/>
      <c r="H233" s="185"/>
      <c r="I233" s="185"/>
      <c r="J233" s="185"/>
      <c r="K233" s="185"/>
      <c r="L233" s="185"/>
      <c r="M233" s="185"/>
      <c r="N233" s="185"/>
      <c r="O233" s="185"/>
      <c r="P233" s="65"/>
      <c r="Q233" s="35" t="str">
        <f t="shared" si="6"/>
        <v/>
      </c>
      <c r="R233" s="37">
        <v>233</v>
      </c>
      <c r="S233" s="36" t="b">
        <f t="shared" si="7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8" t="s">
        <v>1428</v>
      </c>
      <c r="B234" s="69">
        <v>0.38500000000000001</v>
      </c>
      <c r="C234" s="64" t="s">
        <v>1482</v>
      </c>
      <c r="D234" s="185" t="s">
        <v>1160</v>
      </c>
      <c r="E234" s="185"/>
      <c r="F234" s="185"/>
      <c r="G234" s="185"/>
      <c r="H234" s="185"/>
      <c r="I234" s="185"/>
      <c r="J234" s="185"/>
      <c r="K234" s="185"/>
      <c r="L234" s="185"/>
      <c r="M234" s="185"/>
      <c r="N234" s="185"/>
      <c r="O234" s="185"/>
      <c r="P234" s="65"/>
      <c r="Q234" s="35" t="str">
        <f t="shared" si="6"/>
        <v/>
      </c>
      <c r="R234" s="37">
        <v>234</v>
      </c>
      <c r="S234" s="36" t="b">
        <f t="shared" si="7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8" t="s">
        <v>1452</v>
      </c>
      <c r="B235" s="69">
        <v>0.46600000000000003</v>
      </c>
      <c r="C235" s="64" t="s">
        <v>1482</v>
      </c>
      <c r="D235" s="185" t="s">
        <v>1215</v>
      </c>
      <c r="E235" s="185"/>
      <c r="F235" s="185"/>
      <c r="G235" s="185"/>
      <c r="H235" s="185"/>
      <c r="I235" s="185"/>
      <c r="J235" s="185"/>
      <c r="K235" s="185"/>
      <c r="L235" s="185"/>
      <c r="M235" s="185"/>
      <c r="N235" s="185"/>
      <c r="O235" s="185"/>
      <c r="P235" s="65"/>
      <c r="Q235" s="35" t="str">
        <f t="shared" si="6"/>
        <v/>
      </c>
      <c r="R235" s="37">
        <v>235</v>
      </c>
      <c r="S235" s="36" t="b">
        <f t="shared" si="7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8" t="s">
        <v>1429</v>
      </c>
      <c r="B236" s="69">
        <v>0.39400000000000002</v>
      </c>
      <c r="C236" s="64" t="s">
        <v>1482</v>
      </c>
      <c r="D236" s="185" t="s">
        <v>1161</v>
      </c>
      <c r="E236" s="185"/>
      <c r="F236" s="185"/>
      <c r="G236" s="185"/>
      <c r="H236" s="185"/>
      <c r="I236" s="185"/>
      <c r="J236" s="185"/>
      <c r="K236" s="185"/>
      <c r="L236" s="185"/>
      <c r="M236" s="185"/>
      <c r="N236" s="185"/>
      <c r="O236" s="185"/>
      <c r="P236" s="65"/>
      <c r="Q236" s="35" t="str">
        <f t="shared" si="6"/>
        <v/>
      </c>
      <c r="R236" s="37">
        <v>236</v>
      </c>
      <c r="S236" s="36" t="b">
        <f t="shared" si="7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8" t="s">
        <v>1430</v>
      </c>
      <c r="B237" s="69">
        <v>0.39500000000000002</v>
      </c>
      <c r="C237" s="64" t="s">
        <v>1482</v>
      </c>
      <c r="D237" s="185" t="s">
        <v>1162</v>
      </c>
      <c r="E237" s="185"/>
      <c r="F237" s="185"/>
      <c r="G237" s="185"/>
      <c r="H237" s="185"/>
      <c r="I237" s="185"/>
      <c r="J237" s="185"/>
      <c r="K237" s="185"/>
      <c r="L237" s="185"/>
      <c r="M237" s="185"/>
      <c r="N237" s="185"/>
      <c r="O237" s="185"/>
      <c r="P237" s="65"/>
      <c r="Q237" s="35" t="str">
        <f t="shared" si="6"/>
        <v/>
      </c>
      <c r="R237" s="37">
        <v>237</v>
      </c>
      <c r="S237" s="36" t="b">
        <f t="shared" si="7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8" t="s">
        <v>1431</v>
      </c>
      <c r="B238" s="69">
        <v>0.4</v>
      </c>
      <c r="C238" s="64" t="s">
        <v>1482</v>
      </c>
      <c r="D238" s="185" t="s">
        <v>1163</v>
      </c>
      <c r="E238" s="185"/>
      <c r="F238" s="185"/>
      <c r="G238" s="185"/>
      <c r="H238" s="185"/>
      <c r="I238" s="185"/>
      <c r="J238" s="185"/>
      <c r="K238" s="185"/>
      <c r="L238" s="185"/>
      <c r="M238" s="185"/>
      <c r="N238" s="185"/>
      <c r="O238" s="185"/>
      <c r="P238" s="65"/>
      <c r="Q238" s="35" t="str">
        <f t="shared" si="6"/>
        <v/>
      </c>
      <c r="R238" s="37">
        <v>238</v>
      </c>
      <c r="S238" s="36" t="b">
        <f t="shared" si="7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8" t="s">
        <v>1432</v>
      </c>
      <c r="B239" s="69">
        <v>0.41</v>
      </c>
      <c r="C239" s="64" t="s">
        <v>1482</v>
      </c>
      <c r="D239" s="185" t="s">
        <v>1164</v>
      </c>
      <c r="E239" s="185"/>
      <c r="F239" s="185"/>
      <c r="G239" s="185"/>
      <c r="H239" s="185"/>
      <c r="I239" s="185"/>
      <c r="J239" s="185"/>
      <c r="K239" s="185"/>
      <c r="L239" s="185"/>
      <c r="M239" s="185"/>
      <c r="N239" s="185"/>
      <c r="O239" s="185"/>
      <c r="P239" s="65"/>
      <c r="Q239" s="35" t="str">
        <f t="shared" si="6"/>
        <v/>
      </c>
      <c r="R239" s="37">
        <v>239</v>
      </c>
      <c r="S239" s="36" t="b">
        <f t="shared" si="7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8" t="s">
        <v>1433</v>
      </c>
      <c r="B240" s="69">
        <v>8933</v>
      </c>
      <c r="C240" s="64" t="s">
        <v>1483</v>
      </c>
      <c r="D240" s="185" t="s">
        <v>1165</v>
      </c>
      <c r="E240" s="185"/>
      <c r="F240" s="185"/>
      <c r="G240" s="185"/>
      <c r="H240" s="185"/>
      <c r="I240" s="185"/>
      <c r="J240" s="185"/>
      <c r="K240" s="185"/>
      <c r="L240" s="185"/>
      <c r="M240" s="185"/>
      <c r="N240" s="185"/>
      <c r="O240" s="185"/>
      <c r="P240" s="65"/>
      <c r="Q240" s="35" t="str">
        <f t="shared" si="6"/>
        <v/>
      </c>
      <c r="R240" s="37">
        <v>240</v>
      </c>
      <c r="S240" s="36" t="b">
        <f t="shared" si="7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8" t="s">
        <v>1434</v>
      </c>
      <c r="B241" s="69">
        <v>7850</v>
      </c>
      <c r="C241" s="64" t="s">
        <v>1483</v>
      </c>
      <c r="D241" s="185" t="s">
        <v>1166</v>
      </c>
      <c r="E241" s="185"/>
      <c r="F241" s="185"/>
      <c r="G241" s="185"/>
      <c r="H241" s="185"/>
      <c r="I241" s="185"/>
      <c r="J241" s="185"/>
      <c r="K241" s="185"/>
      <c r="L241" s="185"/>
      <c r="M241" s="185"/>
      <c r="N241" s="185"/>
      <c r="O241" s="185"/>
      <c r="P241" s="65"/>
      <c r="Q241" s="35" t="str">
        <f t="shared" si="6"/>
        <v/>
      </c>
      <c r="R241" s="37">
        <v>241</v>
      </c>
      <c r="S241" s="36" t="b">
        <f t="shared" si="7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8" t="s">
        <v>1435</v>
      </c>
      <c r="B242" s="69">
        <v>8933</v>
      </c>
      <c r="C242" s="64" t="s">
        <v>1483</v>
      </c>
      <c r="D242" s="185" t="s">
        <v>1167</v>
      </c>
      <c r="E242" s="185"/>
      <c r="F242" s="185"/>
      <c r="G242" s="185"/>
      <c r="H242" s="185"/>
      <c r="I242" s="185"/>
      <c r="J242" s="185"/>
      <c r="K242" s="185"/>
      <c r="L242" s="185"/>
      <c r="M242" s="185"/>
      <c r="N242" s="185"/>
      <c r="O242" s="185"/>
      <c r="P242" s="65"/>
      <c r="Q242" s="35" t="str">
        <f t="shared" si="6"/>
        <v/>
      </c>
      <c r="R242" s="37">
        <v>242</v>
      </c>
      <c r="S242" s="36" t="b">
        <f t="shared" si="7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8" t="s">
        <v>1436</v>
      </c>
      <c r="B243" s="69">
        <v>8933</v>
      </c>
      <c r="C243" s="64" t="s">
        <v>1483</v>
      </c>
      <c r="D243" s="185" t="s">
        <v>1168</v>
      </c>
      <c r="E243" s="185"/>
      <c r="F243" s="185"/>
      <c r="G243" s="185"/>
      <c r="H243" s="185"/>
      <c r="I243" s="185"/>
      <c r="J243" s="185"/>
      <c r="K243" s="185"/>
      <c r="L243" s="185"/>
      <c r="M243" s="185"/>
      <c r="N243" s="185"/>
      <c r="O243" s="185"/>
      <c r="P243" s="65"/>
      <c r="Q243" s="35" t="str">
        <f t="shared" si="6"/>
        <v/>
      </c>
      <c r="R243" s="37">
        <v>243</v>
      </c>
      <c r="S243" s="36" t="b">
        <f t="shared" si="7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8" t="s">
        <v>1437</v>
      </c>
      <c r="B244" s="69">
        <v>8933</v>
      </c>
      <c r="C244" s="64" t="s">
        <v>1483</v>
      </c>
      <c r="D244" s="185" t="s">
        <v>1169</v>
      </c>
      <c r="E244" s="185"/>
      <c r="F244" s="185"/>
      <c r="G244" s="185"/>
      <c r="H244" s="185"/>
      <c r="I244" s="185"/>
      <c r="J244" s="185"/>
      <c r="K244" s="185"/>
      <c r="L244" s="185"/>
      <c r="M244" s="185"/>
      <c r="N244" s="185"/>
      <c r="O244" s="185"/>
      <c r="P244" s="65"/>
      <c r="Q244" s="35" t="str">
        <f t="shared" si="6"/>
        <v/>
      </c>
      <c r="R244" s="37">
        <v>244</v>
      </c>
      <c r="S244" s="36" t="b">
        <f t="shared" si="7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8" t="s">
        <v>1438</v>
      </c>
      <c r="B245" s="69">
        <v>8933</v>
      </c>
      <c r="C245" s="64" t="s">
        <v>1483</v>
      </c>
      <c r="D245" s="185" t="s">
        <v>1170</v>
      </c>
      <c r="E245" s="185"/>
      <c r="F245" s="185"/>
      <c r="G245" s="185"/>
      <c r="H245" s="185"/>
      <c r="I245" s="185"/>
      <c r="J245" s="185"/>
      <c r="K245" s="185"/>
      <c r="L245" s="185"/>
      <c r="M245" s="185"/>
      <c r="N245" s="185"/>
      <c r="O245" s="185"/>
      <c r="P245" s="65"/>
      <c r="Q245" s="35" t="str">
        <f t="shared" si="6"/>
        <v/>
      </c>
      <c r="R245" s="37">
        <v>245</v>
      </c>
      <c r="S245" s="36" t="b">
        <f t="shared" si="7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70" t="s">
        <v>1734</v>
      </c>
      <c r="B246" s="71">
        <v>1</v>
      </c>
      <c r="C246" s="73"/>
      <c r="D246" s="187" t="s">
        <v>1863</v>
      </c>
      <c r="E246" s="187"/>
      <c r="F246" s="187"/>
      <c r="G246" s="187"/>
      <c r="H246" s="187"/>
      <c r="I246" s="187"/>
      <c r="J246" s="187"/>
      <c r="K246" s="187"/>
      <c r="L246" s="187"/>
      <c r="M246" s="187"/>
      <c r="N246" s="187"/>
      <c r="O246" s="187"/>
      <c r="P246" s="74"/>
      <c r="Q246" s="35" t="str">
        <f t="shared" si="6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D171:N171"/>
    <mergeCell ref="D172:N172"/>
    <mergeCell ref="D173:N173"/>
    <mergeCell ref="D174:N174"/>
    <mergeCell ref="D246:O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213:O213"/>
    <mergeCell ref="D214:O21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57:O157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165:N165"/>
    <mergeCell ref="D166:N166"/>
    <mergeCell ref="D99:O99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167:N167"/>
    <mergeCell ref="D168:N168"/>
    <mergeCell ref="D169:N169"/>
    <mergeCell ref="D170:N170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227:O227"/>
    <mergeCell ref="D151:O151"/>
    <mergeCell ref="D152:O152"/>
    <mergeCell ref="D153:O153"/>
    <mergeCell ref="D154:O154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DM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AOO2076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MS4 454-2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670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2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6600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700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400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650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0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20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15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10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13.5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13.5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69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4.5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4.5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2.04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-1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 t="str">
        <f>'Editing Page'!B52</f>
        <v>ISS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 t="str">
        <f>'Editing Page'!B53</f>
        <v>BPS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-1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-1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>KSB Pumps &amp; Valves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>Sasol Secunda OCGT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2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6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0.7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2.4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10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40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1650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80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4.2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140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140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>LXr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40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3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8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8.6999999999999993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40.6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8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40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-1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4.0000000000000001E-3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739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4.0000000000000001E-3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45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55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335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14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11.5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20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251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0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0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5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2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0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0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0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0.90000000099999999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0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2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91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350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5.45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64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105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0.69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0.39500000000000002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0.41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90" t="s">
        <v>1735</v>
      </c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90"/>
      <c r="H4" s="190"/>
      <c r="I4" s="190"/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U4" s="190"/>
      <c r="V4" s="190"/>
      <c r="W4" s="190"/>
      <c r="X4" s="190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U5" s="190"/>
      <c r="V5" s="190"/>
      <c r="W5" s="190"/>
      <c r="X5" s="190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90"/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  <c r="U7" s="190"/>
      <c r="V7" s="190"/>
      <c r="W7" s="190"/>
      <c r="X7" s="190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U8" s="190"/>
      <c r="V8" s="190"/>
      <c r="W8" s="190"/>
      <c r="X8" s="190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90"/>
      <c r="W9" s="190"/>
      <c r="X9" s="190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190"/>
      <c r="X10" s="190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A1:BU536"/>
  <sheetViews>
    <sheetView topLeftCell="AS148" workbookViewId="0">
      <selection activeCell="BD153" sqref="BD153:BD167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1" bestFit="1" customWidth="1"/>
    <col min="14" max="14" width="20.28515625" bestFit="1" customWidth="1"/>
    <col min="15" max="15" width="5.28515625" bestFit="1" customWidth="1"/>
    <col min="16" max="16" width="20.42578125" bestFit="1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2" t="s">
        <v>0</v>
      </c>
      <c r="B1" s="72" t="s">
        <v>1</v>
      </c>
      <c r="C1" s="72" t="s">
        <v>2</v>
      </c>
      <c r="D1" s="72" t="s">
        <v>3</v>
      </c>
      <c r="E1" s="72" t="s">
        <v>4</v>
      </c>
      <c r="F1" s="72" t="s">
        <v>5</v>
      </c>
      <c r="G1" s="72" t="s">
        <v>6</v>
      </c>
      <c r="H1" s="72" t="s">
        <v>7</v>
      </c>
      <c r="I1" s="72" t="s">
        <v>8</v>
      </c>
      <c r="J1" s="72" t="s">
        <v>9</v>
      </c>
      <c r="K1" s="72" t="s">
        <v>10</v>
      </c>
      <c r="L1" s="72" t="s">
        <v>11</v>
      </c>
      <c r="M1" s="72" t="s">
        <v>12</v>
      </c>
      <c r="N1" s="72" t="s">
        <v>1763</v>
      </c>
      <c r="O1" s="72"/>
      <c r="BA1">
        <v>0</v>
      </c>
      <c r="BB1" t="s">
        <v>46</v>
      </c>
      <c r="BD1" t="s">
        <v>1511</v>
      </c>
      <c r="BI1" t="s">
        <v>1512</v>
      </c>
      <c r="BJ1">
        <v>1</v>
      </c>
      <c r="BK1" t="s">
        <v>1484</v>
      </c>
      <c r="BL1" t="s">
        <v>1513</v>
      </c>
      <c r="BM1">
        <v>1</v>
      </c>
      <c r="BN1">
        <v>0</v>
      </c>
      <c r="BO1">
        <v>0</v>
      </c>
      <c r="BQ1" t="s">
        <v>1484</v>
      </c>
    </row>
    <row r="2" spans="1:73" x14ac:dyDescent="0.25">
      <c r="A2" s="72" t="s">
        <v>13</v>
      </c>
      <c r="B2" s="72" t="s">
        <v>138</v>
      </c>
      <c r="C2" s="72" t="s">
        <v>73</v>
      </c>
      <c r="D2" s="72">
        <v>650</v>
      </c>
      <c r="E2" s="72">
        <v>4</v>
      </c>
      <c r="F2" s="72">
        <v>6600</v>
      </c>
      <c r="G2" s="72">
        <v>50</v>
      </c>
      <c r="H2" s="72">
        <v>0</v>
      </c>
      <c r="I2" s="72" t="s">
        <v>16</v>
      </c>
      <c r="J2" s="72">
        <v>48</v>
      </c>
      <c r="K2" s="72">
        <v>38</v>
      </c>
      <c r="L2" s="72">
        <v>0</v>
      </c>
      <c r="M2" s="72">
        <v>1.79</v>
      </c>
      <c r="N2" s="72" t="s">
        <v>1880</v>
      </c>
      <c r="O2" s="72"/>
      <c r="BA2">
        <v>1</v>
      </c>
      <c r="BB2" t="s">
        <v>1764</v>
      </c>
      <c r="BD2" t="s">
        <v>969</v>
      </c>
      <c r="BI2" t="s">
        <v>1512</v>
      </c>
      <c r="BJ2">
        <v>1</v>
      </c>
      <c r="BK2" t="s">
        <v>1514</v>
      </c>
      <c r="BL2" t="s">
        <v>1513</v>
      </c>
      <c r="BM2">
        <v>1</v>
      </c>
      <c r="BN2">
        <v>0</v>
      </c>
      <c r="BO2">
        <v>0</v>
      </c>
      <c r="BQ2" t="s">
        <v>1514</v>
      </c>
    </row>
    <row r="3" spans="1:73" x14ac:dyDescent="0.25">
      <c r="A3" s="72" t="s">
        <v>13</v>
      </c>
      <c r="B3" s="72" t="s">
        <v>14</v>
      </c>
      <c r="C3" s="72" t="s">
        <v>15</v>
      </c>
      <c r="D3" s="72">
        <v>575</v>
      </c>
      <c r="E3" s="72">
        <v>4</v>
      </c>
      <c r="F3" s="72">
        <v>3300</v>
      </c>
      <c r="G3" s="72">
        <v>50</v>
      </c>
      <c r="H3" s="72">
        <v>0</v>
      </c>
      <c r="I3" s="72" t="s">
        <v>16</v>
      </c>
      <c r="J3" s="72">
        <v>48</v>
      </c>
      <c r="K3" s="72">
        <v>38</v>
      </c>
      <c r="L3" s="72">
        <v>0</v>
      </c>
      <c r="M3" s="72">
        <v>1.79</v>
      </c>
      <c r="N3" s="72" t="s">
        <v>17</v>
      </c>
      <c r="O3" s="72"/>
      <c r="BA3">
        <v>2</v>
      </c>
      <c r="BB3" t="s">
        <v>1887</v>
      </c>
      <c r="BD3" t="s">
        <v>970</v>
      </c>
      <c r="BI3" t="s">
        <v>1512</v>
      </c>
      <c r="BJ3">
        <v>1</v>
      </c>
      <c r="BK3" t="s">
        <v>1515</v>
      </c>
      <c r="BL3" t="s">
        <v>1513</v>
      </c>
      <c r="BM3">
        <v>1</v>
      </c>
      <c r="BN3">
        <v>0</v>
      </c>
      <c r="BO3">
        <v>0</v>
      </c>
      <c r="BQ3" t="s">
        <v>1515</v>
      </c>
    </row>
    <row r="4" spans="1:73" x14ac:dyDescent="0.25">
      <c r="A4" s="72" t="s">
        <v>13</v>
      </c>
      <c r="B4" s="72" t="s">
        <v>18</v>
      </c>
      <c r="C4" s="72" t="s">
        <v>19</v>
      </c>
      <c r="D4" s="72">
        <v>400</v>
      </c>
      <c r="E4" s="72">
        <v>4</v>
      </c>
      <c r="F4" s="72">
        <v>3300</v>
      </c>
      <c r="G4" s="72">
        <v>50</v>
      </c>
      <c r="H4" s="72">
        <v>0</v>
      </c>
      <c r="I4" s="72" t="s">
        <v>16</v>
      </c>
      <c r="J4" s="72">
        <v>48</v>
      </c>
      <c r="K4" s="72">
        <v>36</v>
      </c>
      <c r="L4" s="72">
        <v>1.3169999999999999</v>
      </c>
      <c r="M4" s="72">
        <v>1.79</v>
      </c>
      <c r="N4" s="72" t="s">
        <v>20</v>
      </c>
      <c r="O4" s="72"/>
      <c r="BA4">
        <v>3</v>
      </c>
      <c r="BB4">
        <v>0</v>
      </c>
      <c r="BD4" t="s">
        <v>1177</v>
      </c>
      <c r="BI4" t="s">
        <v>1512</v>
      </c>
      <c r="BJ4">
        <v>1</v>
      </c>
      <c r="BK4" t="s">
        <v>1516</v>
      </c>
      <c r="BL4" t="s">
        <v>1517</v>
      </c>
      <c r="BM4">
        <v>0</v>
      </c>
      <c r="BN4">
        <v>1</v>
      </c>
      <c r="BO4">
        <v>0</v>
      </c>
      <c r="BS4" t="s">
        <v>1516</v>
      </c>
    </row>
    <row r="5" spans="1:73" x14ac:dyDescent="0.25">
      <c r="A5" s="72" t="s">
        <v>21</v>
      </c>
      <c r="B5" s="72" t="s">
        <v>22</v>
      </c>
      <c r="C5" s="72" t="s">
        <v>23</v>
      </c>
      <c r="D5" s="72">
        <v>185</v>
      </c>
      <c r="E5" s="72">
        <v>4</v>
      </c>
      <c r="F5" s="72">
        <v>6600</v>
      </c>
      <c r="G5" s="72">
        <v>50</v>
      </c>
      <c r="H5" s="72">
        <v>0</v>
      </c>
      <c r="I5" s="72" t="s">
        <v>16</v>
      </c>
      <c r="J5" s="72">
        <v>48</v>
      </c>
      <c r="K5" s="72">
        <v>38</v>
      </c>
      <c r="L5" s="72">
        <v>0</v>
      </c>
      <c r="M5" s="72">
        <v>1.79</v>
      </c>
      <c r="N5" s="72" t="s">
        <v>24</v>
      </c>
      <c r="O5" s="72"/>
      <c r="BA5">
        <v>4</v>
      </c>
      <c r="BB5" t="s">
        <v>47</v>
      </c>
      <c r="BD5" t="s">
        <v>1178</v>
      </c>
      <c r="BI5" t="s">
        <v>1512</v>
      </c>
      <c r="BJ5">
        <v>1</v>
      </c>
      <c r="BK5" t="s">
        <v>1518</v>
      </c>
      <c r="BL5" t="s">
        <v>1513</v>
      </c>
      <c r="BM5">
        <v>1</v>
      </c>
      <c r="BN5">
        <v>0</v>
      </c>
      <c r="BO5">
        <v>0</v>
      </c>
      <c r="BQ5" t="s">
        <v>1518</v>
      </c>
    </row>
    <row r="6" spans="1:73" x14ac:dyDescent="0.25">
      <c r="A6" s="72" t="s">
        <v>21</v>
      </c>
      <c r="B6" s="72" t="s">
        <v>25</v>
      </c>
      <c r="C6" s="72" t="s">
        <v>26</v>
      </c>
      <c r="D6" s="72">
        <v>200</v>
      </c>
      <c r="E6" s="72">
        <v>2</v>
      </c>
      <c r="F6" s="72">
        <v>3300</v>
      </c>
      <c r="G6" s="72">
        <v>50</v>
      </c>
      <c r="H6" s="72">
        <v>0</v>
      </c>
      <c r="I6" s="72" t="s">
        <v>16</v>
      </c>
      <c r="J6" s="72">
        <v>48</v>
      </c>
      <c r="K6" s="72">
        <v>40</v>
      </c>
      <c r="L6" s="72">
        <v>0</v>
      </c>
      <c r="M6" s="72">
        <v>1.79</v>
      </c>
      <c r="N6" s="72" t="s">
        <v>27</v>
      </c>
      <c r="O6" s="72"/>
      <c r="BA6">
        <v>5</v>
      </c>
      <c r="BB6">
        <v>670</v>
      </c>
      <c r="BC6" t="s">
        <v>1468</v>
      </c>
      <c r="BD6" t="s">
        <v>971</v>
      </c>
      <c r="BI6" t="s">
        <v>1512</v>
      </c>
      <c r="BJ6">
        <v>1</v>
      </c>
      <c r="BK6" t="s">
        <v>1519</v>
      </c>
      <c r="BL6" t="s">
        <v>1520</v>
      </c>
      <c r="BM6">
        <v>0</v>
      </c>
      <c r="BN6">
        <v>0</v>
      </c>
      <c r="BO6">
        <v>1</v>
      </c>
      <c r="BU6" t="s">
        <v>1519</v>
      </c>
    </row>
    <row r="7" spans="1:73" x14ac:dyDescent="0.25">
      <c r="A7" s="72" t="s">
        <v>28</v>
      </c>
      <c r="B7" s="72" t="s">
        <v>29</v>
      </c>
      <c r="C7" s="72" t="s">
        <v>30</v>
      </c>
      <c r="D7" s="72">
        <v>260</v>
      </c>
      <c r="E7" s="72">
        <v>4</v>
      </c>
      <c r="F7" s="72">
        <v>3300</v>
      </c>
      <c r="G7" s="72">
        <v>50</v>
      </c>
      <c r="H7" s="72">
        <v>0</v>
      </c>
      <c r="I7" s="72" t="s">
        <v>16</v>
      </c>
      <c r="J7" s="72">
        <v>48</v>
      </c>
      <c r="K7" s="72">
        <v>38</v>
      </c>
      <c r="L7" s="72">
        <v>0</v>
      </c>
      <c r="M7" s="72">
        <v>1.79</v>
      </c>
      <c r="N7" s="72" t="s">
        <v>31</v>
      </c>
      <c r="O7" s="72"/>
      <c r="BA7">
        <v>6</v>
      </c>
      <c r="BB7">
        <v>2</v>
      </c>
      <c r="BD7" t="s">
        <v>972</v>
      </c>
      <c r="BI7" t="s">
        <v>1512</v>
      </c>
      <c r="BJ7">
        <v>1</v>
      </c>
      <c r="BK7" t="s">
        <v>1521</v>
      </c>
      <c r="BL7" t="s">
        <v>1517</v>
      </c>
      <c r="BM7">
        <v>0</v>
      </c>
      <c r="BN7">
        <v>1</v>
      </c>
      <c r="BO7">
        <v>0</v>
      </c>
      <c r="BS7" t="s">
        <v>1521</v>
      </c>
    </row>
    <row r="8" spans="1:73" x14ac:dyDescent="0.25">
      <c r="A8" s="72" t="s">
        <v>13</v>
      </c>
      <c r="B8" s="72" t="s">
        <v>32</v>
      </c>
      <c r="C8" s="72" t="s">
        <v>15</v>
      </c>
      <c r="D8" s="72">
        <v>450</v>
      </c>
      <c r="E8" s="72">
        <v>6</v>
      </c>
      <c r="F8" s="72">
        <v>3300</v>
      </c>
      <c r="G8" s="72">
        <v>50</v>
      </c>
      <c r="H8" s="72">
        <v>0</v>
      </c>
      <c r="I8" s="72" t="s">
        <v>16</v>
      </c>
      <c r="J8" s="72">
        <v>54</v>
      </c>
      <c r="K8" s="72">
        <v>42</v>
      </c>
      <c r="L8" s="72">
        <v>1</v>
      </c>
      <c r="M8" s="72">
        <v>1.79</v>
      </c>
      <c r="N8" s="72" t="s">
        <v>33</v>
      </c>
      <c r="O8" s="72"/>
      <c r="BA8">
        <v>7</v>
      </c>
      <c r="BB8">
        <v>6600</v>
      </c>
      <c r="BC8" t="s">
        <v>1469</v>
      </c>
      <c r="BD8" t="s">
        <v>973</v>
      </c>
      <c r="BI8" t="s">
        <v>1512</v>
      </c>
      <c r="BJ8">
        <v>1</v>
      </c>
      <c r="BK8" t="s">
        <v>1522</v>
      </c>
      <c r="BL8" t="s">
        <v>1520</v>
      </c>
      <c r="BM8">
        <v>0</v>
      </c>
      <c r="BN8">
        <v>0</v>
      </c>
      <c r="BO8">
        <v>1</v>
      </c>
      <c r="BU8" t="s">
        <v>1522</v>
      </c>
    </row>
    <row r="9" spans="1:73" x14ac:dyDescent="0.25">
      <c r="A9" s="72" t="s">
        <v>13</v>
      </c>
      <c r="B9" s="72" t="s">
        <v>34</v>
      </c>
      <c r="C9" s="72" t="s">
        <v>35</v>
      </c>
      <c r="D9" s="72">
        <v>250</v>
      </c>
      <c r="E9" s="72">
        <v>2</v>
      </c>
      <c r="F9" s="72">
        <v>6600</v>
      </c>
      <c r="G9" s="72">
        <v>50</v>
      </c>
      <c r="H9" s="72">
        <v>0</v>
      </c>
      <c r="I9" s="72" t="s">
        <v>16</v>
      </c>
      <c r="J9" s="72">
        <v>48</v>
      </c>
      <c r="K9" s="72">
        <v>40</v>
      </c>
      <c r="L9" s="72">
        <v>0</v>
      </c>
      <c r="M9" s="72">
        <v>1.79</v>
      </c>
      <c r="N9" s="72" t="s">
        <v>36</v>
      </c>
      <c r="O9" s="72"/>
      <c r="BA9">
        <v>8</v>
      </c>
      <c r="BB9">
        <v>50</v>
      </c>
      <c r="BC9" t="s">
        <v>1470</v>
      </c>
      <c r="BD9" t="s">
        <v>974</v>
      </c>
      <c r="BI9" t="s">
        <v>1512</v>
      </c>
      <c r="BJ9">
        <v>1</v>
      </c>
      <c r="BK9" t="s">
        <v>1523</v>
      </c>
      <c r="BL9" t="s">
        <v>1520</v>
      </c>
      <c r="BM9">
        <v>0</v>
      </c>
      <c r="BN9">
        <v>0</v>
      </c>
      <c r="BO9">
        <v>1</v>
      </c>
      <c r="BU9" t="s">
        <v>1523</v>
      </c>
    </row>
    <row r="10" spans="1:73" x14ac:dyDescent="0.25">
      <c r="A10" s="72" t="s">
        <v>13</v>
      </c>
      <c r="B10" s="72" t="s">
        <v>37</v>
      </c>
      <c r="C10" s="72" t="s">
        <v>38</v>
      </c>
      <c r="D10" s="72">
        <v>250</v>
      </c>
      <c r="E10" s="72">
        <v>6</v>
      </c>
      <c r="F10" s="72">
        <v>6600</v>
      </c>
      <c r="G10" s="72">
        <v>50</v>
      </c>
      <c r="H10" s="72">
        <v>0</v>
      </c>
      <c r="I10" s="72" t="s">
        <v>16</v>
      </c>
      <c r="J10" s="72">
        <v>54</v>
      </c>
      <c r="K10" s="72">
        <v>42</v>
      </c>
      <c r="L10" s="72">
        <v>0</v>
      </c>
      <c r="M10" s="72">
        <v>1.79</v>
      </c>
      <c r="N10" s="72" t="s">
        <v>39</v>
      </c>
      <c r="O10" s="72"/>
      <c r="BA10">
        <v>9</v>
      </c>
      <c r="BB10">
        <v>3</v>
      </c>
      <c r="BD10" t="s">
        <v>975</v>
      </c>
      <c r="BI10" t="s">
        <v>1512</v>
      </c>
      <c r="BJ10">
        <v>1</v>
      </c>
      <c r="BK10" t="s">
        <v>1524</v>
      </c>
      <c r="BL10" t="s">
        <v>1517</v>
      </c>
      <c r="BM10">
        <v>0</v>
      </c>
      <c r="BN10">
        <v>1</v>
      </c>
      <c r="BO10">
        <v>0</v>
      </c>
      <c r="BS10" t="s">
        <v>1524</v>
      </c>
    </row>
    <row r="11" spans="1:73" x14ac:dyDescent="0.25">
      <c r="A11" s="72" t="s">
        <v>13</v>
      </c>
      <c r="B11" s="72" t="s">
        <v>40</v>
      </c>
      <c r="C11" s="72" t="s">
        <v>41</v>
      </c>
      <c r="D11" s="72">
        <v>195</v>
      </c>
      <c r="E11" s="72">
        <v>6</v>
      </c>
      <c r="F11" s="72">
        <v>6600</v>
      </c>
      <c r="G11" s="72">
        <v>50</v>
      </c>
      <c r="H11" s="72">
        <v>0</v>
      </c>
      <c r="I11" s="72" t="s">
        <v>16</v>
      </c>
      <c r="J11" s="72">
        <v>54</v>
      </c>
      <c r="K11" s="72">
        <v>42</v>
      </c>
      <c r="L11" s="72">
        <v>0</v>
      </c>
      <c r="M11" s="72">
        <v>1.79</v>
      </c>
      <c r="N11" s="72" t="s">
        <v>42</v>
      </c>
      <c r="O11" s="72"/>
      <c r="BA11">
        <v>10</v>
      </c>
      <c r="BB11">
        <v>0</v>
      </c>
      <c r="BD11" t="s">
        <v>1179</v>
      </c>
      <c r="BI11" t="s">
        <v>1512</v>
      </c>
      <c r="BJ11">
        <v>1</v>
      </c>
      <c r="BK11" t="s">
        <v>1525</v>
      </c>
      <c r="BL11" t="s">
        <v>1517</v>
      </c>
      <c r="BM11">
        <v>0</v>
      </c>
      <c r="BN11">
        <v>1</v>
      </c>
      <c r="BO11">
        <v>0</v>
      </c>
      <c r="BS11" t="s">
        <v>1525</v>
      </c>
    </row>
    <row r="12" spans="1:73" x14ac:dyDescent="0.25">
      <c r="A12" s="72" t="s">
        <v>46</v>
      </c>
      <c r="B12" s="72" t="s">
        <v>1764</v>
      </c>
      <c r="C12" s="72" t="s">
        <v>47</v>
      </c>
      <c r="D12" s="72">
        <v>670</v>
      </c>
      <c r="E12" s="72">
        <v>2</v>
      </c>
      <c r="F12" s="72">
        <v>6600</v>
      </c>
      <c r="G12" s="72">
        <v>50</v>
      </c>
      <c r="H12" s="72">
        <v>0</v>
      </c>
      <c r="I12" s="72" t="s">
        <v>16</v>
      </c>
      <c r="J12" s="72">
        <v>48</v>
      </c>
      <c r="K12" s="72">
        <v>40</v>
      </c>
      <c r="L12" s="72">
        <v>0</v>
      </c>
      <c r="M12" s="72">
        <v>1.79</v>
      </c>
      <c r="N12" s="72" t="s">
        <v>1794</v>
      </c>
      <c r="O12" s="72"/>
      <c r="BA12">
        <v>11</v>
      </c>
      <c r="BB12" t="s">
        <v>16</v>
      </c>
      <c r="BD12" t="s">
        <v>976</v>
      </c>
      <c r="BI12" t="s">
        <v>1512</v>
      </c>
      <c r="BJ12">
        <v>1</v>
      </c>
      <c r="BK12" t="s">
        <v>1526</v>
      </c>
      <c r="BL12" t="s">
        <v>1513</v>
      </c>
      <c r="BM12">
        <v>1</v>
      </c>
      <c r="BN12">
        <v>0</v>
      </c>
      <c r="BO12">
        <v>0</v>
      </c>
      <c r="BQ12" t="s">
        <v>1526</v>
      </c>
    </row>
    <row r="13" spans="1:73" x14ac:dyDescent="0.25">
      <c r="A13" s="72" t="s">
        <v>13</v>
      </c>
      <c r="B13" s="72" t="s">
        <v>43</v>
      </c>
      <c r="C13" s="72" t="s">
        <v>44</v>
      </c>
      <c r="D13" s="72">
        <v>450</v>
      </c>
      <c r="E13" s="72">
        <v>2</v>
      </c>
      <c r="F13" s="72">
        <v>3300</v>
      </c>
      <c r="G13" s="72">
        <v>50</v>
      </c>
      <c r="H13" s="72">
        <v>0</v>
      </c>
      <c r="I13" s="72" t="s">
        <v>16</v>
      </c>
      <c r="J13" s="72">
        <v>48</v>
      </c>
      <c r="K13" s="72">
        <v>40</v>
      </c>
      <c r="L13" s="72">
        <v>0</v>
      </c>
      <c r="M13" s="72">
        <v>1.79</v>
      </c>
      <c r="N13" s="72" t="s">
        <v>45</v>
      </c>
      <c r="O13" s="72"/>
      <c r="BA13">
        <v>12</v>
      </c>
      <c r="BB13">
        <v>700</v>
      </c>
      <c r="BC13" t="s">
        <v>1471</v>
      </c>
      <c r="BD13" t="s">
        <v>977</v>
      </c>
      <c r="BI13" t="s">
        <v>1512</v>
      </c>
      <c r="BJ13">
        <v>1</v>
      </c>
      <c r="BK13" t="s">
        <v>1527</v>
      </c>
      <c r="BL13" t="s">
        <v>1520</v>
      </c>
      <c r="BM13">
        <v>0</v>
      </c>
      <c r="BN13">
        <v>0</v>
      </c>
      <c r="BO13">
        <v>1</v>
      </c>
      <c r="BU13" t="s">
        <v>1527</v>
      </c>
    </row>
    <row r="14" spans="1:73" x14ac:dyDescent="0.25">
      <c r="A14" s="72" t="s">
        <v>46</v>
      </c>
      <c r="B14" s="72" t="s">
        <v>1764</v>
      </c>
      <c r="C14" s="72" t="s">
        <v>47</v>
      </c>
      <c r="D14" s="72">
        <v>670</v>
      </c>
      <c r="E14" s="72">
        <v>2</v>
      </c>
      <c r="F14" s="72">
        <v>6600</v>
      </c>
      <c r="G14" s="72">
        <v>50</v>
      </c>
      <c r="H14" s="72">
        <v>0</v>
      </c>
      <c r="I14" s="72" t="s">
        <v>16</v>
      </c>
      <c r="J14" s="72">
        <v>48</v>
      </c>
      <c r="K14" s="72">
        <v>40</v>
      </c>
      <c r="L14" s="72">
        <v>0</v>
      </c>
      <c r="M14" s="72">
        <v>1.79</v>
      </c>
      <c r="N14" s="72" t="s">
        <v>1765</v>
      </c>
      <c r="O14" s="72"/>
      <c r="BA14">
        <v>13</v>
      </c>
      <c r="BB14">
        <v>400</v>
      </c>
      <c r="BC14" t="s">
        <v>1471</v>
      </c>
      <c r="BD14" t="s">
        <v>978</v>
      </c>
      <c r="BI14" t="s">
        <v>1512</v>
      </c>
      <c r="BJ14">
        <v>1</v>
      </c>
      <c r="BK14" t="s">
        <v>1528</v>
      </c>
      <c r="BL14" t="s">
        <v>1520</v>
      </c>
      <c r="BM14">
        <v>0</v>
      </c>
      <c r="BN14">
        <v>0</v>
      </c>
      <c r="BO14">
        <v>1</v>
      </c>
      <c r="BU14" t="s">
        <v>1528</v>
      </c>
    </row>
    <row r="15" spans="1:73" x14ac:dyDescent="0.25">
      <c r="A15" s="72" t="s">
        <v>13</v>
      </c>
      <c r="B15" s="72" t="s">
        <v>48</v>
      </c>
      <c r="C15" s="72" t="s">
        <v>49</v>
      </c>
      <c r="D15" s="72">
        <v>400</v>
      </c>
      <c r="E15" s="72">
        <v>2</v>
      </c>
      <c r="F15" s="72">
        <v>3300</v>
      </c>
      <c r="G15" s="72">
        <v>50</v>
      </c>
      <c r="H15" s="72">
        <v>0</v>
      </c>
      <c r="I15" s="72" t="s">
        <v>16</v>
      </c>
      <c r="J15" s="72">
        <v>48</v>
      </c>
      <c r="K15" s="72">
        <v>40</v>
      </c>
      <c r="L15" s="72">
        <v>0</v>
      </c>
      <c r="M15" s="72">
        <v>1.79</v>
      </c>
      <c r="N15" s="72" t="s">
        <v>50</v>
      </c>
      <c r="O15" s="72"/>
      <c r="BA15">
        <v>14</v>
      </c>
      <c r="BB15">
        <v>650</v>
      </c>
      <c r="BC15" t="s">
        <v>1471</v>
      </c>
      <c r="BD15" t="s">
        <v>979</v>
      </c>
      <c r="BI15" t="s">
        <v>1512</v>
      </c>
      <c r="BJ15">
        <v>1</v>
      </c>
      <c r="BK15" t="s">
        <v>1529</v>
      </c>
      <c r="BL15" t="s">
        <v>1520</v>
      </c>
      <c r="BM15">
        <v>0</v>
      </c>
      <c r="BN15">
        <v>0</v>
      </c>
      <c r="BO15">
        <v>1</v>
      </c>
      <c r="BU15" t="s">
        <v>1529</v>
      </c>
    </row>
    <row r="16" spans="1:73" x14ac:dyDescent="0.25">
      <c r="A16" s="72" t="s">
        <v>28</v>
      </c>
      <c r="B16" s="72" t="s">
        <v>51</v>
      </c>
      <c r="C16" s="72" t="s">
        <v>19</v>
      </c>
      <c r="D16" s="72">
        <v>355</v>
      </c>
      <c r="E16" s="72">
        <v>4</v>
      </c>
      <c r="F16" s="72">
        <v>6600</v>
      </c>
      <c r="G16" s="72">
        <v>50</v>
      </c>
      <c r="H16" s="72">
        <v>0</v>
      </c>
      <c r="I16" s="72" t="s">
        <v>16</v>
      </c>
      <c r="J16" s="72">
        <v>48</v>
      </c>
      <c r="K16" s="72">
        <v>36</v>
      </c>
      <c r="L16" s="72">
        <v>1.3169999999999999</v>
      </c>
      <c r="M16" s="72">
        <v>1.79</v>
      </c>
      <c r="N16" s="72" t="s">
        <v>52</v>
      </c>
      <c r="O16" s="72"/>
      <c r="BA16">
        <v>15</v>
      </c>
      <c r="BB16">
        <v>0</v>
      </c>
      <c r="BD16" t="s">
        <v>980</v>
      </c>
      <c r="BI16" t="s">
        <v>1512</v>
      </c>
      <c r="BJ16">
        <v>1</v>
      </c>
      <c r="BK16" t="s">
        <v>1530</v>
      </c>
      <c r="BL16" t="s">
        <v>1517</v>
      </c>
      <c r="BM16">
        <v>0</v>
      </c>
      <c r="BN16">
        <v>1</v>
      </c>
      <c r="BO16">
        <v>0</v>
      </c>
      <c r="BS16" t="s">
        <v>1530</v>
      </c>
    </row>
    <row r="17" spans="1:73" x14ac:dyDescent="0.25">
      <c r="A17" s="72" t="s">
        <v>13</v>
      </c>
      <c r="B17" s="72" t="s">
        <v>53</v>
      </c>
      <c r="C17" s="72" t="s">
        <v>15</v>
      </c>
      <c r="D17" s="72">
        <v>450</v>
      </c>
      <c r="E17" s="72">
        <v>6</v>
      </c>
      <c r="F17" s="72">
        <v>3300</v>
      </c>
      <c r="G17" s="72">
        <v>50</v>
      </c>
      <c r="H17" s="72">
        <v>0</v>
      </c>
      <c r="I17" s="72" t="s">
        <v>16</v>
      </c>
      <c r="J17" s="72">
        <v>54</v>
      </c>
      <c r="K17" s="72">
        <v>42</v>
      </c>
      <c r="L17" s="72">
        <v>1</v>
      </c>
      <c r="M17" s="72">
        <v>1.79</v>
      </c>
      <c r="N17" s="72" t="s">
        <v>54</v>
      </c>
      <c r="O17" s="72"/>
      <c r="BA17">
        <v>16</v>
      </c>
      <c r="BB17">
        <v>0</v>
      </c>
      <c r="BC17" t="s">
        <v>1471</v>
      </c>
      <c r="BD17" t="s">
        <v>981</v>
      </c>
      <c r="BI17" t="s">
        <v>1512</v>
      </c>
      <c r="BJ17">
        <v>1</v>
      </c>
      <c r="BK17" t="s">
        <v>1531</v>
      </c>
      <c r="BL17" t="s">
        <v>1517</v>
      </c>
      <c r="BM17">
        <v>0</v>
      </c>
      <c r="BN17">
        <v>1</v>
      </c>
      <c r="BO17">
        <v>0</v>
      </c>
      <c r="BS17" t="s">
        <v>1531</v>
      </c>
    </row>
    <row r="18" spans="1:73" x14ac:dyDescent="0.25">
      <c r="A18" s="72" t="s">
        <v>13</v>
      </c>
      <c r="B18" s="72" t="s">
        <v>55</v>
      </c>
      <c r="C18" s="72" t="s">
        <v>56</v>
      </c>
      <c r="D18" s="72">
        <v>355</v>
      </c>
      <c r="E18" s="72">
        <v>4</v>
      </c>
      <c r="F18" s="72">
        <v>3300</v>
      </c>
      <c r="G18" s="72">
        <v>50</v>
      </c>
      <c r="H18" s="72">
        <v>0</v>
      </c>
      <c r="I18" s="72" t="s">
        <v>16</v>
      </c>
      <c r="J18" s="72">
        <v>48</v>
      </c>
      <c r="K18" s="72">
        <v>36</v>
      </c>
      <c r="L18" s="72">
        <v>1.06</v>
      </c>
      <c r="M18" s="72">
        <v>1.79</v>
      </c>
      <c r="N18" s="72" t="s">
        <v>57</v>
      </c>
      <c r="O18" s="72"/>
      <c r="BA18">
        <v>17</v>
      </c>
      <c r="BB18">
        <v>0.95</v>
      </c>
      <c r="BD18" t="s">
        <v>982</v>
      </c>
      <c r="BI18" t="s">
        <v>1512</v>
      </c>
      <c r="BJ18">
        <v>1</v>
      </c>
      <c r="BK18" t="s">
        <v>1532</v>
      </c>
      <c r="BL18" t="s">
        <v>1520</v>
      </c>
      <c r="BM18">
        <v>0</v>
      </c>
      <c r="BN18">
        <v>0</v>
      </c>
      <c r="BO18">
        <v>1</v>
      </c>
      <c r="BU18" t="s">
        <v>1532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1.79</v>
      </c>
      <c r="N19" t="s">
        <v>59</v>
      </c>
      <c r="BA19">
        <v>18</v>
      </c>
      <c r="BB19" t="s">
        <v>983</v>
      </c>
      <c r="BD19" t="s">
        <v>1180</v>
      </c>
      <c r="BI19" t="s">
        <v>1512</v>
      </c>
      <c r="BJ19">
        <v>1</v>
      </c>
      <c r="BK19" t="s">
        <v>1533</v>
      </c>
      <c r="BL19" t="s">
        <v>1513</v>
      </c>
      <c r="BM19">
        <v>1</v>
      </c>
      <c r="BN19">
        <v>0</v>
      </c>
      <c r="BO19">
        <v>0</v>
      </c>
      <c r="BQ19" t="s">
        <v>1533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1.79</v>
      </c>
      <c r="N20" t="s">
        <v>62</v>
      </c>
      <c r="BA20">
        <v>19</v>
      </c>
      <c r="BB20">
        <v>1</v>
      </c>
      <c r="BD20" t="s">
        <v>984</v>
      </c>
      <c r="BI20" t="s">
        <v>1512</v>
      </c>
      <c r="BJ20">
        <v>1</v>
      </c>
      <c r="BK20" t="s">
        <v>1534</v>
      </c>
      <c r="BL20" t="s">
        <v>1517</v>
      </c>
      <c r="BM20">
        <v>0</v>
      </c>
      <c r="BN20">
        <v>1</v>
      </c>
      <c r="BO20">
        <v>0</v>
      </c>
      <c r="BS20" t="s">
        <v>1534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1.79</v>
      </c>
      <c r="N21" t="s">
        <v>65</v>
      </c>
      <c r="BA21">
        <v>20</v>
      </c>
      <c r="BB21" t="s">
        <v>985</v>
      </c>
      <c r="BD21" t="s">
        <v>986</v>
      </c>
      <c r="BI21" t="s">
        <v>1512</v>
      </c>
      <c r="BJ21">
        <v>1</v>
      </c>
      <c r="BK21" t="s">
        <v>1535</v>
      </c>
      <c r="BL21" t="s">
        <v>1513</v>
      </c>
      <c r="BM21">
        <v>1</v>
      </c>
      <c r="BN21">
        <v>0</v>
      </c>
      <c r="BO21">
        <v>0</v>
      </c>
      <c r="BQ21" t="s">
        <v>1535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1.79</v>
      </c>
      <c r="N22" t="s">
        <v>67</v>
      </c>
      <c r="BA22">
        <v>21</v>
      </c>
      <c r="BB22">
        <v>0</v>
      </c>
      <c r="BC22" t="s">
        <v>1471</v>
      </c>
      <c r="BD22" t="s">
        <v>987</v>
      </c>
      <c r="BI22" t="s">
        <v>1512</v>
      </c>
      <c r="BJ22">
        <v>1</v>
      </c>
      <c r="BK22" t="s">
        <v>1536</v>
      </c>
      <c r="BL22" t="s">
        <v>1520</v>
      </c>
      <c r="BM22">
        <v>0</v>
      </c>
      <c r="BN22">
        <v>0</v>
      </c>
      <c r="BO22">
        <v>1</v>
      </c>
      <c r="BU22" t="s">
        <v>1536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1.79</v>
      </c>
      <c r="N23" t="s">
        <v>69</v>
      </c>
      <c r="BA23">
        <v>22</v>
      </c>
      <c r="BB23">
        <v>-1</v>
      </c>
      <c r="BD23" t="s">
        <v>1181</v>
      </c>
      <c r="BI23" t="s">
        <v>1512</v>
      </c>
      <c r="BJ23">
        <v>1</v>
      </c>
      <c r="BK23" t="s">
        <v>1537</v>
      </c>
      <c r="BL23" t="s">
        <v>1520</v>
      </c>
      <c r="BM23">
        <v>0</v>
      </c>
      <c r="BN23">
        <v>0</v>
      </c>
      <c r="BO23">
        <v>1</v>
      </c>
      <c r="BU23" t="s">
        <v>1537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1.79</v>
      </c>
      <c r="N24" t="s">
        <v>71</v>
      </c>
      <c r="BA24">
        <v>23</v>
      </c>
      <c r="BB24">
        <v>0</v>
      </c>
      <c r="BC24" t="s">
        <v>1471</v>
      </c>
      <c r="BD24" t="s">
        <v>988</v>
      </c>
      <c r="BI24" t="s">
        <v>1512</v>
      </c>
      <c r="BJ24">
        <v>1</v>
      </c>
      <c r="BK24" t="s">
        <v>1538</v>
      </c>
      <c r="BL24" t="s">
        <v>1520</v>
      </c>
      <c r="BM24">
        <v>0</v>
      </c>
      <c r="BN24">
        <v>0</v>
      </c>
      <c r="BO24">
        <v>1</v>
      </c>
      <c r="BU24" t="s">
        <v>1538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1.79</v>
      </c>
      <c r="N25" t="s">
        <v>74</v>
      </c>
      <c r="BA25">
        <v>24</v>
      </c>
      <c r="BB25">
        <v>20</v>
      </c>
      <c r="BC25" t="s">
        <v>1471</v>
      </c>
      <c r="BD25" t="s">
        <v>989</v>
      </c>
      <c r="BI25" t="s">
        <v>1512</v>
      </c>
      <c r="BJ25">
        <v>1</v>
      </c>
      <c r="BK25" t="s">
        <v>1539</v>
      </c>
      <c r="BL25" t="s">
        <v>1520</v>
      </c>
      <c r="BM25">
        <v>0</v>
      </c>
      <c r="BN25">
        <v>0</v>
      </c>
      <c r="BO25">
        <v>1</v>
      </c>
      <c r="BU25" t="s">
        <v>1539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1.79</v>
      </c>
      <c r="N26" t="s">
        <v>76</v>
      </c>
      <c r="BA26">
        <v>25</v>
      </c>
      <c r="BB26">
        <v>48</v>
      </c>
      <c r="BD26" t="s">
        <v>990</v>
      </c>
      <c r="BI26" t="s">
        <v>1512</v>
      </c>
      <c r="BJ26">
        <v>1</v>
      </c>
      <c r="BK26" t="s">
        <v>1540</v>
      </c>
      <c r="BL26" t="s">
        <v>1517</v>
      </c>
      <c r="BM26">
        <v>0</v>
      </c>
      <c r="BN26">
        <v>1</v>
      </c>
      <c r="BO26">
        <v>0</v>
      </c>
      <c r="BS26" t="s">
        <v>1540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1.79</v>
      </c>
      <c r="N27" t="s">
        <v>78</v>
      </c>
      <c r="BA27">
        <v>26</v>
      </c>
      <c r="BB27">
        <v>15</v>
      </c>
      <c r="BD27" t="s">
        <v>991</v>
      </c>
      <c r="BI27" t="s">
        <v>1512</v>
      </c>
      <c r="BJ27">
        <v>1</v>
      </c>
      <c r="BK27" t="s">
        <v>1541</v>
      </c>
      <c r="BL27" t="s">
        <v>1520</v>
      </c>
      <c r="BM27">
        <v>0</v>
      </c>
      <c r="BN27">
        <v>0</v>
      </c>
      <c r="BO27">
        <v>1</v>
      </c>
      <c r="BU27" t="s">
        <v>1541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1.79</v>
      </c>
      <c r="N28" t="s">
        <v>81</v>
      </c>
      <c r="BA28">
        <v>27</v>
      </c>
      <c r="BB28">
        <v>1</v>
      </c>
      <c r="BD28" t="s">
        <v>992</v>
      </c>
      <c r="BI28" t="s">
        <v>1512</v>
      </c>
      <c r="BJ28">
        <v>1</v>
      </c>
      <c r="BK28" t="s">
        <v>1542</v>
      </c>
      <c r="BL28" t="s">
        <v>1517</v>
      </c>
      <c r="BM28">
        <v>0</v>
      </c>
      <c r="BN28">
        <v>1</v>
      </c>
      <c r="BO28">
        <v>0</v>
      </c>
      <c r="BS28" t="s">
        <v>1542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1.79</v>
      </c>
      <c r="N29" t="s">
        <v>84</v>
      </c>
      <c r="BA29">
        <v>28</v>
      </c>
      <c r="BB29">
        <v>10</v>
      </c>
      <c r="BD29" t="s">
        <v>993</v>
      </c>
      <c r="BI29" t="s">
        <v>1512</v>
      </c>
      <c r="BJ29">
        <v>1</v>
      </c>
      <c r="BK29" t="s">
        <v>1543</v>
      </c>
      <c r="BL29" t="s">
        <v>1517</v>
      </c>
      <c r="BM29">
        <v>0</v>
      </c>
      <c r="BN29">
        <v>1</v>
      </c>
      <c r="BO29">
        <v>0</v>
      </c>
      <c r="BS29" t="s">
        <v>1543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12.5</v>
      </c>
      <c r="N30" t="s">
        <v>87</v>
      </c>
      <c r="BA30">
        <v>29</v>
      </c>
      <c r="BB30">
        <v>13.5</v>
      </c>
      <c r="BC30" t="s">
        <v>1471</v>
      </c>
      <c r="BD30" t="s">
        <v>994</v>
      </c>
      <c r="BI30" t="s">
        <v>1512</v>
      </c>
      <c r="BJ30">
        <v>1</v>
      </c>
      <c r="BK30" t="s">
        <v>1544</v>
      </c>
      <c r="BL30" t="s">
        <v>1520</v>
      </c>
      <c r="BM30">
        <v>0</v>
      </c>
      <c r="BN30">
        <v>0</v>
      </c>
      <c r="BO30">
        <v>1</v>
      </c>
      <c r="BU30" t="s">
        <v>1544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1.79</v>
      </c>
      <c r="N31" t="s">
        <v>90</v>
      </c>
      <c r="BA31">
        <v>30</v>
      </c>
      <c r="BB31">
        <v>13.5</v>
      </c>
      <c r="BC31" t="s">
        <v>1471</v>
      </c>
      <c r="BD31" t="s">
        <v>995</v>
      </c>
      <c r="BI31" t="s">
        <v>1512</v>
      </c>
      <c r="BJ31">
        <v>1</v>
      </c>
      <c r="BK31" t="s">
        <v>1545</v>
      </c>
      <c r="BL31" t="s">
        <v>1520</v>
      </c>
      <c r="BM31">
        <v>0</v>
      </c>
      <c r="BN31">
        <v>0</v>
      </c>
      <c r="BO31">
        <v>1</v>
      </c>
      <c r="BU31" t="s">
        <v>1545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1.79</v>
      </c>
      <c r="N32" t="s">
        <v>93</v>
      </c>
      <c r="BA32">
        <v>31</v>
      </c>
      <c r="BB32">
        <v>69</v>
      </c>
      <c r="BC32" t="s">
        <v>1471</v>
      </c>
      <c r="BD32" t="s">
        <v>996</v>
      </c>
      <c r="BI32" t="s">
        <v>1512</v>
      </c>
      <c r="BJ32">
        <v>1</v>
      </c>
      <c r="BK32" t="s">
        <v>1546</v>
      </c>
      <c r="BL32" t="s">
        <v>1520</v>
      </c>
      <c r="BM32">
        <v>0</v>
      </c>
      <c r="BN32">
        <v>0</v>
      </c>
      <c r="BO32">
        <v>1</v>
      </c>
      <c r="BU32" t="s">
        <v>1546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1.79</v>
      </c>
      <c r="N33" t="s">
        <v>95</v>
      </c>
      <c r="BA33">
        <v>32</v>
      </c>
      <c r="BB33">
        <v>0.5</v>
      </c>
      <c r="BC33" t="s">
        <v>1471</v>
      </c>
      <c r="BD33" t="s">
        <v>997</v>
      </c>
      <c r="BI33" t="s">
        <v>1512</v>
      </c>
      <c r="BJ33">
        <v>1</v>
      </c>
      <c r="BK33" t="s">
        <v>1547</v>
      </c>
      <c r="BL33" t="s">
        <v>1520</v>
      </c>
      <c r="BM33">
        <v>0</v>
      </c>
      <c r="BN33">
        <v>0</v>
      </c>
      <c r="BO33">
        <v>1</v>
      </c>
      <c r="BU33" t="s">
        <v>1547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1.79</v>
      </c>
      <c r="N34" t="s">
        <v>97</v>
      </c>
      <c r="BA34">
        <v>33</v>
      </c>
      <c r="BB34">
        <v>4.5</v>
      </c>
      <c r="BC34" t="s">
        <v>1471</v>
      </c>
      <c r="BD34" t="s">
        <v>998</v>
      </c>
      <c r="BI34" t="s">
        <v>1512</v>
      </c>
      <c r="BJ34">
        <v>1</v>
      </c>
      <c r="BK34" t="s">
        <v>1548</v>
      </c>
      <c r="BL34" t="s">
        <v>1520</v>
      </c>
      <c r="BM34">
        <v>0</v>
      </c>
      <c r="BN34">
        <v>0</v>
      </c>
      <c r="BO34">
        <v>1</v>
      </c>
      <c r="BU34" t="s">
        <v>1548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1.79</v>
      </c>
      <c r="N35" t="s">
        <v>100</v>
      </c>
      <c r="BA35">
        <v>34</v>
      </c>
      <c r="BB35">
        <v>1</v>
      </c>
      <c r="BD35" t="s">
        <v>1182</v>
      </c>
      <c r="BI35" t="s">
        <v>1512</v>
      </c>
      <c r="BJ35">
        <v>1</v>
      </c>
      <c r="BK35" t="s">
        <v>1549</v>
      </c>
      <c r="BL35" t="s">
        <v>1517</v>
      </c>
      <c r="BM35">
        <v>0</v>
      </c>
      <c r="BN35">
        <v>1</v>
      </c>
      <c r="BO35">
        <v>0</v>
      </c>
      <c r="BS35" t="s">
        <v>1549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1.79</v>
      </c>
      <c r="N36" t="s">
        <v>102</v>
      </c>
      <c r="BA36">
        <v>35</v>
      </c>
      <c r="BB36">
        <v>3</v>
      </c>
      <c r="BD36" t="s">
        <v>1183</v>
      </c>
      <c r="BI36" t="s">
        <v>1512</v>
      </c>
      <c r="BJ36">
        <v>1</v>
      </c>
      <c r="BK36" t="s">
        <v>1550</v>
      </c>
      <c r="BL36" t="s">
        <v>1517</v>
      </c>
      <c r="BM36">
        <v>0</v>
      </c>
      <c r="BN36">
        <v>1</v>
      </c>
      <c r="BO36">
        <v>0</v>
      </c>
      <c r="BS36" t="s">
        <v>1550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1.79</v>
      </c>
      <c r="N37" t="s">
        <v>104</v>
      </c>
      <c r="BA37">
        <v>36</v>
      </c>
      <c r="BB37">
        <v>4.5</v>
      </c>
      <c r="BC37" t="s">
        <v>1471</v>
      </c>
      <c r="BD37" t="s">
        <v>1184</v>
      </c>
      <c r="BI37" t="s">
        <v>1512</v>
      </c>
      <c r="BJ37">
        <v>1</v>
      </c>
      <c r="BK37" t="s">
        <v>1551</v>
      </c>
      <c r="BL37" t="s">
        <v>1520</v>
      </c>
      <c r="BM37">
        <v>0</v>
      </c>
      <c r="BN37">
        <v>0</v>
      </c>
      <c r="BO37">
        <v>1</v>
      </c>
      <c r="BU37" t="s">
        <v>1551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1.79</v>
      </c>
      <c r="N38" t="s">
        <v>106</v>
      </c>
      <c r="BA38">
        <v>37</v>
      </c>
      <c r="BB38">
        <v>2.04</v>
      </c>
      <c r="BC38" t="s">
        <v>1471</v>
      </c>
      <c r="BD38" t="s">
        <v>999</v>
      </c>
      <c r="BI38" t="s">
        <v>1512</v>
      </c>
      <c r="BJ38">
        <v>1</v>
      </c>
      <c r="BK38" t="s">
        <v>1552</v>
      </c>
      <c r="BL38" t="s">
        <v>1520</v>
      </c>
      <c r="BM38">
        <v>0</v>
      </c>
      <c r="BN38">
        <v>0</v>
      </c>
      <c r="BO38">
        <v>1</v>
      </c>
      <c r="BU38" t="s">
        <v>1552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1.79</v>
      </c>
      <c r="N39" t="s">
        <v>108</v>
      </c>
      <c r="BA39">
        <v>38</v>
      </c>
      <c r="BB39">
        <v>-1</v>
      </c>
      <c r="BC39" t="s">
        <v>1471</v>
      </c>
      <c r="BD39" t="s">
        <v>1553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1.79</v>
      </c>
      <c r="N40" t="s">
        <v>111</v>
      </c>
      <c r="BA40">
        <v>39</v>
      </c>
      <c r="BB40">
        <v>2</v>
      </c>
      <c r="BD40" t="s">
        <v>1000</v>
      </c>
      <c r="BI40" t="s">
        <v>1512</v>
      </c>
      <c r="BJ40">
        <v>1</v>
      </c>
      <c r="BK40" t="s">
        <v>1554</v>
      </c>
      <c r="BL40" t="s">
        <v>1517</v>
      </c>
      <c r="BM40">
        <v>0</v>
      </c>
      <c r="BN40">
        <v>1</v>
      </c>
      <c r="BO40">
        <v>0</v>
      </c>
      <c r="BS40" t="s">
        <v>1554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1.79</v>
      </c>
      <c r="N41" t="s">
        <v>113</v>
      </c>
      <c r="BA41">
        <v>40</v>
      </c>
      <c r="BB41">
        <v>2</v>
      </c>
      <c r="BD41" t="s">
        <v>1001</v>
      </c>
      <c r="BI41" t="s">
        <v>1512</v>
      </c>
      <c r="BJ41">
        <v>1</v>
      </c>
      <c r="BK41" t="s">
        <v>1555</v>
      </c>
      <c r="BL41" t="s">
        <v>1517</v>
      </c>
      <c r="BM41">
        <v>0</v>
      </c>
      <c r="BN41">
        <v>1</v>
      </c>
      <c r="BO41">
        <v>0</v>
      </c>
      <c r="BS41" t="s">
        <v>1555</v>
      </c>
    </row>
    <row r="42" spans="1:73" x14ac:dyDescent="0.25">
      <c r="A42" t="s">
        <v>13</v>
      </c>
      <c r="B42" t="s">
        <v>114</v>
      </c>
      <c r="C42" t="s">
        <v>110</v>
      </c>
      <c r="D42">
        <v>450</v>
      </c>
      <c r="E42">
        <v>4</v>
      </c>
      <c r="F42">
        <v>3300</v>
      </c>
      <c r="G42">
        <v>50</v>
      </c>
      <c r="H42">
        <v>0</v>
      </c>
      <c r="I42" t="s">
        <v>16</v>
      </c>
      <c r="J42">
        <v>48</v>
      </c>
      <c r="K42">
        <v>38</v>
      </c>
      <c r="L42">
        <v>0</v>
      </c>
      <c r="M42">
        <v>1.79</v>
      </c>
      <c r="N42" t="s">
        <v>115</v>
      </c>
      <c r="BA42">
        <v>41</v>
      </c>
      <c r="BB42">
        <v>1</v>
      </c>
      <c r="BD42" t="s">
        <v>1186</v>
      </c>
      <c r="BI42" t="s">
        <v>1512</v>
      </c>
      <c r="BJ42">
        <v>1</v>
      </c>
      <c r="BK42" t="s">
        <v>1556</v>
      </c>
      <c r="BL42" t="s">
        <v>1517</v>
      </c>
      <c r="BM42">
        <v>0</v>
      </c>
      <c r="BN42">
        <v>1</v>
      </c>
      <c r="BO42">
        <v>0</v>
      </c>
      <c r="BS42" t="s">
        <v>1556</v>
      </c>
    </row>
    <row r="43" spans="1:73" x14ac:dyDescent="0.25">
      <c r="A43" t="s">
        <v>13</v>
      </c>
      <c r="B43" t="s">
        <v>116</v>
      </c>
      <c r="C43" t="s">
        <v>35</v>
      </c>
      <c r="D43">
        <v>265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1.79</v>
      </c>
      <c r="N43" t="s">
        <v>117</v>
      </c>
      <c r="BA43">
        <v>42</v>
      </c>
      <c r="BB43">
        <v>-1</v>
      </c>
      <c r="BC43" t="s">
        <v>1471</v>
      </c>
      <c r="BD43" t="s">
        <v>1002</v>
      </c>
      <c r="BI43" t="s">
        <v>1512</v>
      </c>
      <c r="BJ43">
        <v>1</v>
      </c>
      <c r="BK43" t="s">
        <v>1557</v>
      </c>
      <c r="BL43" t="s">
        <v>1520</v>
      </c>
      <c r="BM43">
        <v>0</v>
      </c>
      <c r="BN43">
        <v>0</v>
      </c>
      <c r="BO43">
        <v>1</v>
      </c>
      <c r="BU43" t="s">
        <v>1557</v>
      </c>
    </row>
    <row r="44" spans="1:73" x14ac:dyDescent="0.25">
      <c r="A44" t="s">
        <v>13</v>
      </c>
      <c r="B44" t="s">
        <v>118</v>
      </c>
      <c r="C44" t="s">
        <v>47</v>
      </c>
      <c r="D44">
        <v>690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1.79</v>
      </c>
      <c r="N44" t="s">
        <v>119</v>
      </c>
      <c r="BA44">
        <v>43</v>
      </c>
      <c r="BB44">
        <v>-1</v>
      </c>
      <c r="BC44" t="s">
        <v>1471</v>
      </c>
      <c r="BD44" t="s">
        <v>1003</v>
      </c>
      <c r="BI44" t="s">
        <v>1512</v>
      </c>
      <c r="BJ44">
        <v>1</v>
      </c>
      <c r="BK44" t="s">
        <v>1558</v>
      </c>
      <c r="BL44" t="s">
        <v>1520</v>
      </c>
      <c r="BM44">
        <v>0</v>
      </c>
      <c r="BN44">
        <v>0</v>
      </c>
      <c r="BO44">
        <v>1</v>
      </c>
      <c r="BU44" t="s">
        <v>1558</v>
      </c>
    </row>
    <row r="45" spans="1:73" x14ac:dyDescent="0.25">
      <c r="A45" t="s">
        <v>13</v>
      </c>
      <c r="B45" t="s">
        <v>120</v>
      </c>
      <c r="C45" t="s">
        <v>121</v>
      </c>
      <c r="D45">
        <v>320</v>
      </c>
      <c r="E45">
        <v>6</v>
      </c>
      <c r="F45">
        <v>6600</v>
      </c>
      <c r="G45">
        <v>50</v>
      </c>
      <c r="H45">
        <v>0</v>
      </c>
      <c r="I45" t="s">
        <v>16</v>
      </c>
      <c r="J45">
        <v>54</v>
      </c>
      <c r="K45">
        <v>40</v>
      </c>
      <c r="L45">
        <v>0</v>
      </c>
      <c r="M45">
        <v>12.7</v>
      </c>
      <c r="N45" t="s">
        <v>122</v>
      </c>
      <c r="BA45">
        <v>44</v>
      </c>
      <c r="BB45" t="s">
        <v>1884</v>
      </c>
      <c r="BD45" t="s">
        <v>1004</v>
      </c>
      <c r="BI45" t="s">
        <v>1512</v>
      </c>
      <c r="BJ45">
        <v>1</v>
      </c>
      <c r="BK45" t="s">
        <v>1485</v>
      </c>
      <c r="BL45" t="s">
        <v>1513</v>
      </c>
      <c r="BM45">
        <v>1</v>
      </c>
      <c r="BN45">
        <v>0</v>
      </c>
      <c r="BO45">
        <v>0</v>
      </c>
      <c r="BQ45" t="s">
        <v>1485</v>
      </c>
    </row>
    <row r="46" spans="1:73" x14ac:dyDescent="0.25">
      <c r="A46" t="s">
        <v>13</v>
      </c>
      <c r="B46" t="s">
        <v>123</v>
      </c>
      <c r="C46" t="s">
        <v>124</v>
      </c>
      <c r="D46">
        <v>1100</v>
      </c>
      <c r="E46">
        <v>4</v>
      </c>
      <c r="F46">
        <v>11000</v>
      </c>
      <c r="G46">
        <v>50</v>
      </c>
      <c r="H46">
        <v>0</v>
      </c>
      <c r="I46" t="s">
        <v>16</v>
      </c>
      <c r="J46">
        <v>60</v>
      </c>
      <c r="K46">
        <v>50</v>
      </c>
      <c r="L46">
        <v>0</v>
      </c>
      <c r="M46">
        <v>1.79</v>
      </c>
      <c r="N46" t="s">
        <v>125</v>
      </c>
      <c r="BA46">
        <v>45</v>
      </c>
      <c r="BB46" t="s">
        <v>1885</v>
      </c>
      <c r="BD46" t="s">
        <v>1005</v>
      </c>
      <c r="BI46" t="s">
        <v>1512</v>
      </c>
      <c r="BJ46">
        <v>1</v>
      </c>
      <c r="BK46" t="s">
        <v>1559</v>
      </c>
      <c r="BL46" t="s">
        <v>1513</v>
      </c>
      <c r="BM46">
        <v>1</v>
      </c>
      <c r="BN46">
        <v>0</v>
      </c>
      <c r="BO46">
        <v>0</v>
      </c>
      <c r="BQ46" t="s">
        <v>1559</v>
      </c>
    </row>
    <row r="47" spans="1:73" x14ac:dyDescent="0.25">
      <c r="A47" t="s">
        <v>28</v>
      </c>
      <c r="B47" t="s">
        <v>126</v>
      </c>
      <c r="C47" t="s">
        <v>64</v>
      </c>
      <c r="D47">
        <v>600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1.79</v>
      </c>
      <c r="N47" t="s">
        <v>127</v>
      </c>
      <c r="BA47">
        <v>46</v>
      </c>
      <c r="BB47">
        <v>-1</v>
      </c>
      <c r="BC47" t="s">
        <v>1471</v>
      </c>
      <c r="BD47" t="s">
        <v>1006</v>
      </c>
      <c r="BI47" t="s">
        <v>1512</v>
      </c>
      <c r="BJ47">
        <v>1</v>
      </c>
      <c r="BK47" t="s">
        <v>1486</v>
      </c>
      <c r="BL47" t="s">
        <v>1520</v>
      </c>
      <c r="BM47">
        <v>0</v>
      </c>
      <c r="BN47">
        <v>0</v>
      </c>
      <c r="BO47">
        <v>1</v>
      </c>
      <c r="BU47" t="s">
        <v>1486</v>
      </c>
    </row>
    <row r="48" spans="1:73" x14ac:dyDescent="0.25">
      <c r="A48" t="s">
        <v>13</v>
      </c>
      <c r="B48" t="s">
        <v>128</v>
      </c>
      <c r="C48" t="s">
        <v>15</v>
      </c>
      <c r="D48">
        <v>550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1.79</v>
      </c>
      <c r="N48" t="s">
        <v>129</v>
      </c>
      <c r="BA48">
        <v>47</v>
      </c>
      <c r="BB48">
        <v>-1</v>
      </c>
      <c r="BC48" t="s">
        <v>1471</v>
      </c>
      <c r="BD48" t="s">
        <v>1187</v>
      </c>
      <c r="BI48" t="s">
        <v>1512</v>
      </c>
      <c r="BJ48">
        <v>1</v>
      </c>
      <c r="BK48" t="s">
        <v>1487</v>
      </c>
      <c r="BL48" t="s">
        <v>1520</v>
      </c>
      <c r="BM48">
        <v>0</v>
      </c>
      <c r="BN48">
        <v>0</v>
      </c>
      <c r="BO48">
        <v>1</v>
      </c>
      <c r="BU48" t="s">
        <v>1487</v>
      </c>
    </row>
    <row r="49" spans="1:73" x14ac:dyDescent="0.25">
      <c r="A49" t="s">
        <v>13</v>
      </c>
      <c r="B49" t="s">
        <v>130</v>
      </c>
      <c r="C49" t="s">
        <v>131</v>
      </c>
      <c r="D49">
        <v>675</v>
      </c>
      <c r="E49">
        <v>4</v>
      </c>
      <c r="F49">
        <v>6600</v>
      </c>
      <c r="G49">
        <v>50</v>
      </c>
      <c r="H49">
        <v>1</v>
      </c>
      <c r="I49" t="s">
        <v>16</v>
      </c>
      <c r="J49">
        <v>48</v>
      </c>
      <c r="K49">
        <v>38</v>
      </c>
      <c r="L49">
        <v>0</v>
      </c>
      <c r="M49">
        <v>1.79</v>
      </c>
      <c r="N49" t="s">
        <v>132</v>
      </c>
      <c r="BA49">
        <v>48</v>
      </c>
      <c r="BB49">
        <v>-1</v>
      </c>
      <c r="BC49" t="s">
        <v>1471</v>
      </c>
      <c r="BD49" t="s">
        <v>1188</v>
      </c>
      <c r="BI49" t="s">
        <v>1512</v>
      </c>
      <c r="BJ49">
        <v>1</v>
      </c>
      <c r="BK49" t="s">
        <v>1488</v>
      </c>
      <c r="BL49" t="s">
        <v>1520</v>
      </c>
      <c r="BM49">
        <v>0</v>
      </c>
      <c r="BN49">
        <v>0</v>
      </c>
      <c r="BO49">
        <v>1</v>
      </c>
      <c r="BU49" t="s">
        <v>1488</v>
      </c>
    </row>
    <row r="50" spans="1:73" x14ac:dyDescent="0.25">
      <c r="A50" t="s">
        <v>13</v>
      </c>
      <c r="B50" t="s">
        <v>133</v>
      </c>
      <c r="C50" t="s">
        <v>56</v>
      </c>
      <c r="D50">
        <v>355</v>
      </c>
      <c r="E50">
        <v>4</v>
      </c>
      <c r="F50">
        <v>6600</v>
      </c>
      <c r="G50">
        <v>50</v>
      </c>
      <c r="H50">
        <v>0</v>
      </c>
      <c r="I50" t="s">
        <v>16</v>
      </c>
      <c r="J50">
        <v>48</v>
      </c>
      <c r="K50">
        <v>38</v>
      </c>
      <c r="L50">
        <v>0</v>
      </c>
      <c r="M50">
        <v>1.79</v>
      </c>
      <c r="N50" t="s">
        <v>134</v>
      </c>
      <c r="BA50">
        <v>49</v>
      </c>
      <c r="BB50">
        <v>-1</v>
      </c>
      <c r="BC50" t="s">
        <v>1471</v>
      </c>
      <c r="BD50" t="s">
        <v>1189</v>
      </c>
      <c r="BI50" t="s">
        <v>1512</v>
      </c>
      <c r="BJ50">
        <v>1</v>
      </c>
      <c r="BK50" t="s">
        <v>1489</v>
      </c>
      <c r="BL50" t="s">
        <v>1520</v>
      </c>
      <c r="BM50">
        <v>0</v>
      </c>
      <c r="BN50">
        <v>0</v>
      </c>
      <c r="BO50">
        <v>1</v>
      </c>
      <c r="BU50" t="s">
        <v>1489</v>
      </c>
    </row>
    <row r="51" spans="1:73" x14ac:dyDescent="0.25">
      <c r="A51" t="s">
        <v>13</v>
      </c>
      <c r="B51" t="s">
        <v>135</v>
      </c>
      <c r="C51" t="s">
        <v>136</v>
      </c>
      <c r="D51">
        <v>800</v>
      </c>
      <c r="E51">
        <v>4</v>
      </c>
      <c r="F51">
        <v>6600</v>
      </c>
      <c r="G51">
        <v>50</v>
      </c>
      <c r="H51">
        <v>1</v>
      </c>
      <c r="I51" t="s">
        <v>16</v>
      </c>
      <c r="J51">
        <v>48</v>
      </c>
      <c r="K51">
        <v>38</v>
      </c>
      <c r="L51">
        <v>0</v>
      </c>
      <c r="M51">
        <v>1.79</v>
      </c>
      <c r="N51" t="s">
        <v>137</v>
      </c>
      <c r="BA51">
        <v>50</v>
      </c>
      <c r="BB51">
        <v>2</v>
      </c>
      <c r="BD51" t="s">
        <v>1007</v>
      </c>
      <c r="BI51" t="s">
        <v>1512</v>
      </c>
      <c r="BJ51">
        <v>1</v>
      </c>
      <c r="BK51" t="s">
        <v>1490</v>
      </c>
      <c r="BL51" t="s">
        <v>1517</v>
      </c>
      <c r="BM51">
        <v>0</v>
      </c>
      <c r="BN51">
        <v>1</v>
      </c>
      <c r="BO51">
        <v>0</v>
      </c>
      <c r="BS51" t="s">
        <v>1490</v>
      </c>
    </row>
    <row r="52" spans="1:73" x14ac:dyDescent="0.25">
      <c r="A52" t="s">
        <v>13</v>
      </c>
      <c r="B52" t="s">
        <v>138</v>
      </c>
      <c r="C52" t="s">
        <v>73</v>
      </c>
      <c r="D52">
        <v>650</v>
      </c>
      <c r="E52">
        <v>4</v>
      </c>
      <c r="F52">
        <v>6600</v>
      </c>
      <c r="G52">
        <v>50</v>
      </c>
      <c r="H52">
        <v>0</v>
      </c>
      <c r="I52" t="s">
        <v>16</v>
      </c>
      <c r="J52">
        <v>48</v>
      </c>
      <c r="K52">
        <v>38</v>
      </c>
      <c r="L52">
        <v>0</v>
      </c>
      <c r="M52">
        <v>1.79</v>
      </c>
      <c r="N52" t="s">
        <v>139</v>
      </c>
      <c r="BA52">
        <v>51</v>
      </c>
      <c r="BB52">
        <v>3</v>
      </c>
      <c r="BD52" t="s">
        <v>1008</v>
      </c>
      <c r="BI52" t="s">
        <v>1512</v>
      </c>
      <c r="BJ52">
        <v>1</v>
      </c>
      <c r="BK52" t="s">
        <v>1491</v>
      </c>
      <c r="BL52" t="s">
        <v>1517</v>
      </c>
      <c r="BM52">
        <v>0</v>
      </c>
      <c r="BN52">
        <v>1</v>
      </c>
      <c r="BO52">
        <v>0</v>
      </c>
      <c r="BS52" t="s">
        <v>1491</v>
      </c>
    </row>
    <row r="53" spans="1:73" x14ac:dyDescent="0.25">
      <c r="A53" t="s">
        <v>13</v>
      </c>
      <c r="B53" t="s">
        <v>140</v>
      </c>
      <c r="C53" t="s">
        <v>141</v>
      </c>
      <c r="D53">
        <v>1150</v>
      </c>
      <c r="E53">
        <v>4</v>
      </c>
      <c r="F53">
        <v>690</v>
      </c>
      <c r="G53">
        <v>50</v>
      </c>
      <c r="H53">
        <v>1</v>
      </c>
      <c r="I53" t="s">
        <v>16</v>
      </c>
      <c r="J53">
        <v>48</v>
      </c>
      <c r="K53">
        <v>38</v>
      </c>
      <c r="L53">
        <v>0</v>
      </c>
      <c r="M53">
        <v>1.79</v>
      </c>
      <c r="N53" t="s">
        <v>142</v>
      </c>
      <c r="BA53">
        <v>52</v>
      </c>
      <c r="BB53">
        <v>-1</v>
      </c>
      <c r="BC53" t="s">
        <v>1471</v>
      </c>
      <c r="BD53" t="s">
        <v>1009</v>
      </c>
      <c r="BI53" t="s">
        <v>1512</v>
      </c>
      <c r="BJ53">
        <v>1</v>
      </c>
      <c r="BK53" t="s">
        <v>1459</v>
      </c>
      <c r="BL53" t="s">
        <v>1520</v>
      </c>
      <c r="BM53">
        <v>0</v>
      </c>
      <c r="BN53">
        <v>0</v>
      </c>
      <c r="BO53">
        <v>1</v>
      </c>
      <c r="BU53" t="s">
        <v>1459</v>
      </c>
    </row>
    <row r="54" spans="1:73" x14ac:dyDescent="0.25">
      <c r="A54" t="s">
        <v>28</v>
      </c>
      <c r="B54" t="s">
        <v>143</v>
      </c>
      <c r="C54" t="s">
        <v>26</v>
      </c>
      <c r="D54">
        <v>150</v>
      </c>
      <c r="E54">
        <v>2</v>
      </c>
      <c r="F54">
        <v>6600</v>
      </c>
      <c r="G54">
        <v>50</v>
      </c>
      <c r="H54">
        <v>0</v>
      </c>
      <c r="I54" t="s">
        <v>16</v>
      </c>
      <c r="J54">
        <v>48</v>
      </c>
      <c r="K54">
        <v>40</v>
      </c>
      <c r="L54">
        <v>0</v>
      </c>
      <c r="M54">
        <v>1.79</v>
      </c>
      <c r="N54" t="s">
        <v>144</v>
      </c>
      <c r="BA54">
        <v>53</v>
      </c>
      <c r="BB54">
        <v>-1</v>
      </c>
      <c r="BC54" t="s">
        <v>1471</v>
      </c>
      <c r="BD54" t="s">
        <v>1560</v>
      </c>
    </row>
    <row r="55" spans="1:73" x14ac:dyDescent="0.25">
      <c r="A55" t="s">
        <v>13</v>
      </c>
      <c r="B55" t="s">
        <v>145</v>
      </c>
      <c r="C55" t="s">
        <v>146</v>
      </c>
      <c r="D55">
        <v>450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36</v>
      </c>
      <c r="L55">
        <v>1.3169999999999999</v>
      </c>
      <c r="M55">
        <v>1.79</v>
      </c>
      <c r="N55" t="s">
        <v>147</v>
      </c>
      <c r="BA55">
        <v>54</v>
      </c>
      <c r="BB55">
        <v>-1</v>
      </c>
      <c r="BC55" t="s">
        <v>1471</v>
      </c>
      <c r="BD55" t="s">
        <v>1010</v>
      </c>
      <c r="BI55" t="s">
        <v>1512</v>
      </c>
      <c r="BJ55">
        <v>1</v>
      </c>
      <c r="BK55" t="s">
        <v>1460</v>
      </c>
      <c r="BL55" t="s">
        <v>1520</v>
      </c>
      <c r="BM55">
        <v>0</v>
      </c>
      <c r="BN55">
        <v>0</v>
      </c>
      <c r="BO55">
        <v>1</v>
      </c>
      <c r="BU55" t="s">
        <v>1460</v>
      </c>
    </row>
    <row r="56" spans="1:73" x14ac:dyDescent="0.25">
      <c r="A56" t="s">
        <v>13</v>
      </c>
      <c r="B56" t="s">
        <v>148</v>
      </c>
      <c r="C56" t="s">
        <v>110</v>
      </c>
      <c r="D56">
        <v>160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1.79</v>
      </c>
      <c r="N56" t="s">
        <v>149</v>
      </c>
      <c r="BA56">
        <v>55</v>
      </c>
      <c r="BB56">
        <v>71</v>
      </c>
      <c r="BC56" t="s">
        <v>1471</v>
      </c>
      <c r="BD56" t="s">
        <v>1011</v>
      </c>
      <c r="BI56" t="s">
        <v>1512</v>
      </c>
      <c r="BJ56">
        <v>1</v>
      </c>
      <c r="BK56" t="s">
        <v>1492</v>
      </c>
      <c r="BL56" t="s">
        <v>1520</v>
      </c>
      <c r="BM56">
        <v>0</v>
      </c>
      <c r="BN56">
        <v>0</v>
      </c>
      <c r="BO56">
        <v>1</v>
      </c>
      <c r="BU56" t="s">
        <v>1492</v>
      </c>
    </row>
    <row r="57" spans="1:73" x14ac:dyDescent="0.25">
      <c r="A57" t="s">
        <v>13</v>
      </c>
      <c r="B57" t="s">
        <v>150</v>
      </c>
      <c r="C57" t="s">
        <v>30</v>
      </c>
      <c r="D57">
        <v>300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38</v>
      </c>
      <c r="L57">
        <v>0</v>
      </c>
      <c r="M57">
        <v>1.79</v>
      </c>
      <c r="N57" t="s">
        <v>151</v>
      </c>
      <c r="BA57">
        <v>56</v>
      </c>
      <c r="BB57">
        <v>121</v>
      </c>
      <c r="BC57" t="s">
        <v>1471</v>
      </c>
      <c r="BD57" t="s">
        <v>1012</v>
      </c>
      <c r="BI57" t="s">
        <v>1512</v>
      </c>
      <c r="BJ57">
        <v>1</v>
      </c>
      <c r="BK57" t="s">
        <v>1493</v>
      </c>
      <c r="BL57" t="s">
        <v>1520</v>
      </c>
      <c r="BM57">
        <v>0</v>
      </c>
      <c r="BN57">
        <v>0</v>
      </c>
      <c r="BO57">
        <v>1</v>
      </c>
      <c r="BU57" t="s">
        <v>1493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1.06</v>
      </c>
      <c r="M58">
        <v>1.79</v>
      </c>
      <c r="N58" t="s">
        <v>153</v>
      </c>
      <c r="BA58">
        <v>57</v>
      </c>
      <c r="BB58">
        <v>85</v>
      </c>
      <c r="BC58" t="s">
        <v>1472</v>
      </c>
      <c r="BD58" t="s">
        <v>1013</v>
      </c>
      <c r="BI58" t="s">
        <v>1512</v>
      </c>
      <c r="BJ58">
        <v>1</v>
      </c>
      <c r="BK58" t="s">
        <v>1494</v>
      </c>
      <c r="BL58" t="s">
        <v>1520</v>
      </c>
      <c r="BM58">
        <v>0</v>
      </c>
      <c r="BN58">
        <v>0</v>
      </c>
      <c r="BO58">
        <v>1</v>
      </c>
      <c r="BU58" t="s">
        <v>1494</v>
      </c>
    </row>
    <row r="59" spans="1:73" x14ac:dyDescent="0.25">
      <c r="A59" t="s">
        <v>13</v>
      </c>
      <c r="B59" t="s">
        <v>152</v>
      </c>
      <c r="C59" t="s">
        <v>56</v>
      </c>
      <c r="D59">
        <v>420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36</v>
      </c>
      <c r="L59">
        <v>0</v>
      </c>
      <c r="M59">
        <v>1.79</v>
      </c>
      <c r="N59" t="s">
        <v>154</v>
      </c>
      <c r="BA59">
        <v>58</v>
      </c>
      <c r="BB59">
        <v>0</v>
      </c>
      <c r="BC59" t="s">
        <v>1471</v>
      </c>
      <c r="BD59" t="s">
        <v>1014</v>
      </c>
      <c r="BI59" t="s">
        <v>1512</v>
      </c>
      <c r="BJ59">
        <v>1</v>
      </c>
      <c r="BK59" t="s">
        <v>1495</v>
      </c>
      <c r="BL59" t="s">
        <v>1520</v>
      </c>
      <c r="BM59">
        <v>0</v>
      </c>
      <c r="BN59">
        <v>0</v>
      </c>
      <c r="BO59">
        <v>1</v>
      </c>
      <c r="BU59" t="s">
        <v>1495</v>
      </c>
    </row>
    <row r="60" spans="1:73" x14ac:dyDescent="0.25">
      <c r="A60" t="s">
        <v>13</v>
      </c>
      <c r="B60" t="s">
        <v>155</v>
      </c>
      <c r="C60" t="s">
        <v>156</v>
      </c>
      <c r="D60">
        <v>850</v>
      </c>
      <c r="E60">
        <v>6</v>
      </c>
      <c r="F60">
        <v>11000</v>
      </c>
      <c r="G60">
        <v>50</v>
      </c>
      <c r="H60">
        <v>1</v>
      </c>
      <c r="I60" t="s">
        <v>16</v>
      </c>
      <c r="J60">
        <v>72</v>
      </c>
      <c r="K60">
        <v>58</v>
      </c>
      <c r="L60">
        <v>0</v>
      </c>
      <c r="M60">
        <v>1.79</v>
      </c>
      <c r="N60" t="s">
        <v>157</v>
      </c>
      <c r="BA60">
        <v>59</v>
      </c>
      <c r="BB60">
        <v>5000</v>
      </c>
      <c r="BC60" t="s">
        <v>1471</v>
      </c>
      <c r="BD60" t="s">
        <v>1015</v>
      </c>
      <c r="BI60" t="s">
        <v>1512</v>
      </c>
      <c r="BJ60">
        <v>1</v>
      </c>
      <c r="BK60" t="s">
        <v>1496</v>
      </c>
      <c r="BL60" t="s">
        <v>1520</v>
      </c>
      <c r="BM60">
        <v>0</v>
      </c>
      <c r="BN60">
        <v>0</v>
      </c>
      <c r="BO60">
        <v>1</v>
      </c>
      <c r="BU60" t="s">
        <v>1496</v>
      </c>
    </row>
    <row r="61" spans="1:73" x14ac:dyDescent="0.25">
      <c r="A61" t="s">
        <v>13</v>
      </c>
      <c r="B61" t="s">
        <v>158</v>
      </c>
      <c r="C61" t="s">
        <v>73</v>
      </c>
      <c r="D61">
        <v>650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1.79</v>
      </c>
      <c r="N61" t="s">
        <v>159</v>
      </c>
      <c r="BA61">
        <v>60</v>
      </c>
      <c r="BB61">
        <v>0</v>
      </c>
      <c r="BD61" t="s">
        <v>1016</v>
      </c>
      <c r="BI61" t="s">
        <v>1512</v>
      </c>
      <c r="BJ61">
        <v>1</v>
      </c>
      <c r="BK61" t="s">
        <v>1497</v>
      </c>
      <c r="BL61" t="s">
        <v>1517</v>
      </c>
      <c r="BM61">
        <v>0</v>
      </c>
      <c r="BN61">
        <v>1</v>
      </c>
      <c r="BO61">
        <v>0</v>
      </c>
      <c r="BS61" t="s">
        <v>1497</v>
      </c>
    </row>
    <row r="62" spans="1:73" x14ac:dyDescent="0.25">
      <c r="A62" t="s">
        <v>46</v>
      </c>
      <c r="B62" t="s">
        <v>160</v>
      </c>
      <c r="C62" t="s">
        <v>30</v>
      </c>
      <c r="D62">
        <v>250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48</v>
      </c>
      <c r="K62">
        <v>38</v>
      </c>
      <c r="L62">
        <v>0</v>
      </c>
      <c r="M62">
        <v>1.79</v>
      </c>
      <c r="N62" t="s">
        <v>161</v>
      </c>
      <c r="BA62">
        <v>61</v>
      </c>
      <c r="BB62">
        <v>0</v>
      </c>
      <c r="BD62" t="s">
        <v>1017</v>
      </c>
      <c r="BI62" t="s">
        <v>1512</v>
      </c>
      <c r="BJ62">
        <v>1</v>
      </c>
      <c r="BK62" t="s">
        <v>1498</v>
      </c>
      <c r="BL62" t="s">
        <v>1517</v>
      </c>
      <c r="BM62">
        <v>0</v>
      </c>
      <c r="BN62">
        <v>1</v>
      </c>
      <c r="BO62">
        <v>0</v>
      </c>
      <c r="BS62" t="s">
        <v>1498</v>
      </c>
    </row>
    <row r="63" spans="1:73" x14ac:dyDescent="0.25">
      <c r="A63" t="s">
        <v>13</v>
      </c>
      <c r="B63" t="s">
        <v>162</v>
      </c>
      <c r="C63" t="s">
        <v>163</v>
      </c>
      <c r="D63">
        <v>1420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60</v>
      </c>
      <c r="K63">
        <v>50</v>
      </c>
      <c r="L63">
        <v>0</v>
      </c>
      <c r="M63">
        <v>3.125</v>
      </c>
      <c r="N63" t="s">
        <v>164</v>
      </c>
      <c r="BA63">
        <v>62</v>
      </c>
      <c r="BB63">
        <v>0</v>
      </c>
      <c r="BC63" t="s">
        <v>1471</v>
      </c>
      <c r="BD63" t="s">
        <v>1018</v>
      </c>
      <c r="BI63" t="s">
        <v>1512</v>
      </c>
      <c r="BJ63">
        <v>1</v>
      </c>
      <c r="BK63" t="s">
        <v>1499</v>
      </c>
      <c r="BL63" t="s">
        <v>1520</v>
      </c>
      <c r="BM63">
        <v>0</v>
      </c>
      <c r="BN63">
        <v>0</v>
      </c>
      <c r="BO63">
        <v>1</v>
      </c>
      <c r="BU63" t="s">
        <v>1499</v>
      </c>
    </row>
    <row r="64" spans="1:73" x14ac:dyDescent="0.25">
      <c r="A64" t="s">
        <v>13</v>
      </c>
      <c r="B64" t="s">
        <v>165</v>
      </c>
      <c r="C64" t="s">
        <v>92</v>
      </c>
      <c r="D64">
        <v>407</v>
      </c>
      <c r="E64">
        <v>2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40</v>
      </c>
      <c r="L64">
        <v>0</v>
      </c>
      <c r="M64">
        <v>1.79</v>
      </c>
      <c r="N64" t="s">
        <v>166</v>
      </c>
      <c r="BA64">
        <v>63</v>
      </c>
      <c r="BB64">
        <v>50</v>
      </c>
      <c r="BC64" t="s">
        <v>1471</v>
      </c>
      <c r="BD64" t="s">
        <v>1019</v>
      </c>
      <c r="BI64" t="s">
        <v>1512</v>
      </c>
      <c r="BJ64">
        <v>1</v>
      </c>
      <c r="BK64" t="s">
        <v>1500</v>
      </c>
      <c r="BL64" t="s">
        <v>1520</v>
      </c>
      <c r="BM64">
        <v>0</v>
      </c>
      <c r="BN64">
        <v>0</v>
      </c>
      <c r="BO64">
        <v>1</v>
      </c>
      <c r="BU64" t="s">
        <v>1500</v>
      </c>
    </row>
    <row r="65" spans="1:73" x14ac:dyDescent="0.25">
      <c r="A65" t="s">
        <v>13</v>
      </c>
      <c r="B65" t="s">
        <v>167</v>
      </c>
      <c r="C65" t="s">
        <v>168</v>
      </c>
      <c r="D65">
        <v>330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1.79</v>
      </c>
      <c r="N65" t="s">
        <v>169</v>
      </c>
      <c r="BA65">
        <v>64</v>
      </c>
      <c r="BB65">
        <v>15</v>
      </c>
      <c r="BC65" t="s">
        <v>1471</v>
      </c>
      <c r="BD65" t="s">
        <v>1020</v>
      </c>
      <c r="BI65" t="s">
        <v>1512</v>
      </c>
      <c r="BJ65">
        <v>1</v>
      </c>
      <c r="BK65" t="s">
        <v>1501</v>
      </c>
      <c r="BL65" t="s">
        <v>1520</v>
      </c>
      <c r="BM65">
        <v>0</v>
      </c>
      <c r="BN65">
        <v>0</v>
      </c>
      <c r="BO65">
        <v>1</v>
      </c>
      <c r="BU65" t="s">
        <v>1501</v>
      </c>
    </row>
    <row r="66" spans="1:73" x14ac:dyDescent="0.25">
      <c r="A66" t="s">
        <v>13</v>
      </c>
      <c r="B66" t="s">
        <v>170</v>
      </c>
      <c r="C66" t="s">
        <v>64</v>
      </c>
      <c r="D66">
        <v>600</v>
      </c>
      <c r="E66">
        <v>4</v>
      </c>
      <c r="F66">
        <v>3300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1.79</v>
      </c>
      <c r="N66" t="s">
        <v>171</v>
      </c>
      <c r="BA66">
        <v>65</v>
      </c>
      <c r="BB66">
        <v>40</v>
      </c>
      <c r="BC66" t="s">
        <v>1471</v>
      </c>
      <c r="BD66" t="s">
        <v>1021</v>
      </c>
      <c r="BI66" t="s">
        <v>1512</v>
      </c>
      <c r="BJ66">
        <v>1</v>
      </c>
      <c r="BK66" t="s">
        <v>1502</v>
      </c>
      <c r="BL66" t="s">
        <v>1520</v>
      </c>
      <c r="BM66">
        <v>0</v>
      </c>
      <c r="BN66">
        <v>0</v>
      </c>
      <c r="BO66">
        <v>1</v>
      </c>
      <c r="BU66" t="s">
        <v>1502</v>
      </c>
    </row>
    <row r="67" spans="1:73" x14ac:dyDescent="0.25">
      <c r="A67" t="s">
        <v>13</v>
      </c>
      <c r="B67" t="s">
        <v>172</v>
      </c>
      <c r="C67" t="s">
        <v>30</v>
      </c>
      <c r="D67">
        <v>250</v>
      </c>
      <c r="E67">
        <v>4</v>
      </c>
      <c r="F67">
        <v>6600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1.79</v>
      </c>
      <c r="N67" t="s">
        <v>173</v>
      </c>
      <c r="BA67">
        <v>66</v>
      </c>
      <c r="BB67">
        <v>0</v>
      </c>
      <c r="BC67" t="s">
        <v>1471</v>
      </c>
      <c r="BD67" t="s">
        <v>1022</v>
      </c>
      <c r="BJ67">
        <v>0</v>
      </c>
      <c r="BK67" t="s">
        <v>1503</v>
      </c>
      <c r="BL67" t="s">
        <v>1520</v>
      </c>
      <c r="BM67">
        <v>0</v>
      </c>
      <c r="BN67">
        <v>0</v>
      </c>
      <c r="BO67">
        <v>1</v>
      </c>
      <c r="BU67" t="s">
        <v>1503</v>
      </c>
    </row>
    <row r="68" spans="1:73" x14ac:dyDescent="0.25">
      <c r="A68" t="s">
        <v>13</v>
      </c>
      <c r="B68" t="s">
        <v>174</v>
      </c>
      <c r="C68" t="s">
        <v>15</v>
      </c>
      <c r="D68">
        <v>400</v>
      </c>
      <c r="E68">
        <v>6</v>
      </c>
      <c r="F68">
        <v>3300</v>
      </c>
      <c r="G68">
        <v>50</v>
      </c>
      <c r="H68">
        <v>0</v>
      </c>
      <c r="I68" t="s">
        <v>16</v>
      </c>
      <c r="J68">
        <v>54</v>
      </c>
      <c r="K68">
        <v>42</v>
      </c>
      <c r="L68">
        <v>1</v>
      </c>
      <c r="M68">
        <v>1.79</v>
      </c>
      <c r="N68" t="s">
        <v>175</v>
      </c>
      <c r="BA68">
        <v>67</v>
      </c>
      <c r="BB68">
        <v>0</v>
      </c>
      <c r="BC68" t="s">
        <v>1471</v>
      </c>
      <c r="BD68" t="s">
        <v>1023</v>
      </c>
      <c r="BJ68">
        <v>0</v>
      </c>
      <c r="BK68" t="s">
        <v>1504</v>
      </c>
      <c r="BL68" t="s">
        <v>1520</v>
      </c>
      <c r="BM68">
        <v>0</v>
      </c>
      <c r="BN68">
        <v>0</v>
      </c>
      <c r="BO68">
        <v>1</v>
      </c>
      <c r="BU68" t="s">
        <v>1504</v>
      </c>
    </row>
    <row r="69" spans="1:73" x14ac:dyDescent="0.25">
      <c r="A69" t="s">
        <v>13</v>
      </c>
      <c r="B69" t="s">
        <v>176</v>
      </c>
      <c r="C69" t="s">
        <v>30</v>
      </c>
      <c r="D69">
        <v>300</v>
      </c>
      <c r="E69">
        <v>4</v>
      </c>
      <c r="F69">
        <v>3300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1.79</v>
      </c>
      <c r="N69" t="s">
        <v>177</v>
      </c>
      <c r="BA69">
        <v>68</v>
      </c>
      <c r="BB69">
        <v>0</v>
      </c>
      <c r="BC69" t="s">
        <v>1471</v>
      </c>
      <c r="BD69" t="s">
        <v>1024</v>
      </c>
      <c r="BJ69">
        <v>0</v>
      </c>
      <c r="BK69" t="s">
        <v>1505</v>
      </c>
      <c r="BL69" t="s">
        <v>1520</v>
      </c>
      <c r="BM69">
        <v>0</v>
      </c>
      <c r="BN69">
        <v>0</v>
      </c>
      <c r="BO69">
        <v>1</v>
      </c>
      <c r="BU69" t="s">
        <v>1505</v>
      </c>
    </row>
    <row r="70" spans="1:73" x14ac:dyDescent="0.25">
      <c r="A70" t="s">
        <v>178</v>
      </c>
      <c r="B70" t="s">
        <v>179</v>
      </c>
      <c r="C70" t="s">
        <v>73</v>
      </c>
      <c r="D70">
        <v>710</v>
      </c>
      <c r="E70">
        <v>4</v>
      </c>
      <c r="F70">
        <v>3300</v>
      </c>
      <c r="G70">
        <v>50</v>
      </c>
      <c r="H70">
        <v>1</v>
      </c>
      <c r="I70" t="s">
        <v>16</v>
      </c>
      <c r="J70">
        <v>48</v>
      </c>
      <c r="K70">
        <v>38</v>
      </c>
      <c r="L70">
        <v>0</v>
      </c>
      <c r="M70">
        <v>1.79</v>
      </c>
      <c r="N70" t="s">
        <v>180</v>
      </c>
      <c r="BA70">
        <v>69</v>
      </c>
      <c r="BB70" t="s">
        <v>1888</v>
      </c>
      <c r="BD70" t="s">
        <v>1025</v>
      </c>
      <c r="BJ70">
        <v>0</v>
      </c>
      <c r="BK70" t="s">
        <v>1506</v>
      </c>
      <c r="BL70" t="s">
        <v>1513</v>
      </c>
      <c r="BM70">
        <v>1</v>
      </c>
      <c r="BN70">
        <v>0</v>
      </c>
      <c r="BO70">
        <v>0</v>
      </c>
      <c r="BQ70" t="s">
        <v>1506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1.79</v>
      </c>
      <c r="N71" t="s">
        <v>181</v>
      </c>
      <c r="BA71">
        <v>70</v>
      </c>
      <c r="BB71" t="s">
        <v>1889</v>
      </c>
      <c r="BD71" t="s">
        <v>1026</v>
      </c>
      <c r="BJ71">
        <v>0</v>
      </c>
      <c r="BK71" t="s">
        <v>1507</v>
      </c>
      <c r="BL71" t="s">
        <v>1513</v>
      </c>
      <c r="BM71">
        <v>1</v>
      </c>
      <c r="BN71">
        <v>0</v>
      </c>
      <c r="BO71">
        <v>0</v>
      </c>
      <c r="BQ71" t="s">
        <v>1507</v>
      </c>
    </row>
    <row r="72" spans="1:73" x14ac:dyDescent="0.25">
      <c r="A72" t="s">
        <v>13</v>
      </c>
      <c r="B72" t="s">
        <v>170</v>
      </c>
      <c r="C72" t="s">
        <v>64</v>
      </c>
      <c r="D72">
        <v>600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1.79</v>
      </c>
      <c r="N72" t="s">
        <v>182</v>
      </c>
      <c r="BA72">
        <v>71</v>
      </c>
      <c r="BB72">
        <v>2</v>
      </c>
      <c r="BD72" t="s">
        <v>1561</v>
      </c>
      <c r="BJ72">
        <v>0</v>
      </c>
      <c r="BK72" t="s">
        <v>1562</v>
      </c>
      <c r="BL72" t="s">
        <v>1517</v>
      </c>
      <c r="BM72">
        <v>0</v>
      </c>
      <c r="BN72">
        <v>1</v>
      </c>
      <c r="BO72">
        <v>0</v>
      </c>
      <c r="BS72" t="s">
        <v>1562</v>
      </c>
    </row>
    <row r="73" spans="1:73" x14ac:dyDescent="0.25">
      <c r="A73" t="s">
        <v>13</v>
      </c>
      <c r="B73" t="s">
        <v>183</v>
      </c>
      <c r="C73" t="s">
        <v>23</v>
      </c>
      <c r="D73">
        <v>250</v>
      </c>
      <c r="E73">
        <v>4</v>
      </c>
      <c r="F73">
        <v>3300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1.79</v>
      </c>
      <c r="N73" t="s">
        <v>184</v>
      </c>
      <c r="BA73">
        <v>72</v>
      </c>
      <c r="BB73" t="s">
        <v>1027</v>
      </c>
      <c r="BD73" t="s">
        <v>1028</v>
      </c>
      <c r="BJ73">
        <v>0</v>
      </c>
      <c r="BK73" t="s">
        <v>1508</v>
      </c>
      <c r="BL73" t="s">
        <v>1513</v>
      </c>
      <c r="BM73">
        <v>1</v>
      </c>
      <c r="BN73">
        <v>0</v>
      </c>
      <c r="BO73">
        <v>0</v>
      </c>
      <c r="BQ73" t="s">
        <v>1508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12.5</v>
      </c>
      <c r="N74" t="s">
        <v>186</v>
      </c>
      <c r="BA74">
        <v>73</v>
      </c>
      <c r="BB74" t="s">
        <v>1029</v>
      </c>
      <c r="BD74" t="s">
        <v>1030</v>
      </c>
      <c r="BJ74">
        <v>0</v>
      </c>
      <c r="BK74" t="s">
        <v>1563</v>
      </c>
      <c r="BL74" t="s">
        <v>1513</v>
      </c>
      <c r="BM74">
        <v>1</v>
      </c>
      <c r="BN74">
        <v>0</v>
      </c>
      <c r="BO74">
        <v>0</v>
      </c>
      <c r="BQ74" t="s">
        <v>1563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1.79</v>
      </c>
      <c r="N75" t="s">
        <v>187</v>
      </c>
      <c r="BA75">
        <v>74</v>
      </c>
      <c r="BB75">
        <v>6</v>
      </c>
      <c r="BC75" t="s">
        <v>1473</v>
      </c>
      <c r="BD75" t="s">
        <v>1031</v>
      </c>
      <c r="BJ75">
        <v>0</v>
      </c>
      <c r="BK75" t="s">
        <v>1564</v>
      </c>
      <c r="BL75" t="s">
        <v>1520</v>
      </c>
      <c r="BM75">
        <v>0</v>
      </c>
      <c r="BN75">
        <v>0</v>
      </c>
      <c r="BO75">
        <v>1</v>
      </c>
      <c r="BU75" t="s">
        <v>1564</v>
      </c>
    </row>
    <row r="76" spans="1:73" x14ac:dyDescent="0.25">
      <c r="A76" t="s">
        <v>13</v>
      </c>
      <c r="B76" t="s">
        <v>185</v>
      </c>
      <c r="C76" t="s">
        <v>15</v>
      </c>
      <c r="D76">
        <v>235</v>
      </c>
      <c r="E76">
        <v>4</v>
      </c>
      <c r="F76">
        <v>6600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12.5</v>
      </c>
      <c r="N76" t="s">
        <v>188</v>
      </c>
      <c r="BA76">
        <v>75</v>
      </c>
      <c r="BB76">
        <v>0.7</v>
      </c>
      <c r="BC76" t="s">
        <v>1473</v>
      </c>
      <c r="BD76" t="s">
        <v>1032</v>
      </c>
      <c r="BJ76">
        <v>0</v>
      </c>
      <c r="BK76" t="s">
        <v>1565</v>
      </c>
      <c r="BL76" t="s">
        <v>1520</v>
      </c>
      <c r="BM76">
        <v>0</v>
      </c>
      <c r="BN76">
        <v>0</v>
      </c>
      <c r="BO76">
        <v>1</v>
      </c>
      <c r="BU76" t="s">
        <v>1565</v>
      </c>
    </row>
    <row r="77" spans="1:73" x14ac:dyDescent="0.25">
      <c r="A77" t="s">
        <v>13</v>
      </c>
      <c r="B77" t="s">
        <v>189</v>
      </c>
      <c r="C77" t="s">
        <v>23</v>
      </c>
      <c r="D77">
        <v>225</v>
      </c>
      <c r="E77">
        <v>4</v>
      </c>
      <c r="F77">
        <v>3300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1.79</v>
      </c>
      <c r="N77" t="s">
        <v>190</v>
      </c>
      <c r="BA77">
        <v>76</v>
      </c>
      <c r="BB77">
        <v>2.4</v>
      </c>
      <c r="BC77" t="s">
        <v>1473</v>
      </c>
      <c r="BD77" t="s">
        <v>1033</v>
      </c>
      <c r="BJ77">
        <v>0</v>
      </c>
      <c r="BK77" t="s">
        <v>1566</v>
      </c>
      <c r="BL77" t="s">
        <v>1520</v>
      </c>
      <c r="BM77">
        <v>0</v>
      </c>
      <c r="BN77">
        <v>0</v>
      </c>
      <c r="BO77">
        <v>1</v>
      </c>
      <c r="BU77" t="s">
        <v>1566</v>
      </c>
    </row>
    <row r="78" spans="1:73" x14ac:dyDescent="0.25">
      <c r="A78" t="s">
        <v>46</v>
      </c>
      <c r="B78" t="s">
        <v>191</v>
      </c>
      <c r="C78" t="s">
        <v>192</v>
      </c>
      <c r="D78">
        <v>330</v>
      </c>
      <c r="E78">
        <v>2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40</v>
      </c>
      <c r="L78">
        <v>0</v>
      </c>
      <c r="M78">
        <v>1.79</v>
      </c>
      <c r="N78" t="s">
        <v>193</v>
      </c>
      <c r="BA78">
        <v>77</v>
      </c>
      <c r="BB78">
        <v>1800</v>
      </c>
      <c r="BC78" t="s">
        <v>1474</v>
      </c>
      <c r="BD78" t="s">
        <v>1034</v>
      </c>
      <c r="BJ78">
        <v>0</v>
      </c>
      <c r="BK78" t="s">
        <v>1567</v>
      </c>
      <c r="BL78" t="s">
        <v>1520</v>
      </c>
      <c r="BM78">
        <v>0</v>
      </c>
      <c r="BN78">
        <v>0</v>
      </c>
      <c r="BO78">
        <v>1</v>
      </c>
      <c r="BU78" t="s">
        <v>1567</v>
      </c>
    </row>
    <row r="79" spans="1:73" x14ac:dyDescent="0.25">
      <c r="A79" t="s">
        <v>13</v>
      </c>
      <c r="B79" t="s">
        <v>194</v>
      </c>
      <c r="C79" t="s">
        <v>15</v>
      </c>
      <c r="D79">
        <v>500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36</v>
      </c>
      <c r="L79">
        <v>1.3169999999999999</v>
      </c>
      <c r="M79">
        <v>1.79</v>
      </c>
      <c r="N79" t="s">
        <v>195</v>
      </c>
      <c r="BA79">
        <v>78</v>
      </c>
      <c r="BB79" t="s">
        <v>1810</v>
      </c>
      <c r="BD79" t="s">
        <v>1035</v>
      </c>
      <c r="BJ79">
        <v>0</v>
      </c>
      <c r="BK79" t="s">
        <v>1568</v>
      </c>
      <c r="BL79" t="s">
        <v>1513</v>
      </c>
      <c r="BM79">
        <v>1</v>
      </c>
      <c r="BN79">
        <v>0</v>
      </c>
      <c r="BO79">
        <v>0</v>
      </c>
      <c r="BQ79" t="s">
        <v>1568</v>
      </c>
    </row>
    <row r="80" spans="1:73" x14ac:dyDescent="0.25">
      <c r="A80" t="s">
        <v>13</v>
      </c>
      <c r="B80" t="s">
        <v>196</v>
      </c>
      <c r="C80" t="s">
        <v>92</v>
      </c>
      <c r="D80">
        <v>510</v>
      </c>
      <c r="E80">
        <v>2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40</v>
      </c>
      <c r="L80">
        <v>0</v>
      </c>
      <c r="M80">
        <v>1.79</v>
      </c>
      <c r="N80" t="s">
        <v>197</v>
      </c>
      <c r="BA80">
        <v>79</v>
      </c>
      <c r="BB80" t="s">
        <v>1791</v>
      </c>
      <c r="BD80" t="s">
        <v>1036</v>
      </c>
      <c r="BJ80">
        <v>0</v>
      </c>
      <c r="BK80" t="s">
        <v>1569</v>
      </c>
      <c r="BL80" t="s">
        <v>1513</v>
      </c>
      <c r="BM80">
        <v>1</v>
      </c>
      <c r="BN80">
        <v>0</v>
      </c>
      <c r="BO80">
        <v>0</v>
      </c>
      <c r="BQ80" t="s">
        <v>1569</v>
      </c>
    </row>
    <row r="81" spans="1:73" x14ac:dyDescent="0.25">
      <c r="A81" t="s">
        <v>13</v>
      </c>
      <c r="B81" t="s">
        <v>198</v>
      </c>
      <c r="C81" t="s">
        <v>146</v>
      </c>
      <c r="D81">
        <v>450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1.79</v>
      </c>
      <c r="N81" t="s">
        <v>199</v>
      </c>
      <c r="BA81">
        <v>80</v>
      </c>
      <c r="BB81" t="s">
        <v>1037</v>
      </c>
      <c r="BD81" t="s">
        <v>1038</v>
      </c>
      <c r="BJ81">
        <v>0</v>
      </c>
      <c r="BK81" t="s">
        <v>1570</v>
      </c>
      <c r="BL81" t="s">
        <v>1513</v>
      </c>
      <c r="BM81">
        <v>1</v>
      </c>
      <c r="BN81">
        <v>0</v>
      </c>
      <c r="BO81">
        <v>0</v>
      </c>
      <c r="BQ81" t="s">
        <v>1570</v>
      </c>
    </row>
    <row r="82" spans="1:73" x14ac:dyDescent="0.25">
      <c r="A82" t="s">
        <v>13</v>
      </c>
      <c r="B82" t="s">
        <v>200</v>
      </c>
      <c r="C82" t="s">
        <v>56</v>
      </c>
      <c r="D82">
        <v>373</v>
      </c>
      <c r="E82">
        <v>4</v>
      </c>
      <c r="F82">
        <v>3300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1.79</v>
      </c>
      <c r="N82" t="s">
        <v>201</v>
      </c>
      <c r="BA82">
        <v>81</v>
      </c>
      <c r="BB82">
        <v>0</v>
      </c>
      <c r="BD82" t="s">
        <v>1039</v>
      </c>
      <c r="BJ82">
        <v>0</v>
      </c>
      <c r="BK82" t="s">
        <v>1571</v>
      </c>
      <c r="BL82" t="s">
        <v>1517</v>
      </c>
      <c r="BM82">
        <v>0</v>
      </c>
      <c r="BN82">
        <v>1</v>
      </c>
      <c r="BO82">
        <v>0</v>
      </c>
      <c r="BS82" t="s">
        <v>1571</v>
      </c>
    </row>
    <row r="83" spans="1:73" x14ac:dyDescent="0.25">
      <c r="A83" t="s">
        <v>13</v>
      </c>
      <c r="B83" t="s">
        <v>202</v>
      </c>
      <c r="C83" t="s">
        <v>30</v>
      </c>
      <c r="D83">
        <v>170</v>
      </c>
      <c r="E83">
        <v>4</v>
      </c>
      <c r="F83">
        <v>6600</v>
      </c>
      <c r="G83">
        <v>50</v>
      </c>
      <c r="H83">
        <v>0</v>
      </c>
      <c r="I83" t="s">
        <v>16</v>
      </c>
      <c r="J83">
        <v>48</v>
      </c>
      <c r="K83">
        <v>38</v>
      </c>
      <c r="L83">
        <v>0</v>
      </c>
      <c r="M83">
        <v>1.79</v>
      </c>
      <c r="N83" t="s">
        <v>203</v>
      </c>
      <c r="BA83">
        <v>82</v>
      </c>
      <c r="BB83">
        <v>10</v>
      </c>
      <c r="BC83" t="s">
        <v>1475</v>
      </c>
      <c r="BD83" t="s">
        <v>1040</v>
      </c>
      <c r="BJ83">
        <v>0</v>
      </c>
      <c r="BK83" t="s">
        <v>1572</v>
      </c>
      <c r="BL83" t="s">
        <v>1520</v>
      </c>
      <c r="BM83">
        <v>0</v>
      </c>
      <c r="BN83">
        <v>0</v>
      </c>
      <c r="BO83">
        <v>1</v>
      </c>
      <c r="BU83" t="s">
        <v>1572</v>
      </c>
    </row>
    <row r="84" spans="1:73" x14ac:dyDescent="0.25">
      <c r="A84" t="s">
        <v>13</v>
      </c>
      <c r="B84" t="s">
        <v>204</v>
      </c>
      <c r="C84" t="s">
        <v>92</v>
      </c>
      <c r="D84">
        <v>450</v>
      </c>
      <c r="E84">
        <v>2</v>
      </c>
      <c r="F84">
        <v>6600</v>
      </c>
      <c r="G84">
        <v>50</v>
      </c>
      <c r="H84">
        <v>0</v>
      </c>
      <c r="I84" t="s">
        <v>16</v>
      </c>
      <c r="J84">
        <v>48</v>
      </c>
      <c r="K84">
        <v>40</v>
      </c>
      <c r="L84">
        <v>0</v>
      </c>
      <c r="M84">
        <v>1.79</v>
      </c>
      <c r="N84" t="s">
        <v>205</v>
      </c>
      <c r="BA84">
        <v>83</v>
      </c>
      <c r="BB84">
        <v>5</v>
      </c>
      <c r="BD84" t="s">
        <v>1192</v>
      </c>
      <c r="BJ84">
        <v>0</v>
      </c>
      <c r="BK84" t="s">
        <v>1573</v>
      </c>
      <c r="BL84" t="s">
        <v>1517</v>
      </c>
      <c r="BM84">
        <v>0</v>
      </c>
      <c r="BN84">
        <v>1</v>
      </c>
      <c r="BO84">
        <v>0</v>
      </c>
      <c r="BS84" t="s">
        <v>1573</v>
      </c>
    </row>
    <row r="85" spans="1:73" x14ac:dyDescent="0.25">
      <c r="A85" t="s">
        <v>13</v>
      </c>
      <c r="B85" t="s">
        <v>206</v>
      </c>
      <c r="C85" t="s">
        <v>207</v>
      </c>
      <c r="D85">
        <v>185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1.79</v>
      </c>
      <c r="N85" t="s">
        <v>208</v>
      </c>
      <c r="BA85">
        <v>84</v>
      </c>
      <c r="BB85">
        <v>40</v>
      </c>
      <c r="BC85" t="s">
        <v>1475</v>
      </c>
      <c r="BD85" t="s">
        <v>1041</v>
      </c>
      <c r="BJ85">
        <v>0</v>
      </c>
      <c r="BK85" t="s">
        <v>1574</v>
      </c>
      <c r="BL85" t="s">
        <v>1520</v>
      </c>
      <c r="BM85">
        <v>0</v>
      </c>
      <c r="BN85">
        <v>0</v>
      </c>
      <c r="BO85">
        <v>1</v>
      </c>
      <c r="BU85" t="s">
        <v>1574</v>
      </c>
    </row>
    <row r="86" spans="1:73" x14ac:dyDescent="0.25">
      <c r="A86" t="s">
        <v>13</v>
      </c>
      <c r="B86" t="s">
        <v>209</v>
      </c>
      <c r="C86" t="s">
        <v>23</v>
      </c>
      <c r="D86">
        <v>260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38</v>
      </c>
      <c r="L86">
        <v>0</v>
      </c>
      <c r="M86">
        <v>1.79</v>
      </c>
      <c r="N86" t="s">
        <v>210</v>
      </c>
      <c r="BA86">
        <v>85</v>
      </c>
      <c r="BB86">
        <v>1650</v>
      </c>
      <c r="BC86" t="s">
        <v>1476</v>
      </c>
      <c r="BD86" t="s">
        <v>1042</v>
      </c>
      <c r="BJ86">
        <v>0</v>
      </c>
      <c r="BK86" t="s">
        <v>1575</v>
      </c>
      <c r="BL86" t="s">
        <v>1520</v>
      </c>
      <c r="BM86">
        <v>0</v>
      </c>
      <c r="BN86">
        <v>0</v>
      </c>
      <c r="BO86">
        <v>1</v>
      </c>
      <c r="BU86" t="s">
        <v>1575</v>
      </c>
    </row>
    <row r="87" spans="1:73" x14ac:dyDescent="0.25">
      <c r="A87" t="s">
        <v>13</v>
      </c>
      <c r="B87" t="s">
        <v>211</v>
      </c>
      <c r="C87" t="s">
        <v>212</v>
      </c>
      <c r="D87">
        <v>330</v>
      </c>
      <c r="E87">
        <v>6</v>
      </c>
      <c r="F87">
        <v>6600</v>
      </c>
      <c r="G87">
        <v>50</v>
      </c>
      <c r="H87">
        <v>0</v>
      </c>
      <c r="I87" t="s">
        <v>16</v>
      </c>
      <c r="J87">
        <v>54</v>
      </c>
      <c r="K87">
        <v>40</v>
      </c>
      <c r="L87">
        <v>0</v>
      </c>
      <c r="M87">
        <v>1.79</v>
      </c>
      <c r="N87" t="s">
        <v>213</v>
      </c>
      <c r="BA87">
        <v>86</v>
      </c>
      <c r="BB87">
        <v>120</v>
      </c>
      <c r="BC87" t="s">
        <v>1475</v>
      </c>
      <c r="BD87" t="s">
        <v>1043</v>
      </c>
      <c r="BJ87">
        <v>0</v>
      </c>
      <c r="BK87" t="s">
        <v>1576</v>
      </c>
      <c r="BL87" t="s">
        <v>1520</v>
      </c>
      <c r="BM87">
        <v>0</v>
      </c>
      <c r="BN87">
        <v>0</v>
      </c>
      <c r="BO87">
        <v>1</v>
      </c>
      <c r="BU87" t="s">
        <v>1576</v>
      </c>
    </row>
    <row r="88" spans="1:73" x14ac:dyDescent="0.25">
      <c r="A88" t="s">
        <v>28</v>
      </c>
      <c r="B88" t="s">
        <v>214</v>
      </c>
      <c r="C88" t="s">
        <v>146</v>
      </c>
      <c r="D88">
        <v>450</v>
      </c>
      <c r="E88">
        <v>4</v>
      </c>
      <c r="F88">
        <v>3300</v>
      </c>
      <c r="G88">
        <v>50</v>
      </c>
      <c r="H88">
        <v>0</v>
      </c>
      <c r="I88" t="s">
        <v>215</v>
      </c>
      <c r="J88">
        <v>48</v>
      </c>
      <c r="K88">
        <v>38</v>
      </c>
      <c r="L88">
        <v>0</v>
      </c>
      <c r="M88">
        <v>1.79</v>
      </c>
      <c r="N88" t="s">
        <v>216</v>
      </c>
      <c r="BA88">
        <v>87</v>
      </c>
      <c r="BB88">
        <v>130</v>
      </c>
      <c r="BC88" t="s">
        <v>1475</v>
      </c>
      <c r="BD88" t="s">
        <v>1044</v>
      </c>
      <c r="BJ88">
        <v>0</v>
      </c>
      <c r="BK88" t="s">
        <v>1577</v>
      </c>
      <c r="BL88" t="s">
        <v>1520</v>
      </c>
      <c r="BM88">
        <v>0</v>
      </c>
      <c r="BN88">
        <v>0</v>
      </c>
      <c r="BO88">
        <v>1</v>
      </c>
      <c r="BU88" t="s">
        <v>1577</v>
      </c>
    </row>
    <row r="89" spans="1:73" x14ac:dyDescent="0.25">
      <c r="A89" t="s">
        <v>13</v>
      </c>
      <c r="B89" t="s">
        <v>217</v>
      </c>
      <c r="C89" t="s">
        <v>30</v>
      </c>
      <c r="D89">
        <v>280</v>
      </c>
      <c r="E89">
        <v>4</v>
      </c>
      <c r="F89">
        <v>3300</v>
      </c>
      <c r="G89">
        <v>50</v>
      </c>
      <c r="H89">
        <v>1</v>
      </c>
      <c r="I89" t="s">
        <v>16</v>
      </c>
      <c r="J89">
        <v>48</v>
      </c>
      <c r="K89">
        <v>38</v>
      </c>
      <c r="L89">
        <v>0</v>
      </c>
      <c r="M89">
        <v>1.79</v>
      </c>
      <c r="N89" t="s">
        <v>218</v>
      </c>
      <c r="BA89">
        <v>88</v>
      </c>
      <c r="BB89">
        <v>350</v>
      </c>
      <c r="BC89" t="s">
        <v>1475</v>
      </c>
      <c r="BD89" t="s">
        <v>1045</v>
      </c>
      <c r="BJ89">
        <v>0</v>
      </c>
      <c r="BK89" t="s">
        <v>1578</v>
      </c>
      <c r="BL89" t="s">
        <v>1520</v>
      </c>
      <c r="BM89">
        <v>0</v>
      </c>
      <c r="BN89">
        <v>0</v>
      </c>
      <c r="BO89">
        <v>1</v>
      </c>
      <c r="BU89" t="s">
        <v>1578</v>
      </c>
    </row>
    <row r="90" spans="1:73" x14ac:dyDescent="0.25">
      <c r="A90" t="s">
        <v>13</v>
      </c>
      <c r="B90" t="s">
        <v>219</v>
      </c>
      <c r="C90" t="s">
        <v>23</v>
      </c>
      <c r="D90">
        <v>200</v>
      </c>
      <c r="E90">
        <v>4</v>
      </c>
      <c r="F90">
        <v>3300</v>
      </c>
      <c r="G90">
        <v>50</v>
      </c>
      <c r="H90">
        <v>1</v>
      </c>
      <c r="I90" t="s">
        <v>16</v>
      </c>
      <c r="J90">
        <v>48</v>
      </c>
      <c r="K90">
        <v>38</v>
      </c>
      <c r="L90">
        <v>0</v>
      </c>
      <c r="M90">
        <v>1.79</v>
      </c>
      <c r="N90" t="s">
        <v>220</v>
      </c>
      <c r="BA90">
        <v>89</v>
      </c>
      <c r="BB90">
        <v>95</v>
      </c>
      <c r="BC90" t="s">
        <v>1475</v>
      </c>
      <c r="BD90" t="s">
        <v>1046</v>
      </c>
      <c r="BJ90">
        <v>0</v>
      </c>
      <c r="BK90" t="s">
        <v>1579</v>
      </c>
      <c r="BL90" t="s">
        <v>1520</v>
      </c>
      <c r="BM90">
        <v>0</v>
      </c>
      <c r="BN90">
        <v>0</v>
      </c>
      <c r="BO90">
        <v>1</v>
      </c>
      <c r="BU90" t="s">
        <v>1579</v>
      </c>
    </row>
    <row r="91" spans="1:73" x14ac:dyDescent="0.25">
      <c r="A91" t="s">
        <v>13</v>
      </c>
      <c r="B91" t="s">
        <v>221</v>
      </c>
      <c r="C91" t="s">
        <v>56</v>
      </c>
      <c r="D91">
        <v>355</v>
      </c>
      <c r="E91">
        <v>4</v>
      </c>
      <c r="F91">
        <v>6600</v>
      </c>
      <c r="G91">
        <v>50</v>
      </c>
      <c r="H91">
        <v>0</v>
      </c>
      <c r="I91" t="s">
        <v>16</v>
      </c>
      <c r="J91">
        <v>48</v>
      </c>
      <c r="K91">
        <v>36</v>
      </c>
      <c r="L91">
        <v>1.0601849999999999</v>
      </c>
      <c r="M91">
        <v>1.79</v>
      </c>
      <c r="N91" t="s">
        <v>222</v>
      </c>
      <c r="BA91">
        <v>90</v>
      </c>
      <c r="BB91">
        <v>80</v>
      </c>
      <c r="BC91" t="s">
        <v>1475</v>
      </c>
      <c r="BD91" t="s">
        <v>1047</v>
      </c>
      <c r="BJ91">
        <v>0</v>
      </c>
      <c r="BK91" t="s">
        <v>1580</v>
      </c>
      <c r="BL91" t="s">
        <v>1520</v>
      </c>
      <c r="BM91">
        <v>0</v>
      </c>
      <c r="BN91">
        <v>0</v>
      </c>
      <c r="BO91">
        <v>1</v>
      </c>
      <c r="BU91" t="s">
        <v>1580</v>
      </c>
    </row>
    <row r="92" spans="1:73" x14ac:dyDescent="0.25">
      <c r="A92" t="s">
        <v>21</v>
      </c>
      <c r="B92" t="s">
        <v>1766</v>
      </c>
      <c r="C92" t="s">
        <v>1767</v>
      </c>
      <c r="D92">
        <v>930</v>
      </c>
      <c r="E92">
        <v>2</v>
      </c>
      <c r="F92">
        <v>6600</v>
      </c>
      <c r="G92">
        <v>50</v>
      </c>
      <c r="H92">
        <v>0</v>
      </c>
      <c r="I92" t="s">
        <v>16</v>
      </c>
      <c r="J92">
        <v>48</v>
      </c>
      <c r="K92">
        <v>40</v>
      </c>
      <c r="L92">
        <v>0</v>
      </c>
      <c r="M92">
        <v>1.79</v>
      </c>
      <c r="N92" t="s">
        <v>1768</v>
      </c>
      <c r="BA92">
        <v>91</v>
      </c>
      <c r="BB92" t="s">
        <v>1048</v>
      </c>
      <c r="BD92" t="s">
        <v>1193</v>
      </c>
      <c r="BJ92">
        <v>0</v>
      </c>
      <c r="BK92" t="s">
        <v>1581</v>
      </c>
      <c r="BL92" t="s">
        <v>1513</v>
      </c>
      <c r="BM92">
        <v>1</v>
      </c>
      <c r="BN92">
        <v>0</v>
      </c>
      <c r="BO92">
        <v>0</v>
      </c>
      <c r="BQ92" t="s">
        <v>1581</v>
      </c>
    </row>
    <row r="93" spans="1:73" x14ac:dyDescent="0.25">
      <c r="A93" t="s">
        <v>13</v>
      </c>
      <c r="B93" t="s">
        <v>223</v>
      </c>
      <c r="C93" t="s">
        <v>61</v>
      </c>
      <c r="D93">
        <v>560</v>
      </c>
      <c r="E93">
        <v>4</v>
      </c>
      <c r="F93">
        <v>3300</v>
      </c>
      <c r="G93">
        <v>50</v>
      </c>
      <c r="H93">
        <v>0</v>
      </c>
      <c r="I93" t="s">
        <v>16</v>
      </c>
      <c r="J93">
        <v>48</v>
      </c>
      <c r="K93">
        <v>38</v>
      </c>
      <c r="L93">
        <v>0</v>
      </c>
      <c r="M93">
        <v>1.79</v>
      </c>
      <c r="N93" t="s">
        <v>224</v>
      </c>
      <c r="BA93">
        <v>92</v>
      </c>
      <c r="BB93" t="s">
        <v>1048</v>
      </c>
      <c r="BD93" t="s">
        <v>1194</v>
      </c>
      <c r="BJ93">
        <v>0</v>
      </c>
      <c r="BK93" t="s">
        <v>1582</v>
      </c>
      <c r="BL93" t="s">
        <v>1513</v>
      </c>
      <c r="BM93">
        <v>1</v>
      </c>
      <c r="BN93">
        <v>0</v>
      </c>
      <c r="BO93">
        <v>0</v>
      </c>
      <c r="BQ93" t="s">
        <v>1582</v>
      </c>
    </row>
    <row r="94" spans="1:73" x14ac:dyDescent="0.25">
      <c r="A94" t="s">
        <v>28</v>
      </c>
      <c r="B94" t="s">
        <v>225</v>
      </c>
      <c r="C94" t="s">
        <v>56</v>
      </c>
      <c r="D94">
        <v>300</v>
      </c>
      <c r="E94">
        <v>4</v>
      </c>
      <c r="F94">
        <v>6600</v>
      </c>
      <c r="G94">
        <v>50</v>
      </c>
      <c r="H94">
        <v>0</v>
      </c>
      <c r="I94" t="s">
        <v>16</v>
      </c>
      <c r="J94">
        <v>48</v>
      </c>
      <c r="K94">
        <v>36</v>
      </c>
      <c r="L94">
        <v>1.0601849999999999</v>
      </c>
      <c r="M94">
        <v>1.79</v>
      </c>
      <c r="N94" t="s">
        <v>226</v>
      </c>
      <c r="BA94">
        <v>93</v>
      </c>
      <c r="BB94">
        <v>1</v>
      </c>
      <c r="BD94" t="s">
        <v>1049</v>
      </c>
      <c r="BJ94">
        <v>0</v>
      </c>
      <c r="BK94" t="s">
        <v>1583</v>
      </c>
      <c r="BL94" t="s">
        <v>1517</v>
      </c>
      <c r="BM94">
        <v>0</v>
      </c>
      <c r="BN94">
        <v>1</v>
      </c>
      <c r="BO94">
        <v>0</v>
      </c>
      <c r="BS94" t="s">
        <v>1583</v>
      </c>
    </row>
    <row r="95" spans="1:73" x14ac:dyDescent="0.25">
      <c r="A95" t="s">
        <v>13</v>
      </c>
      <c r="B95" t="s">
        <v>227</v>
      </c>
      <c r="C95" t="s">
        <v>207</v>
      </c>
      <c r="D95">
        <v>220</v>
      </c>
      <c r="E95">
        <v>4</v>
      </c>
      <c r="F95">
        <v>3300</v>
      </c>
      <c r="G95">
        <v>50</v>
      </c>
      <c r="H95">
        <v>0</v>
      </c>
      <c r="I95" t="s">
        <v>16</v>
      </c>
      <c r="J95">
        <v>48</v>
      </c>
      <c r="K95">
        <v>38</v>
      </c>
      <c r="L95">
        <v>0</v>
      </c>
      <c r="M95">
        <v>1.79</v>
      </c>
      <c r="N95" t="s">
        <v>228</v>
      </c>
      <c r="BA95">
        <v>94</v>
      </c>
      <c r="BB95">
        <v>1</v>
      </c>
      <c r="BD95" t="s">
        <v>1050</v>
      </c>
      <c r="BJ95">
        <v>0</v>
      </c>
      <c r="BK95" t="s">
        <v>1584</v>
      </c>
      <c r="BL95" t="s">
        <v>1517</v>
      </c>
      <c r="BM95">
        <v>0</v>
      </c>
      <c r="BN95">
        <v>1</v>
      </c>
      <c r="BO95">
        <v>0</v>
      </c>
      <c r="BS95" t="s">
        <v>1584</v>
      </c>
    </row>
    <row r="96" spans="1:73" x14ac:dyDescent="0.25">
      <c r="A96" t="s">
        <v>13</v>
      </c>
      <c r="B96" t="s">
        <v>229</v>
      </c>
      <c r="C96" t="s">
        <v>56</v>
      </c>
      <c r="D96">
        <v>336</v>
      </c>
      <c r="E96">
        <v>4</v>
      </c>
      <c r="F96">
        <v>6600</v>
      </c>
      <c r="G96">
        <v>50</v>
      </c>
      <c r="H96">
        <v>0</v>
      </c>
      <c r="I96" t="s">
        <v>16</v>
      </c>
      <c r="J96">
        <v>48</v>
      </c>
      <c r="K96">
        <v>36</v>
      </c>
      <c r="L96">
        <v>0</v>
      </c>
      <c r="M96">
        <v>1.79</v>
      </c>
      <c r="N96" t="s">
        <v>230</v>
      </c>
      <c r="BA96">
        <v>95</v>
      </c>
      <c r="BB96">
        <v>0.5</v>
      </c>
      <c r="BC96" t="s">
        <v>1471</v>
      </c>
      <c r="BD96" t="s">
        <v>1051</v>
      </c>
      <c r="BJ96">
        <v>0</v>
      </c>
      <c r="BK96" t="s">
        <v>1585</v>
      </c>
      <c r="BL96" t="s">
        <v>1520</v>
      </c>
      <c r="BM96">
        <v>0</v>
      </c>
      <c r="BN96">
        <v>0</v>
      </c>
      <c r="BO96">
        <v>1</v>
      </c>
      <c r="BU96" t="s">
        <v>1585</v>
      </c>
    </row>
    <row r="97" spans="1:73" x14ac:dyDescent="0.25">
      <c r="A97" t="s">
        <v>13</v>
      </c>
      <c r="B97" t="s">
        <v>231</v>
      </c>
      <c r="C97" t="s">
        <v>99</v>
      </c>
      <c r="D97">
        <v>365</v>
      </c>
      <c r="E97">
        <v>6</v>
      </c>
      <c r="F97">
        <v>6600</v>
      </c>
      <c r="G97">
        <v>50</v>
      </c>
      <c r="H97">
        <v>0</v>
      </c>
      <c r="I97" t="s">
        <v>16</v>
      </c>
      <c r="J97">
        <v>54</v>
      </c>
      <c r="K97">
        <v>42</v>
      </c>
      <c r="L97">
        <v>0.99877000000000005</v>
      </c>
      <c r="M97">
        <v>1.79</v>
      </c>
      <c r="N97" t="s">
        <v>232</v>
      </c>
      <c r="BA97">
        <v>96</v>
      </c>
      <c r="BB97">
        <v>0.5</v>
      </c>
      <c r="BC97" t="s">
        <v>1471</v>
      </c>
      <c r="BD97" t="s">
        <v>1052</v>
      </c>
      <c r="BJ97">
        <v>0</v>
      </c>
      <c r="BK97" t="s">
        <v>1586</v>
      </c>
      <c r="BL97" t="s">
        <v>1520</v>
      </c>
      <c r="BM97">
        <v>0</v>
      </c>
      <c r="BN97">
        <v>0</v>
      </c>
      <c r="BO97">
        <v>1</v>
      </c>
      <c r="BU97" t="s">
        <v>1586</v>
      </c>
    </row>
    <row r="98" spans="1:73" x14ac:dyDescent="0.25">
      <c r="A98" t="s">
        <v>13</v>
      </c>
      <c r="B98" t="s">
        <v>233</v>
      </c>
      <c r="C98" t="s">
        <v>207</v>
      </c>
      <c r="D98">
        <v>220</v>
      </c>
      <c r="E98">
        <v>4</v>
      </c>
      <c r="F98">
        <v>3300</v>
      </c>
      <c r="G98">
        <v>50</v>
      </c>
      <c r="H98">
        <v>0</v>
      </c>
      <c r="I98" t="s">
        <v>16</v>
      </c>
      <c r="J98">
        <v>48</v>
      </c>
      <c r="K98">
        <v>38</v>
      </c>
      <c r="L98">
        <v>0</v>
      </c>
      <c r="M98">
        <v>1.79</v>
      </c>
      <c r="N98" t="s">
        <v>234</v>
      </c>
      <c r="BA98">
        <v>97</v>
      </c>
      <c r="BB98" t="s">
        <v>1053</v>
      </c>
      <c r="BD98" t="s">
        <v>1054</v>
      </c>
      <c r="BJ98">
        <v>0</v>
      </c>
      <c r="BK98" t="s">
        <v>1587</v>
      </c>
      <c r="BL98" t="s">
        <v>1513</v>
      </c>
      <c r="BM98">
        <v>1</v>
      </c>
      <c r="BN98">
        <v>0</v>
      </c>
      <c r="BO98">
        <v>0</v>
      </c>
      <c r="BQ98" t="s">
        <v>1587</v>
      </c>
    </row>
    <row r="99" spans="1:73" x14ac:dyDescent="0.25">
      <c r="A99" t="s">
        <v>13</v>
      </c>
      <c r="B99" t="s">
        <v>235</v>
      </c>
      <c r="C99" t="s">
        <v>236</v>
      </c>
      <c r="D99">
        <v>240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1.79</v>
      </c>
      <c r="N99" t="s">
        <v>237</v>
      </c>
      <c r="BA99">
        <v>98</v>
      </c>
      <c r="BB99" t="s">
        <v>1858</v>
      </c>
      <c r="BD99" t="s">
        <v>1055</v>
      </c>
      <c r="BJ99">
        <v>0</v>
      </c>
      <c r="BK99" t="s">
        <v>1588</v>
      </c>
      <c r="BL99" t="s">
        <v>1513</v>
      </c>
      <c r="BM99">
        <v>1</v>
      </c>
      <c r="BN99">
        <v>0</v>
      </c>
      <c r="BO99">
        <v>0</v>
      </c>
      <c r="BQ99" t="s">
        <v>1588</v>
      </c>
    </row>
    <row r="100" spans="1:73" x14ac:dyDescent="0.25">
      <c r="A100" t="s">
        <v>13</v>
      </c>
      <c r="B100" t="s">
        <v>238</v>
      </c>
      <c r="C100" t="s">
        <v>38</v>
      </c>
      <c r="D100">
        <v>250</v>
      </c>
      <c r="E100">
        <v>6</v>
      </c>
      <c r="F100">
        <v>3300</v>
      </c>
      <c r="G100">
        <v>50</v>
      </c>
      <c r="H100">
        <v>0</v>
      </c>
      <c r="I100" t="s">
        <v>16</v>
      </c>
      <c r="J100">
        <v>54</v>
      </c>
      <c r="K100">
        <v>42</v>
      </c>
      <c r="L100">
        <v>0</v>
      </c>
      <c r="M100">
        <v>1.79</v>
      </c>
      <c r="N100" t="s">
        <v>239</v>
      </c>
      <c r="BA100">
        <v>99</v>
      </c>
      <c r="BB100">
        <v>4.2</v>
      </c>
      <c r="BC100" t="s">
        <v>1471</v>
      </c>
      <c r="BD100" t="s">
        <v>1056</v>
      </c>
      <c r="BJ100">
        <v>0</v>
      </c>
      <c r="BK100" t="s">
        <v>1589</v>
      </c>
      <c r="BL100" t="s">
        <v>1520</v>
      </c>
      <c r="BM100">
        <v>0</v>
      </c>
      <c r="BN100">
        <v>0</v>
      </c>
      <c r="BO100">
        <v>1</v>
      </c>
      <c r="BU100" t="s">
        <v>1589</v>
      </c>
    </row>
    <row r="101" spans="1:73" x14ac:dyDescent="0.25">
      <c r="A101" t="s">
        <v>13</v>
      </c>
      <c r="B101" t="s">
        <v>240</v>
      </c>
      <c r="C101" t="s">
        <v>212</v>
      </c>
      <c r="D101">
        <v>315</v>
      </c>
      <c r="E101">
        <v>6</v>
      </c>
      <c r="F101">
        <v>3300</v>
      </c>
      <c r="G101">
        <v>50</v>
      </c>
      <c r="H101">
        <v>0</v>
      </c>
      <c r="I101" t="s">
        <v>16</v>
      </c>
      <c r="J101">
        <v>54</v>
      </c>
      <c r="K101">
        <v>40</v>
      </c>
      <c r="L101">
        <v>0</v>
      </c>
      <c r="M101">
        <v>1.79</v>
      </c>
      <c r="N101" t="s">
        <v>241</v>
      </c>
      <c r="BA101">
        <v>100</v>
      </c>
      <c r="BB101">
        <v>140</v>
      </c>
      <c r="BC101" t="s">
        <v>1471</v>
      </c>
      <c r="BD101" t="s">
        <v>1057</v>
      </c>
      <c r="BJ101">
        <v>0</v>
      </c>
      <c r="BK101" t="s">
        <v>1590</v>
      </c>
      <c r="BL101" t="s">
        <v>1520</v>
      </c>
      <c r="BM101">
        <v>0</v>
      </c>
      <c r="BN101">
        <v>0</v>
      </c>
      <c r="BO101">
        <v>1</v>
      </c>
      <c r="BU101" t="s">
        <v>1590</v>
      </c>
    </row>
    <row r="102" spans="1:73" x14ac:dyDescent="0.25">
      <c r="A102" t="s">
        <v>13</v>
      </c>
      <c r="B102" t="s">
        <v>242</v>
      </c>
      <c r="C102" t="s">
        <v>56</v>
      </c>
      <c r="D102">
        <v>335</v>
      </c>
      <c r="E102">
        <v>4</v>
      </c>
      <c r="F102">
        <v>6600</v>
      </c>
      <c r="G102">
        <v>50</v>
      </c>
      <c r="H102">
        <v>0</v>
      </c>
      <c r="I102" t="s">
        <v>16</v>
      </c>
      <c r="J102">
        <v>48</v>
      </c>
      <c r="K102">
        <v>36</v>
      </c>
      <c r="L102">
        <v>1.0601849999999999</v>
      </c>
      <c r="M102">
        <v>1.79</v>
      </c>
      <c r="N102" t="s">
        <v>243</v>
      </c>
      <c r="BA102">
        <v>101</v>
      </c>
      <c r="BB102">
        <v>0</v>
      </c>
      <c r="BD102" t="s">
        <v>1058</v>
      </c>
      <c r="BJ102">
        <v>0</v>
      </c>
      <c r="BK102" t="s">
        <v>1591</v>
      </c>
      <c r="BL102" t="s">
        <v>1517</v>
      </c>
      <c r="BM102">
        <v>0</v>
      </c>
      <c r="BN102">
        <v>1</v>
      </c>
      <c r="BO102">
        <v>0</v>
      </c>
      <c r="BS102" t="s">
        <v>1591</v>
      </c>
    </row>
    <row r="103" spans="1:73" x14ac:dyDescent="0.25">
      <c r="A103" t="s">
        <v>13</v>
      </c>
      <c r="B103" t="s">
        <v>244</v>
      </c>
      <c r="C103" t="s">
        <v>110</v>
      </c>
      <c r="D103">
        <v>185</v>
      </c>
      <c r="E103">
        <v>4</v>
      </c>
      <c r="F103">
        <v>3300</v>
      </c>
      <c r="G103">
        <v>50</v>
      </c>
      <c r="H103">
        <v>0</v>
      </c>
      <c r="I103" t="s">
        <v>16</v>
      </c>
      <c r="J103">
        <v>48</v>
      </c>
      <c r="K103">
        <v>38</v>
      </c>
      <c r="L103">
        <v>0</v>
      </c>
      <c r="M103">
        <v>1.79</v>
      </c>
      <c r="N103" t="s">
        <v>245</v>
      </c>
      <c r="BA103">
        <v>102</v>
      </c>
      <c r="BB103">
        <v>0</v>
      </c>
      <c r="BC103" t="s">
        <v>1471</v>
      </c>
      <c r="BD103" t="s">
        <v>1059</v>
      </c>
      <c r="BJ103">
        <v>0</v>
      </c>
      <c r="BK103" t="s">
        <v>1592</v>
      </c>
      <c r="BL103" t="s">
        <v>1520</v>
      </c>
      <c r="BM103">
        <v>0</v>
      </c>
      <c r="BN103">
        <v>0</v>
      </c>
      <c r="BO103">
        <v>1</v>
      </c>
      <c r="BU103" t="s">
        <v>1592</v>
      </c>
    </row>
    <row r="104" spans="1:73" x14ac:dyDescent="0.25">
      <c r="A104" t="s">
        <v>13</v>
      </c>
      <c r="B104" t="s">
        <v>246</v>
      </c>
      <c r="C104" t="s">
        <v>73</v>
      </c>
      <c r="D104">
        <v>750</v>
      </c>
      <c r="E104">
        <v>4</v>
      </c>
      <c r="F104">
        <v>660</v>
      </c>
      <c r="G104">
        <v>50</v>
      </c>
      <c r="H104">
        <v>1</v>
      </c>
      <c r="I104" t="s">
        <v>16</v>
      </c>
      <c r="J104">
        <v>48</v>
      </c>
      <c r="K104">
        <v>38</v>
      </c>
      <c r="L104">
        <v>0</v>
      </c>
      <c r="M104">
        <v>1.79</v>
      </c>
      <c r="N104" t="s">
        <v>247</v>
      </c>
      <c r="BA104">
        <v>103</v>
      </c>
      <c r="BB104">
        <v>0</v>
      </c>
      <c r="BC104" t="s">
        <v>1471</v>
      </c>
      <c r="BD104" t="s">
        <v>1060</v>
      </c>
      <c r="BJ104">
        <v>0</v>
      </c>
      <c r="BK104" t="s">
        <v>1593</v>
      </c>
      <c r="BL104" t="s">
        <v>1520</v>
      </c>
      <c r="BM104">
        <v>0</v>
      </c>
      <c r="BN104">
        <v>0</v>
      </c>
      <c r="BO104">
        <v>1</v>
      </c>
      <c r="BU104" t="s">
        <v>1593</v>
      </c>
    </row>
    <row r="105" spans="1:73" x14ac:dyDescent="0.25">
      <c r="A105" t="s">
        <v>13</v>
      </c>
      <c r="B105" t="s">
        <v>248</v>
      </c>
      <c r="C105" t="s">
        <v>192</v>
      </c>
      <c r="D105">
        <v>365</v>
      </c>
      <c r="E105">
        <v>2</v>
      </c>
      <c r="F105">
        <v>2200</v>
      </c>
      <c r="G105">
        <v>50</v>
      </c>
      <c r="H105">
        <v>0</v>
      </c>
      <c r="I105" t="s">
        <v>16</v>
      </c>
      <c r="J105">
        <v>48</v>
      </c>
      <c r="K105">
        <v>40</v>
      </c>
      <c r="L105">
        <v>0</v>
      </c>
      <c r="M105">
        <v>1.79</v>
      </c>
      <c r="N105" t="s">
        <v>249</v>
      </c>
      <c r="BA105">
        <v>104</v>
      </c>
      <c r="BB105">
        <v>140</v>
      </c>
      <c r="BC105" t="s">
        <v>1471</v>
      </c>
      <c r="BD105" t="s">
        <v>1061</v>
      </c>
      <c r="BJ105">
        <v>0</v>
      </c>
      <c r="BK105" t="s">
        <v>1594</v>
      </c>
      <c r="BL105" t="s">
        <v>1520</v>
      </c>
      <c r="BM105">
        <v>0</v>
      </c>
      <c r="BN105">
        <v>0</v>
      </c>
      <c r="BO105">
        <v>1</v>
      </c>
      <c r="BU105" t="s">
        <v>1594</v>
      </c>
    </row>
    <row r="106" spans="1:73" x14ac:dyDescent="0.25">
      <c r="A106" t="s">
        <v>13</v>
      </c>
      <c r="B106" t="s">
        <v>250</v>
      </c>
      <c r="C106" t="s">
        <v>15</v>
      </c>
      <c r="D106">
        <v>525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38</v>
      </c>
      <c r="L106">
        <v>0</v>
      </c>
      <c r="M106">
        <v>1.79</v>
      </c>
      <c r="N106" t="s">
        <v>251</v>
      </c>
      <c r="BA106">
        <v>105</v>
      </c>
      <c r="BB106" t="s">
        <v>1890</v>
      </c>
      <c r="BD106" t="s">
        <v>1062</v>
      </c>
      <c r="BJ106">
        <v>0</v>
      </c>
      <c r="BK106" t="s">
        <v>1595</v>
      </c>
      <c r="BL106" t="s">
        <v>1513</v>
      </c>
      <c r="BM106">
        <v>1</v>
      </c>
      <c r="BN106">
        <v>0</v>
      </c>
      <c r="BO106">
        <v>0</v>
      </c>
      <c r="BQ106" t="s">
        <v>1595</v>
      </c>
    </row>
    <row r="107" spans="1:73" x14ac:dyDescent="0.25">
      <c r="A107" t="s">
        <v>13</v>
      </c>
      <c r="B107" t="s">
        <v>252</v>
      </c>
      <c r="C107" t="s">
        <v>15</v>
      </c>
      <c r="D107">
        <v>450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1.79</v>
      </c>
      <c r="N107" t="s">
        <v>253</v>
      </c>
      <c r="BA107">
        <v>106</v>
      </c>
      <c r="BB107">
        <v>0</v>
      </c>
      <c r="BD107" t="s">
        <v>1195</v>
      </c>
      <c r="BJ107">
        <v>0</v>
      </c>
      <c r="BK107" t="s">
        <v>1596</v>
      </c>
      <c r="BL107" t="s">
        <v>1517</v>
      </c>
      <c r="BM107">
        <v>0</v>
      </c>
      <c r="BN107">
        <v>1</v>
      </c>
      <c r="BO107">
        <v>0</v>
      </c>
      <c r="BS107" t="s">
        <v>1596</v>
      </c>
    </row>
    <row r="108" spans="1:73" x14ac:dyDescent="0.25">
      <c r="A108" t="s">
        <v>13</v>
      </c>
      <c r="B108" t="s">
        <v>254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3.17</v>
      </c>
      <c r="N108" t="s">
        <v>255</v>
      </c>
      <c r="BA108">
        <v>107</v>
      </c>
      <c r="BB108">
        <v>0</v>
      </c>
      <c r="BD108" t="s">
        <v>1063</v>
      </c>
      <c r="BJ108">
        <v>0</v>
      </c>
      <c r="BK108" t="s">
        <v>1597</v>
      </c>
      <c r="BL108" t="s">
        <v>1517</v>
      </c>
      <c r="BM108">
        <v>0</v>
      </c>
      <c r="BN108">
        <v>1</v>
      </c>
      <c r="BO108">
        <v>0</v>
      </c>
      <c r="BS108" t="s">
        <v>1597</v>
      </c>
    </row>
    <row r="109" spans="1:73" x14ac:dyDescent="0.25">
      <c r="A109" t="s">
        <v>13</v>
      </c>
      <c r="B109" t="s">
        <v>250</v>
      </c>
      <c r="C109" t="s">
        <v>15</v>
      </c>
      <c r="D109">
        <v>450</v>
      </c>
      <c r="E109">
        <v>4</v>
      </c>
      <c r="F109">
        <v>6600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3.17</v>
      </c>
      <c r="N109" t="s">
        <v>256</v>
      </c>
      <c r="BA109">
        <v>108</v>
      </c>
      <c r="BB109">
        <v>0</v>
      </c>
      <c r="BC109" t="s">
        <v>1471</v>
      </c>
      <c r="BD109" t="s">
        <v>1064</v>
      </c>
      <c r="BJ109">
        <v>0</v>
      </c>
      <c r="BK109" t="s">
        <v>1598</v>
      </c>
      <c r="BL109" t="s">
        <v>1520</v>
      </c>
      <c r="BM109">
        <v>0</v>
      </c>
      <c r="BN109">
        <v>0</v>
      </c>
      <c r="BO109">
        <v>1</v>
      </c>
      <c r="BU109" t="s">
        <v>1598</v>
      </c>
    </row>
    <row r="110" spans="1:73" x14ac:dyDescent="0.25">
      <c r="A110" t="s">
        <v>13</v>
      </c>
      <c r="B110" t="s">
        <v>257</v>
      </c>
      <c r="C110" t="s">
        <v>30</v>
      </c>
      <c r="D110">
        <v>250</v>
      </c>
      <c r="E110">
        <v>4</v>
      </c>
      <c r="F110">
        <v>3300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1.79</v>
      </c>
      <c r="N110" t="s">
        <v>258</v>
      </c>
      <c r="BA110">
        <v>109</v>
      </c>
      <c r="BB110">
        <v>0.95</v>
      </c>
      <c r="BD110" t="s">
        <v>1065</v>
      </c>
      <c r="BJ110">
        <v>0</v>
      </c>
      <c r="BK110" t="s">
        <v>1599</v>
      </c>
      <c r="BL110" t="s">
        <v>1520</v>
      </c>
      <c r="BM110">
        <v>0</v>
      </c>
      <c r="BN110">
        <v>0</v>
      </c>
      <c r="BO110">
        <v>1</v>
      </c>
      <c r="BU110" t="s">
        <v>1599</v>
      </c>
    </row>
    <row r="111" spans="1:73" x14ac:dyDescent="0.25">
      <c r="A111" t="s">
        <v>13</v>
      </c>
      <c r="B111" t="s">
        <v>259</v>
      </c>
      <c r="C111" t="s">
        <v>15</v>
      </c>
      <c r="D111">
        <v>450</v>
      </c>
      <c r="E111">
        <v>4</v>
      </c>
      <c r="F111">
        <v>6600</v>
      </c>
      <c r="G111">
        <v>50</v>
      </c>
      <c r="H111">
        <v>0</v>
      </c>
      <c r="I111" t="s">
        <v>16</v>
      </c>
      <c r="J111">
        <v>48</v>
      </c>
      <c r="K111">
        <v>36</v>
      </c>
      <c r="L111">
        <v>0</v>
      </c>
      <c r="M111">
        <v>3.17</v>
      </c>
      <c r="N111" t="s">
        <v>260</v>
      </c>
      <c r="BA111">
        <v>110</v>
      </c>
      <c r="BB111">
        <v>40</v>
      </c>
      <c r="BD111" t="s">
        <v>1066</v>
      </c>
      <c r="BG111" t="s">
        <v>1600</v>
      </c>
      <c r="BH111" t="s">
        <v>1601</v>
      </c>
      <c r="BJ111">
        <v>0</v>
      </c>
      <c r="BK111" t="s">
        <v>1461</v>
      </c>
      <c r="BL111" t="s">
        <v>1517</v>
      </c>
      <c r="BM111">
        <v>0</v>
      </c>
      <c r="BN111">
        <v>1</v>
      </c>
      <c r="BO111">
        <v>0</v>
      </c>
      <c r="BS111" t="s">
        <v>1461</v>
      </c>
    </row>
    <row r="112" spans="1:73" x14ac:dyDescent="0.25">
      <c r="A112" t="s">
        <v>13</v>
      </c>
      <c r="B112" t="s">
        <v>261</v>
      </c>
      <c r="C112" t="s">
        <v>19</v>
      </c>
      <c r="D112">
        <v>400</v>
      </c>
      <c r="E112">
        <v>4</v>
      </c>
      <c r="F112">
        <v>3300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2.33</v>
      </c>
      <c r="N112" t="s">
        <v>262</v>
      </c>
      <c r="BA112">
        <v>111</v>
      </c>
      <c r="BB112" t="s">
        <v>1067</v>
      </c>
      <c r="BD112" t="s">
        <v>1196</v>
      </c>
      <c r="BH112" t="s">
        <v>1601</v>
      </c>
      <c r="BJ112">
        <v>0</v>
      </c>
      <c r="BK112" t="s">
        <v>1462</v>
      </c>
      <c r="BL112" t="s">
        <v>1513</v>
      </c>
      <c r="BM112">
        <v>1</v>
      </c>
      <c r="BN112">
        <v>0</v>
      </c>
      <c r="BO112">
        <v>0</v>
      </c>
      <c r="BQ112" t="s">
        <v>1462</v>
      </c>
    </row>
    <row r="113" spans="1:73" x14ac:dyDescent="0.25">
      <c r="A113" t="s">
        <v>13</v>
      </c>
      <c r="B113" t="s">
        <v>263</v>
      </c>
      <c r="C113" t="s">
        <v>110</v>
      </c>
      <c r="D113">
        <v>160</v>
      </c>
      <c r="E113">
        <v>4</v>
      </c>
      <c r="F113">
        <v>3300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1.79</v>
      </c>
      <c r="N113" t="s">
        <v>264</v>
      </c>
      <c r="BA113">
        <v>112</v>
      </c>
      <c r="BB113">
        <v>0</v>
      </c>
      <c r="BD113" t="s">
        <v>1197</v>
      </c>
      <c r="BH113" t="s">
        <v>1601</v>
      </c>
      <c r="BJ113">
        <v>0</v>
      </c>
      <c r="BK113" t="s">
        <v>1602</v>
      </c>
      <c r="BL113" t="s">
        <v>1517</v>
      </c>
      <c r="BM113">
        <v>0</v>
      </c>
      <c r="BN113">
        <v>1</v>
      </c>
      <c r="BO113">
        <v>0</v>
      </c>
      <c r="BS113" t="s">
        <v>1602</v>
      </c>
    </row>
    <row r="114" spans="1:73" x14ac:dyDescent="0.25">
      <c r="A114" t="s">
        <v>13</v>
      </c>
      <c r="B114" t="s">
        <v>265</v>
      </c>
      <c r="C114" t="s">
        <v>38</v>
      </c>
      <c r="D114">
        <v>250</v>
      </c>
      <c r="E114">
        <v>6</v>
      </c>
      <c r="F114">
        <v>3300</v>
      </c>
      <c r="G114">
        <v>50</v>
      </c>
      <c r="H114">
        <v>0</v>
      </c>
      <c r="I114" t="s">
        <v>16</v>
      </c>
      <c r="J114">
        <v>54</v>
      </c>
      <c r="K114">
        <v>42</v>
      </c>
      <c r="L114">
        <v>0</v>
      </c>
      <c r="M114">
        <v>1.79</v>
      </c>
      <c r="N114" t="s">
        <v>266</v>
      </c>
      <c r="BA114">
        <v>113</v>
      </c>
      <c r="BB114">
        <v>0</v>
      </c>
      <c r="BD114" t="s">
        <v>1068</v>
      </c>
      <c r="BH114" t="s">
        <v>1601</v>
      </c>
      <c r="BJ114">
        <v>0</v>
      </c>
      <c r="BK114" t="s">
        <v>1463</v>
      </c>
      <c r="BL114" t="s">
        <v>1520</v>
      </c>
      <c r="BM114">
        <v>0</v>
      </c>
      <c r="BN114">
        <v>0</v>
      </c>
      <c r="BO114">
        <v>1</v>
      </c>
      <c r="BU114" t="s">
        <v>1463</v>
      </c>
    </row>
    <row r="115" spans="1:73" x14ac:dyDescent="0.25">
      <c r="A115" t="s">
        <v>13</v>
      </c>
      <c r="B115" t="s">
        <v>267</v>
      </c>
      <c r="C115" t="s">
        <v>268</v>
      </c>
      <c r="D115">
        <v>230</v>
      </c>
      <c r="E115">
        <v>6</v>
      </c>
      <c r="F115">
        <v>3300</v>
      </c>
      <c r="G115">
        <v>50</v>
      </c>
      <c r="H115">
        <v>0</v>
      </c>
      <c r="I115" t="s">
        <v>16</v>
      </c>
      <c r="J115">
        <v>54</v>
      </c>
      <c r="K115">
        <v>42</v>
      </c>
      <c r="L115">
        <v>0</v>
      </c>
      <c r="M115">
        <v>1.79</v>
      </c>
      <c r="N115" t="s">
        <v>269</v>
      </c>
      <c r="BA115">
        <v>114</v>
      </c>
      <c r="BB115" t="s">
        <v>1069</v>
      </c>
      <c r="BD115" t="s">
        <v>1198</v>
      </c>
      <c r="BG115" t="s">
        <v>1600</v>
      </c>
      <c r="BH115" t="s">
        <v>1601</v>
      </c>
      <c r="BJ115">
        <v>0</v>
      </c>
      <c r="BK115" t="s">
        <v>1509</v>
      </c>
      <c r="BL115" t="s">
        <v>1513</v>
      </c>
      <c r="BM115">
        <v>1</v>
      </c>
      <c r="BN115">
        <v>0</v>
      </c>
      <c r="BO115">
        <v>0</v>
      </c>
      <c r="BQ115" t="s">
        <v>1509</v>
      </c>
    </row>
    <row r="116" spans="1:73" x14ac:dyDescent="0.25">
      <c r="A116" t="s">
        <v>13</v>
      </c>
      <c r="B116" t="s">
        <v>270</v>
      </c>
      <c r="C116" t="s">
        <v>15</v>
      </c>
      <c r="D116">
        <v>275</v>
      </c>
      <c r="E116">
        <v>8</v>
      </c>
      <c r="F116">
        <v>6600</v>
      </c>
      <c r="G116">
        <v>50</v>
      </c>
      <c r="H116">
        <v>0</v>
      </c>
      <c r="I116" t="s">
        <v>16</v>
      </c>
      <c r="J116">
        <v>72</v>
      </c>
      <c r="K116">
        <v>56</v>
      </c>
      <c r="L116">
        <v>0</v>
      </c>
      <c r="M116">
        <v>1.79</v>
      </c>
      <c r="N116" t="s">
        <v>271</v>
      </c>
      <c r="BA116">
        <v>115</v>
      </c>
      <c r="BB116">
        <v>0</v>
      </c>
      <c r="BC116" t="s">
        <v>1471</v>
      </c>
      <c r="BD116" t="s">
        <v>1070</v>
      </c>
      <c r="BH116" t="s">
        <v>1601</v>
      </c>
      <c r="BJ116">
        <v>0</v>
      </c>
      <c r="BK116" t="s">
        <v>1510</v>
      </c>
      <c r="BL116" t="s">
        <v>1520</v>
      </c>
      <c r="BM116">
        <v>0</v>
      </c>
      <c r="BN116">
        <v>0</v>
      </c>
      <c r="BO116">
        <v>1</v>
      </c>
      <c r="BU116" t="s">
        <v>1510</v>
      </c>
    </row>
    <row r="117" spans="1:73" x14ac:dyDescent="0.25">
      <c r="A117" t="s">
        <v>13</v>
      </c>
      <c r="B117" t="s">
        <v>272</v>
      </c>
      <c r="C117" t="s">
        <v>30</v>
      </c>
      <c r="D117">
        <v>250</v>
      </c>
      <c r="E117">
        <v>4</v>
      </c>
      <c r="F117">
        <v>6600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1.79</v>
      </c>
      <c r="N117" t="s">
        <v>273</v>
      </c>
      <c r="BA117">
        <v>116</v>
      </c>
      <c r="BB117">
        <v>0</v>
      </c>
      <c r="BC117" t="s">
        <v>1477</v>
      </c>
      <c r="BD117" t="s">
        <v>1603</v>
      </c>
      <c r="BG117" t="s">
        <v>1600</v>
      </c>
      <c r="BJ117">
        <v>0</v>
      </c>
      <c r="BK117" t="s">
        <v>1604</v>
      </c>
      <c r="BL117" t="s">
        <v>1520</v>
      </c>
      <c r="BM117">
        <v>0</v>
      </c>
      <c r="BN117">
        <v>0</v>
      </c>
      <c r="BO117">
        <v>1</v>
      </c>
      <c r="BU117" t="s">
        <v>1604</v>
      </c>
    </row>
    <row r="118" spans="1:73" x14ac:dyDescent="0.25">
      <c r="A118" t="s">
        <v>13</v>
      </c>
      <c r="B118" t="s">
        <v>274</v>
      </c>
      <c r="C118" t="s">
        <v>23</v>
      </c>
      <c r="D118">
        <v>200</v>
      </c>
      <c r="E118">
        <v>4</v>
      </c>
      <c r="F118">
        <v>6600</v>
      </c>
      <c r="G118">
        <v>50</v>
      </c>
      <c r="H118">
        <v>0</v>
      </c>
      <c r="I118" t="s">
        <v>16</v>
      </c>
      <c r="J118">
        <v>48</v>
      </c>
      <c r="K118">
        <v>38</v>
      </c>
      <c r="L118">
        <v>0</v>
      </c>
      <c r="M118">
        <v>1.79</v>
      </c>
      <c r="N118" t="s">
        <v>275</v>
      </c>
      <c r="BA118">
        <v>117</v>
      </c>
      <c r="BB118">
        <v>3</v>
      </c>
      <c r="BC118" t="s">
        <v>1471</v>
      </c>
      <c r="BD118" t="s">
        <v>1071</v>
      </c>
      <c r="BG118" t="s">
        <v>1600</v>
      </c>
      <c r="BH118" t="s">
        <v>1601</v>
      </c>
      <c r="BJ118">
        <v>0</v>
      </c>
      <c r="BK118" t="s">
        <v>1600</v>
      </c>
      <c r="BL118" t="s">
        <v>1520</v>
      </c>
      <c r="BM118">
        <v>0</v>
      </c>
      <c r="BN118">
        <v>0</v>
      </c>
      <c r="BO118">
        <v>1</v>
      </c>
      <c r="BU118" t="s">
        <v>1600</v>
      </c>
    </row>
    <row r="119" spans="1:73" x14ac:dyDescent="0.25">
      <c r="A119" t="s">
        <v>13</v>
      </c>
      <c r="B119" t="s">
        <v>276</v>
      </c>
      <c r="C119" t="s">
        <v>56</v>
      </c>
      <c r="D119">
        <v>315</v>
      </c>
      <c r="E119">
        <v>4</v>
      </c>
      <c r="F119">
        <v>6600</v>
      </c>
      <c r="G119">
        <v>50</v>
      </c>
      <c r="H119">
        <v>1</v>
      </c>
      <c r="I119" t="s">
        <v>16</v>
      </c>
      <c r="J119">
        <v>48</v>
      </c>
      <c r="K119">
        <v>38</v>
      </c>
      <c r="L119">
        <v>0</v>
      </c>
      <c r="M119">
        <v>1.79</v>
      </c>
      <c r="N119" t="s">
        <v>277</v>
      </c>
      <c r="BA119">
        <v>118</v>
      </c>
      <c r="BB119">
        <v>8</v>
      </c>
      <c r="BC119" t="s">
        <v>1471</v>
      </c>
      <c r="BD119" t="s">
        <v>1072</v>
      </c>
      <c r="BG119" t="s">
        <v>1600</v>
      </c>
      <c r="BH119" t="s">
        <v>1601</v>
      </c>
      <c r="BJ119">
        <v>0</v>
      </c>
      <c r="BK119" t="s">
        <v>1605</v>
      </c>
      <c r="BL119" t="s">
        <v>1520</v>
      </c>
      <c r="BM119">
        <v>0</v>
      </c>
      <c r="BN119">
        <v>0</v>
      </c>
      <c r="BO119">
        <v>1</v>
      </c>
      <c r="BU119" t="s">
        <v>1605</v>
      </c>
    </row>
    <row r="120" spans="1:73" x14ac:dyDescent="0.25">
      <c r="A120" t="s">
        <v>13</v>
      </c>
      <c r="B120" t="s">
        <v>278</v>
      </c>
      <c r="C120" t="s">
        <v>131</v>
      </c>
      <c r="D120">
        <v>710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1.79</v>
      </c>
      <c r="N120" t="s">
        <v>279</v>
      </c>
      <c r="BA120">
        <v>119</v>
      </c>
      <c r="BB120">
        <v>0</v>
      </c>
      <c r="BC120" t="s">
        <v>1471</v>
      </c>
      <c r="BD120" t="s">
        <v>1199</v>
      </c>
      <c r="BH120" t="s">
        <v>1601</v>
      </c>
      <c r="BJ120">
        <v>0</v>
      </c>
      <c r="BK120" t="s">
        <v>1606</v>
      </c>
      <c r="BL120" t="s">
        <v>1520</v>
      </c>
      <c r="BM120">
        <v>0</v>
      </c>
      <c r="BN120">
        <v>0</v>
      </c>
      <c r="BO120">
        <v>1</v>
      </c>
      <c r="BU120" t="s">
        <v>1606</v>
      </c>
    </row>
    <row r="121" spans="1:73" x14ac:dyDescent="0.25">
      <c r="A121" t="s">
        <v>13</v>
      </c>
      <c r="B121" t="s">
        <v>280</v>
      </c>
      <c r="C121" t="s">
        <v>131</v>
      </c>
      <c r="D121">
        <v>630</v>
      </c>
      <c r="E121">
        <v>4</v>
      </c>
      <c r="F121">
        <v>6600</v>
      </c>
      <c r="G121">
        <v>50</v>
      </c>
      <c r="H121">
        <v>1</v>
      </c>
      <c r="I121" t="s">
        <v>16</v>
      </c>
      <c r="J121">
        <v>48</v>
      </c>
      <c r="K121">
        <v>38</v>
      </c>
      <c r="L121">
        <v>0</v>
      </c>
      <c r="M121">
        <v>1.79</v>
      </c>
      <c r="N121" t="s">
        <v>281</v>
      </c>
      <c r="BA121">
        <v>120</v>
      </c>
      <c r="BB121">
        <v>0</v>
      </c>
      <c r="BC121" t="s">
        <v>1471</v>
      </c>
      <c r="BD121" t="s">
        <v>1073</v>
      </c>
      <c r="BH121" t="s">
        <v>1601</v>
      </c>
      <c r="BK121" t="s">
        <v>1607</v>
      </c>
      <c r="BL121" t="s">
        <v>1520</v>
      </c>
      <c r="BM121">
        <v>0</v>
      </c>
      <c r="BN121">
        <v>0</v>
      </c>
      <c r="BO121">
        <v>1</v>
      </c>
      <c r="BU121" t="s">
        <v>1607</v>
      </c>
    </row>
    <row r="122" spans="1:73" x14ac:dyDescent="0.25">
      <c r="A122" t="s">
        <v>13</v>
      </c>
      <c r="B122" t="s">
        <v>282</v>
      </c>
      <c r="C122" t="s">
        <v>236</v>
      </c>
      <c r="D122">
        <v>240</v>
      </c>
      <c r="E122">
        <v>4</v>
      </c>
      <c r="F122">
        <v>3300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1.79</v>
      </c>
      <c r="N122" t="s">
        <v>283</v>
      </c>
      <c r="BA122">
        <v>121</v>
      </c>
      <c r="BB122">
        <v>0</v>
      </c>
      <c r="BC122" t="s">
        <v>1471</v>
      </c>
      <c r="BD122" t="s">
        <v>1200</v>
      </c>
      <c r="BH122" t="s">
        <v>1601</v>
      </c>
      <c r="BJ122">
        <v>0</v>
      </c>
      <c r="BK122" t="s">
        <v>1608</v>
      </c>
      <c r="BL122" t="s">
        <v>1520</v>
      </c>
      <c r="BM122">
        <v>0</v>
      </c>
      <c r="BN122">
        <v>0</v>
      </c>
      <c r="BO122">
        <v>1</v>
      </c>
      <c r="BU122" t="s">
        <v>1608</v>
      </c>
    </row>
    <row r="123" spans="1:73" x14ac:dyDescent="0.25">
      <c r="A123" t="s">
        <v>178</v>
      </c>
      <c r="B123" t="s">
        <v>284</v>
      </c>
      <c r="C123" t="s">
        <v>19</v>
      </c>
      <c r="D123">
        <v>400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1.79</v>
      </c>
      <c r="N123" t="s">
        <v>285</v>
      </c>
      <c r="BA123">
        <v>122</v>
      </c>
      <c r="BB123">
        <v>8.6999999999999993</v>
      </c>
      <c r="BC123" t="s">
        <v>1471</v>
      </c>
      <c r="BD123" t="s">
        <v>1201</v>
      </c>
      <c r="BG123" t="s">
        <v>1600</v>
      </c>
      <c r="BH123" t="s">
        <v>1601</v>
      </c>
      <c r="BJ123">
        <v>0</v>
      </c>
      <c r="BK123" t="s">
        <v>1609</v>
      </c>
      <c r="BL123" t="s">
        <v>1520</v>
      </c>
      <c r="BM123">
        <v>0</v>
      </c>
      <c r="BN123">
        <v>0</v>
      </c>
      <c r="BO123">
        <v>1</v>
      </c>
      <c r="BU123" t="s">
        <v>1609</v>
      </c>
    </row>
    <row r="124" spans="1:73" x14ac:dyDescent="0.25">
      <c r="A124" t="s">
        <v>13</v>
      </c>
      <c r="B124" t="s">
        <v>286</v>
      </c>
      <c r="C124" t="s">
        <v>30</v>
      </c>
      <c r="D124">
        <v>275</v>
      </c>
      <c r="E124">
        <v>4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38</v>
      </c>
      <c r="L124">
        <v>0</v>
      </c>
      <c r="M124">
        <v>1.79</v>
      </c>
      <c r="N124" t="s">
        <v>287</v>
      </c>
      <c r="BA124">
        <v>123</v>
      </c>
      <c r="BB124">
        <v>0</v>
      </c>
      <c r="BC124" t="s">
        <v>1471</v>
      </c>
      <c r="BD124" t="s">
        <v>1074</v>
      </c>
      <c r="BH124" t="s">
        <v>1601</v>
      </c>
      <c r="BK124" t="s">
        <v>1610</v>
      </c>
      <c r="BL124" t="s">
        <v>1520</v>
      </c>
      <c r="BM124">
        <v>0</v>
      </c>
      <c r="BN124">
        <v>0</v>
      </c>
      <c r="BO124">
        <v>1</v>
      </c>
      <c r="BU124" t="s">
        <v>1610</v>
      </c>
    </row>
    <row r="125" spans="1:73" x14ac:dyDescent="0.25">
      <c r="A125" t="s">
        <v>13</v>
      </c>
      <c r="B125" t="s">
        <v>288</v>
      </c>
      <c r="C125" t="s">
        <v>44</v>
      </c>
      <c r="D125">
        <v>450</v>
      </c>
      <c r="E125">
        <v>2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40</v>
      </c>
      <c r="L125">
        <v>0</v>
      </c>
      <c r="M125">
        <v>1.79</v>
      </c>
      <c r="N125" t="s">
        <v>289</v>
      </c>
      <c r="BA125">
        <v>124</v>
      </c>
      <c r="BB125">
        <v>40.6</v>
      </c>
      <c r="BC125" t="s">
        <v>1471</v>
      </c>
      <c r="BD125" t="s">
        <v>1075</v>
      </c>
      <c r="BG125" t="s">
        <v>1600</v>
      </c>
      <c r="BH125" t="s">
        <v>1601</v>
      </c>
      <c r="BJ125">
        <v>0</v>
      </c>
      <c r="BK125" t="s">
        <v>1611</v>
      </c>
      <c r="BL125" t="s">
        <v>1520</v>
      </c>
      <c r="BM125">
        <v>0</v>
      </c>
      <c r="BN125">
        <v>0</v>
      </c>
      <c r="BO125">
        <v>1</v>
      </c>
      <c r="BU125" t="s">
        <v>1611</v>
      </c>
    </row>
    <row r="126" spans="1:73" x14ac:dyDescent="0.25">
      <c r="A126" t="s">
        <v>13</v>
      </c>
      <c r="B126" t="s">
        <v>290</v>
      </c>
      <c r="C126" t="s">
        <v>73</v>
      </c>
      <c r="D126">
        <v>750</v>
      </c>
      <c r="E126">
        <v>4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1.79</v>
      </c>
      <c r="N126" t="s">
        <v>291</v>
      </c>
      <c r="BA126">
        <v>125</v>
      </c>
      <c r="BB126">
        <v>0</v>
      </c>
      <c r="BC126" t="s">
        <v>1471</v>
      </c>
      <c r="BD126" t="s">
        <v>1076</v>
      </c>
      <c r="BH126" t="s">
        <v>1601</v>
      </c>
      <c r="BK126" t="s">
        <v>1612</v>
      </c>
      <c r="BL126" t="s">
        <v>1520</v>
      </c>
      <c r="BM126">
        <v>0</v>
      </c>
      <c r="BN126">
        <v>0</v>
      </c>
      <c r="BO126">
        <v>1</v>
      </c>
      <c r="BU126" t="s">
        <v>1612</v>
      </c>
    </row>
    <row r="127" spans="1:73" x14ac:dyDescent="0.25">
      <c r="A127" t="s">
        <v>13</v>
      </c>
      <c r="B127" t="s">
        <v>292</v>
      </c>
      <c r="C127" t="s">
        <v>146</v>
      </c>
      <c r="D127">
        <v>400</v>
      </c>
      <c r="E127">
        <v>4</v>
      </c>
      <c r="F127">
        <v>6600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1.79</v>
      </c>
      <c r="N127" t="s">
        <v>293</v>
      </c>
      <c r="BA127">
        <v>126</v>
      </c>
      <c r="BB127">
        <v>0</v>
      </c>
      <c r="BC127" t="s">
        <v>1471</v>
      </c>
      <c r="BD127" t="s">
        <v>1077</v>
      </c>
      <c r="BH127" t="s">
        <v>1601</v>
      </c>
      <c r="BK127" t="s">
        <v>1613</v>
      </c>
      <c r="BL127" t="s">
        <v>1520</v>
      </c>
      <c r="BM127">
        <v>0</v>
      </c>
      <c r="BN127">
        <v>0</v>
      </c>
      <c r="BO127">
        <v>1</v>
      </c>
      <c r="BU127" t="s">
        <v>1613</v>
      </c>
    </row>
    <row r="128" spans="1:73" x14ac:dyDescent="0.25">
      <c r="A128" t="s">
        <v>13</v>
      </c>
      <c r="B128" t="s">
        <v>1769</v>
      </c>
      <c r="C128" t="s">
        <v>30</v>
      </c>
      <c r="D128">
        <v>250</v>
      </c>
      <c r="E128">
        <v>4</v>
      </c>
      <c r="F128">
        <v>6600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1.79</v>
      </c>
      <c r="N128" t="s">
        <v>1770</v>
      </c>
      <c r="BA128">
        <v>127</v>
      </c>
      <c r="BB128">
        <v>0</v>
      </c>
      <c r="BC128" t="s">
        <v>1471</v>
      </c>
      <c r="BD128" t="s">
        <v>1078</v>
      </c>
      <c r="BH128" t="s">
        <v>1601</v>
      </c>
      <c r="BJ128">
        <v>0</v>
      </c>
      <c r="BK128" t="s">
        <v>1614</v>
      </c>
      <c r="BL128" t="s">
        <v>1520</v>
      </c>
      <c r="BM128">
        <v>0</v>
      </c>
      <c r="BN128">
        <v>0</v>
      </c>
      <c r="BO128">
        <v>1</v>
      </c>
      <c r="BU128" t="s">
        <v>1614</v>
      </c>
    </row>
    <row r="129" spans="1:73" x14ac:dyDescent="0.25">
      <c r="A129" t="s">
        <v>13</v>
      </c>
      <c r="B129" t="s">
        <v>1771</v>
      </c>
      <c r="C129" t="s">
        <v>44</v>
      </c>
      <c r="D129">
        <v>450</v>
      </c>
      <c r="E129">
        <v>2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40</v>
      </c>
      <c r="L129">
        <v>0</v>
      </c>
      <c r="M129">
        <v>1.79</v>
      </c>
      <c r="N129" t="s">
        <v>1772</v>
      </c>
      <c r="BA129">
        <v>128</v>
      </c>
      <c r="BB129">
        <v>8</v>
      </c>
      <c r="BC129" t="s">
        <v>1471</v>
      </c>
      <c r="BD129" t="s">
        <v>1615</v>
      </c>
      <c r="BH129" t="s">
        <v>1601</v>
      </c>
      <c r="BJ129">
        <v>0</v>
      </c>
      <c r="BK129" t="s">
        <v>1616</v>
      </c>
      <c r="BL129" t="s">
        <v>1520</v>
      </c>
      <c r="BM129">
        <v>0</v>
      </c>
      <c r="BN129">
        <v>0</v>
      </c>
      <c r="BO129">
        <v>1</v>
      </c>
      <c r="BU129" t="s">
        <v>1616</v>
      </c>
    </row>
    <row r="130" spans="1:73" x14ac:dyDescent="0.25">
      <c r="A130" t="s">
        <v>13</v>
      </c>
      <c r="B130" t="s">
        <v>294</v>
      </c>
      <c r="C130" t="s">
        <v>207</v>
      </c>
      <c r="D130">
        <v>220</v>
      </c>
      <c r="E130">
        <v>4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38</v>
      </c>
      <c r="L130">
        <v>0</v>
      </c>
      <c r="M130">
        <v>1.79</v>
      </c>
      <c r="N130" t="s">
        <v>295</v>
      </c>
      <c r="BA130">
        <v>129</v>
      </c>
      <c r="BB130">
        <v>40</v>
      </c>
      <c r="BC130" t="s">
        <v>1471</v>
      </c>
      <c r="BD130" t="s">
        <v>1617</v>
      </c>
      <c r="BH130" t="s">
        <v>1601</v>
      </c>
      <c r="BJ130">
        <v>0</v>
      </c>
      <c r="BK130" t="s">
        <v>1618</v>
      </c>
      <c r="BL130" t="s">
        <v>1520</v>
      </c>
      <c r="BM130">
        <v>0</v>
      </c>
      <c r="BN130">
        <v>0</v>
      </c>
      <c r="BO130">
        <v>1</v>
      </c>
      <c r="BU130" t="s">
        <v>1618</v>
      </c>
    </row>
    <row r="131" spans="1:73" x14ac:dyDescent="0.25">
      <c r="A131" t="s">
        <v>13</v>
      </c>
      <c r="B131" t="s">
        <v>296</v>
      </c>
      <c r="C131" t="s">
        <v>56</v>
      </c>
      <c r="D131">
        <v>315</v>
      </c>
      <c r="E131">
        <v>4</v>
      </c>
      <c r="F131">
        <v>6600</v>
      </c>
      <c r="G131">
        <v>50</v>
      </c>
      <c r="H131">
        <v>1</v>
      </c>
      <c r="I131" t="s">
        <v>16</v>
      </c>
      <c r="J131">
        <v>48</v>
      </c>
      <c r="K131">
        <v>38</v>
      </c>
      <c r="L131">
        <v>0</v>
      </c>
      <c r="M131">
        <v>1.79</v>
      </c>
      <c r="N131" t="s">
        <v>297</v>
      </c>
      <c r="BA131">
        <v>130</v>
      </c>
      <c r="BB131">
        <v>-1</v>
      </c>
      <c r="BC131" t="s">
        <v>1471</v>
      </c>
      <c r="BD131" t="s">
        <v>1079</v>
      </c>
      <c r="BG131" t="s">
        <v>1600</v>
      </c>
      <c r="BH131" t="s">
        <v>1601</v>
      </c>
      <c r="BJ131">
        <v>0</v>
      </c>
      <c r="BK131" t="s">
        <v>1464</v>
      </c>
      <c r="BL131" t="s">
        <v>1520</v>
      </c>
      <c r="BM131">
        <v>0</v>
      </c>
      <c r="BN131">
        <v>0</v>
      </c>
      <c r="BO131">
        <v>1</v>
      </c>
      <c r="BU131" t="s">
        <v>1464</v>
      </c>
    </row>
    <row r="132" spans="1:73" x14ac:dyDescent="0.25">
      <c r="A132" t="s">
        <v>13</v>
      </c>
      <c r="B132" t="s">
        <v>298</v>
      </c>
      <c r="C132" t="s">
        <v>299</v>
      </c>
      <c r="D132">
        <v>760</v>
      </c>
      <c r="E132">
        <v>4</v>
      </c>
      <c r="F132">
        <v>690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2.63</v>
      </c>
      <c r="N132" t="s">
        <v>300</v>
      </c>
      <c r="BA132">
        <v>131</v>
      </c>
      <c r="BB132">
        <v>1.79</v>
      </c>
      <c r="BC132" t="s">
        <v>1478</v>
      </c>
      <c r="BD132" t="s">
        <v>1080</v>
      </c>
      <c r="BH132" t="s">
        <v>1601</v>
      </c>
      <c r="BJ132">
        <v>0</v>
      </c>
      <c r="BK132" t="s">
        <v>1465</v>
      </c>
      <c r="BL132" t="s">
        <v>1520</v>
      </c>
      <c r="BM132">
        <v>0</v>
      </c>
      <c r="BN132">
        <v>0</v>
      </c>
      <c r="BO132">
        <v>1</v>
      </c>
      <c r="BU132" t="s">
        <v>1465</v>
      </c>
    </row>
    <row r="133" spans="1:73" x14ac:dyDescent="0.25">
      <c r="A133" t="s">
        <v>13</v>
      </c>
      <c r="B133" t="s">
        <v>298</v>
      </c>
      <c r="C133" t="s">
        <v>301</v>
      </c>
      <c r="D133">
        <v>870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2.63</v>
      </c>
      <c r="N133" t="s">
        <v>302</v>
      </c>
      <c r="BA133">
        <v>132</v>
      </c>
      <c r="BB133">
        <v>4.0000000000000001E-3</v>
      </c>
      <c r="BC133" t="s">
        <v>1479</v>
      </c>
      <c r="BD133" t="s">
        <v>1081</v>
      </c>
      <c r="BH133" t="s">
        <v>1601</v>
      </c>
      <c r="BK133" t="s">
        <v>1619</v>
      </c>
      <c r="BL133" t="s">
        <v>1520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303</v>
      </c>
      <c r="C134" t="s">
        <v>299</v>
      </c>
      <c r="D134">
        <v>800</v>
      </c>
      <c r="E134">
        <v>4</v>
      </c>
      <c r="F134">
        <v>690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2.3330000000000002</v>
      </c>
      <c r="N134" t="s">
        <v>304</v>
      </c>
      <c r="BA134">
        <v>133</v>
      </c>
      <c r="BB134">
        <v>739</v>
      </c>
      <c r="BC134" t="s">
        <v>1471</v>
      </c>
      <c r="BD134" t="s">
        <v>1082</v>
      </c>
      <c r="BH134" t="s">
        <v>1601</v>
      </c>
      <c r="BJ134">
        <v>0</v>
      </c>
      <c r="BK134" t="s">
        <v>1620</v>
      </c>
      <c r="BL134" t="s">
        <v>1520</v>
      </c>
      <c r="BM134">
        <v>0</v>
      </c>
      <c r="BN134">
        <v>0</v>
      </c>
      <c r="BO134">
        <v>1</v>
      </c>
      <c r="BU134" t="s">
        <v>1620</v>
      </c>
    </row>
    <row r="135" spans="1:73" x14ac:dyDescent="0.25">
      <c r="A135" t="s">
        <v>13</v>
      </c>
      <c r="B135" t="s">
        <v>305</v>
      </c>
      <c r="C135" t="s">
        <v>301</v>
      </c>
      <c r="D135">
        <v>900</v>
      </c>
      <c r="E135">
        <v>4</v>
      </c>
      <c r="F135">
        <v>660</v>
      </c>
      <c r="G135">
        <v>50</v>
      </c>
      <c r="H135">
        <v>0</v>
      </c>
      <c r="I135" t="s">
        <v>16</v>
      </c>
      <c r="J135">
        <v>48</v>
      </c>
      <c r="K135">
        <v>38</v>
      </c>
      <c r="L135">
        <v>0</v>
      </c>
      <c r="M135">
        <v>1.79</v>
      </c>
      <c r="N135" t="s">
        <v>306</v>
      </c>
      <c r="BA135">
        <v>134</v>
      </c>
      <c r="BB135">
        <v>0</v>
      </c>
      <c r="BC135" t="s">
        <v>1478</v>
      </c>
      <c r="BD135" t="s">
        <v>1083</v>
      </c>
      <c r="BH135" t="s">
        <v>1601</v>
      </c>
      <c r="BK135" t="s">
        <v>1621</v>
      </c>
      <c r="BL135" t="s">
        <v>1520</v>
      </c>
      <c r="BM135">
        <v>0</v>
      </c>
      <c r="BN135">
        <v>0</v>
      </c>
      <c r="BO135">
        <v>1</v>
      </c>
      <c r="BU135" t="s">
        <v>1621</v>
      </c>
    </row>
    <row r="136" spans="1:73" x14ac:dyDescent="0.25">
      <c r="A136" t="s">
        <v>13</v>
      </c>
      <c r="B136" t="s">
        <v>307</v>
      </c>
      <c r="C136" t="s">
        <v>308</v>
      </c>
      <c r="D136">
        <v>2100</v>
      </c>
      <c r="E136">
        <v>4</v>
      </c>
      <c r="F136">
        <v>6600</v>
      </c>
      <c r="G136">
        <v>50</v>
      </c>
      <c r="H136">
        <v>0</v>
      </c>
      <c r="I136" t="s">
        <v>16</v>
      </c>
      <c r="J136">
        <v>60</v>
      </c>
      <c r="K136">
        <v>50</v>
      </c>
      <c r="L136">
        <v>0</v>
      </c>
      <c r="M136">
        <v>1.78</v>
      </c>
      <c r="N136" t="s">
        <v>309</v>
      </c>
      <c r="BA136">
        <v>135</v>
      </c>
      <c r="BB136">
        <v>0</v>
      </c>
      <c r="BC136" t="s">
        <v>1479</v>
      </c>
      <c r="BD136" t="s">
        <v>1084</v>
      </c>
      <c r="BH136" t="s">
        <v>1601</v>
      </c>
      <c r="BK136" t="s">
        <v>1622</v>
      </c>
      <c r="BL136" t="s">
        <v>1520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310</v>
      </c>
      <c r="C137" t="s">
        <v>311</v>
      </c>
      <c r="D137">
        <v>450</v>
      </c>
      <c r="E137">
        <v>2</v>
      </c>
      <c r="F137">
        <v>11000</v>
      </c>
      <c r="G137">
        <v>50</v>
      </c>
      <c r="H137">
        <v>0</v>
      </c>
      <c r="I137" t="s">
        <v>16</v>
      </c>
      <c r="J137">
        <v>48</v>
      </c>
      <c r="K137">
        <v>38</v>
      </c>
      <c r="L137">
        <v>0</v>
      </c>
      <c r="M137">
        <v>1.78</v>
      </c>
      <c r="N137" t="s">
        <v>312</v>
      </c>
      <c r="BA137">
        <v>136</v>
      </c>
      <c r="BB137">
        <v>0</v>
      </c>
      <c r="BC137" t="s">
        <v>1471</v>
      </c>
      <c r="BD137" t="s">
        <v>1085</v>
      </c>
      <c r="BH137" t="s">
        <v>1601</v>
      </c>
      <c r="BK137" t="s">
        <v>1623</v>
      </c>
      <c r="BL137" t="s">
        <v>1520</v>
      </c>
      <c r="BM137">
        <v>0</v>
      </c>
      <c r="BN137">
        <v>0</v>
      </c>
      <c r="BO137">
        <v>1</v>
      </c>
      <c r="BU137" t="s">
        <v>1623</v>
      </c>
    </row>
    <row r="138" spans="1:73" x14ac:dyDescent="0.25">
      <c r="A138" t="s">
        <v>13</v>
      </c>
      <c r="B138" t="s">
        <v>313</v>
      </c>
      <c r="C138" t="s">
        <v>314</v>
      </c>
      <c r="D138">
        <v>5400.4</v>
      </c>
      <c r="E138">
        <v>4</v>
      </c>
      <c r="F138">
        <v>11000</v>
      </c>
      <c r="G138">
        <v>50</v>
      </c>
      <c r="H138">
        <v>0</v>
      </c>
      <c r="I138" t="s">
        <v>16</v>
      </c>
      <c r="J138">
        <v>72</v>
      </c>
      <c r="K138">
        <v>82</v>
      </c>
      <c r="L138">
        <v>0</v>
      </c>
      <c r="M138">
        <v>2.2999999999999998</v>
      </c>
      <c r="N138" t="s">
        <v>315</v>
      </c>
      <c r="BA138">
        <v>137</v>
      </c>
      <c r="BB138">
        <v>1.79</v>
      </c>
      <c r="BC138" t="s">
        <v>1478</v>
      </c>
      <c r="BD138" t="s">
        <v>1086</v>
      </c>
      <c r="BH138" t="s">
        <v>1601</v>
      </c>
      <c r="BJ138">
        <v>0</v>
      </c>
      <c r="BK138" t="s">
        <v>1624</v>
      </c>
      <c r="BL138" t="s">
        <v>1520</v>
      </c>
      <c r="BM138">
        <v>0</v>
      </c>
      <c r="BN138">
        <v>0</v>
      </c>
      <c r="BO138">
        <v>1</v>
      </c>
      <c r="BU138" t="s">
        <v>1624</v>
      </c>
    </row>
    <row r="139" spans="1:73" x14ac:dyDescent="0.25">
      <c r="A139" t="s">
        <v>13</v>
      </c>
      <c r="B139" t="s">
        <v>316</v>
      </c>
      <c r="C139" t="s">
        <v>317</v>
      </c>
      <c r="D139">
        <v>2465</v>
      </c>
      <c r="E139">
        <v>2</v>
      </c>
      <c r="F139">
        <v>6600</v>
      </c>
      <c r="G139">
        <v>50</v>
      </c>
      <c r="H139">
        <v>0</v>
      </c>
      <c r="I139" t="s">
        <v>16</v>
      </c>
      <c r="J139">
        <v>54</v>
      </c>
      <c r="K139">
        <v>46</v>
      </c>
      <c r="L139">
        <v>0</v>
      </c>
      <c r="M139">
        <v>1.78</v>
      </c>
      <c r="N139" t="s">
        <v>318</v>
      </c>
      <c r="BA139">
        <v>138</v>
      </c>
      <c r="BB139">
        <v>4.0000000000000001E-3</v>
      </c>
      <c r="BC139" t="s">
        <v>1479</v>
      </c>
      <c r="BD139" t="s">
        <v>1087</v>
      </c>
      <c r="BH139" t="s">
        <v>1601</v>
      </c>
      <c r="BK139" t="s">
        <v>1625</v>
      </c>
      <c r="BL139" t="s">
        <v>1520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319</v>
      </c>
      <c r="C140" t="s">
        <v>320</v>
      </c>
      <c r="D140">
        <v>840</v>
      </c>
      <c r="E140">
        <v>2</v>
      </c>
      <c r="F140">
        <v>3300</v>
      </c>
      <c r="G140">
        <v>50</v>
      </c>
      <c r="H140">
        <v>0</v>
      </c>
      <c r="I140" t="s">
        <v>16</v>
      </c>
      <c r="J140">
        <v>54</v>
      </c>
      <c r="K140">
        <v>46</v>
      </c>
      <c r="L140">
        <v>0</v>
      </c>
      <c r="M140">
        <v>1.78</v>
      </c>
      <c r="N140" t="s">
        <v>321</v>
      </c>
      <c r="BA140">
        <v>139</v>
      </c>
      <c r="BB140">
        <v>45</v>
      </c>
      <c r="BC140" t="s">
        <v>1471</v>
      </c>
      <c r="BD140" t="s">
        <v>1088</v>
      </c>
      <c r="BH140" t="s">
        <v>1601</v>
      </c>
      <c r="BJ140">
        <v>0</v>
      </c>
      <c r="BK140" t="s">
        <v>1626</v>
      </c>
      <c r="BL140" t="s">
        <v>1520</v>
      </c>
      <c r="BM140">
        <v>0</v>
      </c>
      <c r="BN140">
        <v>0</v>
      </c>
      <c r="BO140">
        <v>1</v>
      </c>
      <c r="BU140" t="s">
        <v>1626</v>
      </c>
    </row>
    <row r="141" spans="1:73" x14ac:dyDescent="0.25">
      <c r="A141" t="s">
        <v>13</v>
      </c>
      <c r="B141" t="s">
        <v>322</v>
      </c>
      <c r="C141" t="s">
        <v>323</v>
      </c>
      <c r="D141">
        <v>4200</v>
      </c>
      <c r="E141">
        <v>4</v>
      </c>
      <c r="F141">
        <v>3300</v>
      </c>
      <c r="G141">
        <v>50</v>
      </c>
      <c r="H141">
        <v>0</v>
      </c>
      <c r="I141" t="s">
        <v>16</v>
      </c>
      <c r="J141">
        <v>60</v>
      </c>
      <c r="K141">
        <v>68</v>
      </c>
      <c r="L141">
        <v>0</v>
      </c>
      <c r="M141">
        <v>1.78</v>
      </c>
      <c r="N141" t="s">
        <v>324</v>
      </c>
      <c r="BA141">
        <v>140</v>
      </c>
      <c r="BB141">
        <v>55</v>
      </c>
      <c r="BC141" t="s">
        <v>1471</v>
      </c>
      <c r="BD141" t="s">
        <v>1089</v>
      </c>
      <c r="BH141" t="s">
        <v>1601</v>
      </c>
      <c r="BJ141">
        <v>0</v>
      </c>
      <c r="BK141" t="s">
        <v>1627</v>
      </c>
      <c r="BL141" t="s">
        <v>1520</v>
      </c>
      <c r="BM141">
        <v>0</v>
      </c>
      <c r="BN141">
        <v>0</v>
      </c>
      <c r="BO141">
        <v>1</v>
      </c>
      <c r="BU141" t="s">
        <v>1627</v>
      </c>
    </row>
    <row r="142" spans="1:73" x14ac:dyDescent="0.25">
      <c r="A142" t="s">
        <v>13</v>
      </c>
      <c r="B142" t="s">
        <v>325</v>
      </c>
      <c r="C142" t="s">
        <v>326</v>
      </c>
      <c r="D142">
        <v>683</v>
      </c>
      <c r="E142">
        <v>6</v>
      </c>
      <c r="F142">
        <v>3300</v>
      </c>
      <c r="G142">
        <v>50</v>
      </c>
      <c r="H142">
        <v>0</v>
      </c>
      <c r="I142" t="s">
        <v>16</v>
      </c>
      <c r="J142">
        <v>72</v>
      </c>
      <c r="K142">
        <v>58</v>
      </c>
      <c r="L142">
        <v>0</v>
      </c>
      <c r="M142">
        <v>12.5</v>
      </c>
      <c r="N142" t="s">
        <v>327</v>
      </c>
      <c r="BA142">
        <v>141</v>
      </c>
      <c r="BB142">
        <v>335</v>
      </c>
      <c r="BC142" t="s">
        <v>1471</v>
      </c>
      <c r="BD142" t="s">
        <v>1090</v>
      </c>
      <c r="BH142" t="s">
        <v>1601</v>
      </c>
      <c r="BJ142">
        <v>0</v>
      </c>
      <c r="BK142" t="s">
        <v>1628</v>
      </c>
      <c r="BL142" t="s">
        <v>1520</v>
      </c>
      <c r="BM142">
        <v>0</v>
      </c>
      <c r="BN142">
        <v>0</v>
      </c>
      <c r="BO142">
        <v>1</v>
      </c>
      <c r="BU142" t="s">
        <v>1628</v>
      </c>
    </row>
    <row r="143" spans="1:73" x14ac:dyDescent="0.25">
      <c r="A143" t="s">
        <v>13</v>
      </c>
      <c r="B143" t="s">
        <v>328</v>
      </c>
      <c r="C143" t="s">
        <v>329</v>
      </c>
      <c r="D143">
        <v>335</v>
      </c>
      <c r="E143">
        <v>4</v>
      </c>
      <c r="F143">
        <v>6600</v>
      </c>
      <c r="G143">
        <v>50</v>
      </c>
      <c r="H143">
        <v>0</v>
      </c>
      <c r="I143" t="s">
        <v>16</v>
      </c>
      <c r="J143">
        <v>60</v>
      </c>
      <c r="K143">
        <v>50</v>
      </c>
      <c r="L143">
        <v>0</v>
      </c>
      <c r="M143">
        <v>1.78</v>
      </c>
      <c r="N143" t="s">
        <v>330</v>
      </c>
      <c r="BA143">
        <v>142</v>
      </c>
      <c r="BB143">
        <v>0</v>
      </c>
      <c r="BC143" t="s">
        <v>1478</v>
      </c>
      <c r="BD143" t="s">
        <v>1091</v>
      </c>
      <c r="BH143" t="s">
        <v>1601</v>
      </c>
      <c r="BJ143">
        <v>0</v>
      </c>
      <c r="BK143" t="s">
        <v>1629</v>
      </c>
      <c r="BL143" t="s">
        <v>1520</v>
      </c>
      <c r="BM143">
        <v>0</v>
      </c>
      <c r="BN143">
        <v>0</v>
      </c>
      <c r="BO143">
        <v>1</v>
      </c>
      <c r="BU143" t="s">
        <v>1629</v>
      </c>
    </row>
    <row r="144" spans="1:73" x14ac:dyDescent="0.25">
      <c r="A144" t="s">
        <v>13</v>
      </c>
      <c r="B144" t="s">
        <v>331</v>
      </c>
      <c r="C144" t="s">
        <v>92</v>
      </c>
      <c r="D144">
        <v>510</v>
      </c>
      <c r="E144">
        <v>2</v>
      </c>
      <c r="F144">
        <v>3300</v>
      </c>
      <c r="G144">
        <v>50</v>
      </c>
      <c r="H144">
        <v>0</v>
      </c>
      <c r="I144" t="s">
        <v>16</v>
      </c>
      <c r="J144">
        <v>48</v>
      </c>
      <c r="K144">
        <v>40</v>
      </c>
      <c r="L144">
        <v>0</v>
      </c>
      <c r="M144">
        <v>1.79</v>
      </c>
      <c r="N144" t="s">
        <v>332</v>
      </c>
      <c r="BA144">
        <v>143</v>
      </c>
      <c r="BB144">
        <v>0</v>
      </c>
      <c r="BC144" t="s">
        <v>1479</v>
      </c>
      <c r="BD144" t="s">
        <v>1092</v>
      </c>
      <c r="BH144" t="s">
        <v>1601</v>
      </c>
      <c r="BK144" t="s">
        <v>1630</v>
      </c>
      <c r="BL144" t="s">
        <v>1520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333</v>
      </c>
      <c r="C145" t="s">
        <v>92</v>
      </c>
      <c r="D145">
        <v>450</v>
      </c>
      <c r="E145">
        <v>2</v>
      </c>
      <c r="F145">
        <v>6600</v>
      </c>
      <c r="G145">
        <v>50</v>
      </c>
      <c r="H145">
        <v>0</v>
      </c>
      <c r="I145" t="s">
        <v>16</v>
      </c>
      <c r="J145">
        <v>48</v>
      </c>
      <c r="K145">
        <v>40</v>
      </c>
      <c r="L145">
        <v>0</v>
      </c>
      <c r="M145">
        <v>1.79</v>
      </c>
      <c r="N145" t="s">
        <v>334</v>
      </c>
      <c r="BA145">
        <v>144</v>
      </c>
      <c r="BB145">
        <v>0</v>
      </c>
      <c r="BC145" t="s">
        <v>1471</v>
      </c>
      <c r="BD145" t="s">
        <v>1093</v>
      </c>
      <c r="BH145" t="s">
        <v>1601</v>
      </c>
      <c r="BK145" t="s">
        <v>1631</v>
      </c>
      <c r="BL145" t="s">
        <v>1520</v>
      </c>
      <c r="BM145">
        <v>0</v>
      </c>
      <c r="BN145">
        <v>0</v>
      </c>
      <c r="BO145">
        <v>1</v>
      </c>
      <c r="BU145" t="s">
        <v>1631</v>
      </c>
    </row>
    <row r="146" spans="1:73" x14ac:dyDescent="0.25">
      <c r="A146" t="s">
        <v>13</v>
      </c>
      <c r="B146" t="s">
        <v>335</v>
      </c>
      <c r="C146" t="s">
        <v>336</v>
      </c>
      <c r="D146">
        <v>550</v>
      </c>
      <c r="E146">
        <v>8</v>
      </c>
      <c r="F146">
        <v>525</v>
      </c>
      <c r="G146">
        <v>50</v>
      </c>
      <c r="H146">
        <v>0</v>
      </c>
      <c r="I146" t="s">
        <v>16</v>
      </c>
      <c r="J146">
        <v>96</v>
      </c>
      <c r="K146">
        <v>74</v>
      </c>
      <c r="L146">
        <v>0</v>
      </c>
      <c r="M146">
        <v>1.79</v>
      </c>
      <c r="N146" t="s">
        <v>337</v>
      </c>
      <c r="BA146">
        <v>145</v>
      </c>
      <c r="BB146">
        <v>0</v>
      </c>
      <c r="BC146" t="s">
        <v>1471</v>
      </c>
      <c r="BD146" t="s">
        <v>1094</v>
      </c>
      <c r="BH146" t="s">
        <v>1601</v>
      </c>
      <c r="BK146" t="s">
        <v>1632</v>
      </c>
      <c r="BL146" t="s">
        <v>1520</v>
      </c>
      <c r="BM146">
        <v>0</v>
      </c>
      <c r="BN146">
        <v>0</v>
      </c>
      <c r="BO146">
        <v>1</v>
      </c>
      <c r="BU146" t="s">
        <v>1632</v>
      </c>
    </row>
    <row r="147" spans="1:73" x14ac:dyDescent="0.25">
      <c r="A147" t="s">
        <v>13</v>
      </c>
      <c r="B147" t="s">
        <v>338</v>
      </c>
      <c r="C147" t="s">
        <v>89</v>
      </c>
      <c r="D147">
        <v>1020</v>
      </c>
      <c r="E147">
        <v>4</v>
      </c>
      <c r="F147">
        <v>3300</v>
      </c>
      <c r="G147">
        <v>50</v>
      </c>
      <c r="H147">
        <v>0</v>
      </c>
      <c r="I147" t="s">
        <v>16</v>
      </c>
      <c r="J147">
        <v>48</v>
      </c>
      <c r="K147">
        <v>38</v>
      </c>
      <c r="L147">
        <v>0</v>
      </c>
      <c r="M147">
        <v>1.79</v>
      </c>
      <c r="N147" t="s">
        <v>339</v>
      </c>
      <c r="BA147">
        <v>146</v>
      </c>
      <c r="BB147">
        <v>0</v>
      </c>
      <c r="BC147" t="s">
        <v>1471</v>
      </c>
      <c r="BD147" t="s">
        <v>1095</v>
      </c>
      <c r="BH147" t="s">
        <v>1601</v>
      </c>
      <c r="BK147" t="s">
        <v>1633</v>
      </c>
      <c r="BL147" t="s">
        <v>1520</v>
      </c>
      <c r="BM147">
        <v>0</v>
      </c>
      <c r="BN147">
        <v>0</v>
      </c>
      <c r="BO147">
        <v>1</v>
      </c>
      <c r="BU147" t="s">
        <v>1633</v>
      </c>
    </row>
    <row r="148" spans="1:73" x14ac:dyDescent="0.25">
      <c r="A148" t="s">
        <v>13</v>
      </c>
      <c r="B148" t="s">
        <v>340</v>
      </c>
      <c r="C148" t="s">
        <v>49</v>
      </c>
      <c r="D148">
        <v>350</v>
      </c>
      <c r="E148">
        <v>2</v>
      </c>
      <c r="F148">
        <v>6600</v>
      </c>
      <c r="G148">
        <v>50</v>
      </c>
      <c r="H148">
        <v>0</v>
      </c>
      <c r="I148" t="s">
        <v>16</v>
      </c>
      <c r="J148">
        <v>48</v>
      </c>
      <c r="K148">
        <v>40</v>
      </c>
      <c r="L148">
        <v>0</v>
      </c>
      <c r="M148">
        <v>1.79</v>
      </c>
      <c r="N148" t="s">
        <v>341</v>
      </c>
      <c r="BA148">
        <v>147</v>
      </c>
      <c r="BB148">
        <v>36</v>
      </c>
      <c r="BD148" t="s">
        <v>1096</v>
      </c>
      <c r="BH148" t="s">
        <v>1601</v>
      </c>
      <c r="BK148" t="s">
        <v>1634</v>
      </c>
      <c r="BL148" t="s">
        <v>1517</v>
      </c>
      <c r="BM148">
        <v>0</v>
      </c>
      <c r="BN148">
        <v>1</v>
      </c>
      <c r="BO148">
        <v>0</v>
      </c>
      <c r="BS148" t="s">
        <v>1634</v>
      </c>
    </row>
    <row r="149" spans="1:73" x14ac:dyDescent="0.25">
      <c r="A149" t="s">
        <v>13</v>
      </c>
      <c r="B149" t="s">
        <v>342</v>
      </c>
      <c r="C149" t="s">
        <v>44</v>
      </c>
      <c r="D149">
        <v>450</v>
      </c>
      <c r="E149">
        <v>2</v>
      </c>
      <c r="F149">
        <v>3300</v>
      </c>
      <c r="G149">
        <v>50</v>
      </c>
      <c r="H149">
        <v>0</v>
      </c>
      <c r="I149" t="s">
        <v>16</v>
      </c>
      <c r="J149">
        <v>48</v>
      </c>
      <c r="K149">
        <v>40</v>
      </c>
      <c r="L149">
        <v>0</v>
      </c>
      <c r="M149">
        <v>1.79</v>
      </c>
      <c r="N149" t="s">
        <v>343</v>
      </c>
      <c r="BA149">
        <v>148</v>
      </c>
      <c r="BB149">
        <v>14</v>
      </c>
      <c r="BC149" t="s">
        <v>1471</v>
      </c>
      <c r="BD149" t="s">
        <v>1097</v>
      </c>
      <c r="BH149" t="s">
        <v>1601</v>
      </c>
      <c r="BK149" t="s">
        <v>1635</v>
      </c>
      <c r="BL149" t="s">
        <v>1520</v>
      </c>
      <c r="BM149">
        <v>0</v>
      </c>
      <c r="BN149">
        <v>0</v>
      </c>
      <c r="BO149">
        <v>1</v>
      </c>
      <c r="BU149" t="s">
        <v>1635</v>
      </c>
    </row>
    <row r="150" spans="1:73" x14ac:dyDescent="0.25">
      <c r="A150" t="s">
        <v>13</v>
      </c>
      <c r="B150" t="s">
        <v>344</v>
      </c>
      <c r="C150" t="s">
        <v>336</v>
      </c>
      <c r="D150">
        <v>325</v>
      </c>
      <c r="E150">
        <v>6</v>
      </c>
      <c r="F150">
        <v>11000</v>
      </c>
      <c r="G150">
        <v>50</v>
      </c>
      <c r="H150">
        <v>0</v>
      </c>
      <c r="I150" t="s">
        <v>16</v>
      </c>
      <c r="J150">
        <v>72</v>
      </c>
      <c r="K150">
        <v>54</v>
      </c>
      <c r="L150">
        <v>1.2396</v>
      </c>
      <c r="M150">
        <v>1.79</v>
      </c>
      <c r="N150" t="s">
        <v>345</v>
      </c>
      <c r="BA150">
        <v>149</v>
      </c>
      <c r="BB150">
        <v>11.5</v>
      </c>
      <c r="BC150" t="s">
        <v>1471</v>
      </c>
      <c r="BD150" t="s">
        <v>1098</v>
      </c>
      <c r="BH150" t="s">
        <v>1601</v>
      </c>
      <c r="BK150" t="s">
        <v>1636</v>
      </c>
      <c r="BL150" t="s">
        <v>1520</v>
      </c>
      <c r="BM150">
        <v>0</v>
      </c>
      <c r="BN150">
        <v>0</v>
      </c>
      <c r="BO150">
        <v>1</v>
      </c>
      <c r="BU150" t="s">
        <v>1636</v>
      </c>
    </row>
    <row r="151" spans="1:73" x14ac:dyDescent="0.25">
      <c r="A151" t="s">
        <v>13</v>
      </c>
      <c r="B151" t="s">
        <v>346</v>
      </c>
      <c r="C151" t="s">
        <v>64</v>
      </c>
      <c r="D151">
        <v>560</v>
      </c>
      <c r="E151">
        <v>6</v>
      </c>
      <c r="F151">
        <v>3300</v>
      </c>
      <c r="G151">
        <v>50</v>
      </c>
      <c r="H151">
        <v>0</v>
      </c>
      <c r="I151" t="s">
        <v>16</v>
      </c>
      <c r="J151">
        <v>54</v>
      </c>
      <c r="K151">
        <v>42</v>
      </c>
      <c r="L151">
        <v>1.26</v>
      </c>
      <c r="M151">
        <v>1.79</v>
      </c>
      <c r="N151" t="s">
        <v>347</v>
      </c>
      <c r="BA151">
        <v>150</v>
      </c>
      <c r="BB151">
        <v>20</v>
      </c>
      <c r="BC151" t="s">
        <v>1471</v>
      </c>
      <c r="BD151" t="s">
        <v>1099</v>
      </c>
      <c r="BH151" t="s">
        <v>1601</v>
      </c>
      <c r="BK151" t="s">
        <v>1637</v>
      </c>
      <c r="BL151" t="s">
        <v>1520</v>
      </c>
      <c r="BM151">
        <v>0</v>
      </c>
      <c r="BN151">
        <v>0</v>
      </c>
      <c r="BO151">
        <v>1</v>
      </c>
      <c r="BU151" t="s">
        <v>1637</v>
      </c>
    </row>
    <row r="152" spans="1:73" x14ac:dyDescent="0.25">
      <c r="A152" t="s">
        <v>13</v>
      </c>
      <c r="B152" t="s">
        <v>348</v>
      </c>
      <c r="C152" t="s">
        <v>349</v>
      </c>
      <c r="D152">
        <v>480</v>
      </c>
      <c r="E152">
        <v>2</v>
      </c>
      <c r="F152">
        <v>690</v>
      </c>
      <c r="G152">
        <v>50</v>
      </c>
      <c r="H152">
        <v>0</v>
      </c>
      <c r="I152" t="s">
        <v>16</v>
      </c>
      <c r="J152">
        <v>60</v>
      </c>
      <c r="K152">
        <v>48</v>
      </c>
      <c r="L152">
        <v>0</v>
      </c>
      <c r="M152">
        <v>1.79</v>
      </c>
      <c r="N152" t="s">
        <v>350</v>
      </c>
      <c r="BA152">
        <v>151</v>
      </c>
      <c r="BB152">
        <v>251</v>
      </c>
      <c r="BC152" t="s">
        <v>1471</v>
      </c>
      <c r="BD152" t="s">
        <v>1100</v>
      </c>
      <c r="BH152" t="s">
        <v>1601</v>
      </c>
      <c r="BK152" t="s">
        <v>1638</v>
      </c>
      <c r="BL152" t="s">
        <v>1520</v>
      </c>
      <c r="BM152">
        <v>0</v>
      </c>
      <c r="BN152">
        <v>0</v>
      </c>
      <c r="BO152">
        <v>1</v>
      </c>
      <c r="BU152" t="s">
        <v>1638</v>
      </c>
    </row>
    <row r="153" spans="1:73" x14ac:dyDescent="0.25">
      <c r="A153" t="s">
        <v>13</v>
      </c>
      <c r="B153" t="s">
        <v>351</v>
      </c>
      <c r="C153" t="s">
        <v>30</v>
      </c>
      <c r="D153">
        <v>320</v>
      </c>
      <c r="E153">
        <v>4</v>
      </c>
      <c r="F153">
        <v>6600</v>
      </c>
      <c r="G153">
        <v>60</v>
      </c>
      <c r="H153">
        <v>0</v>
      </c>
      <c r="I153" t="s">
        <v>16</v>
      </c>
      <c r="J153">
        <v>48</v>
      </c>
      <c r="K153">
        <v>36</v>
      </c>
      <c r="L153">
        <v>1.0601</v>
      </c>
      <c r="M153">
        <v>1.79</v>
      </c>
      <c r="N153" t="s">
        <v>352</v>
      </c>
      <c r="BA153">
        <v>152</v>
      </c>
      <c r="BB153">
        <v>0</v>
      </c>
      <c r="BD153" t="s">
        <v>1204</v>
      </c>
      <c r="BG153" t="s">
        <v>1600</v>
      </c>
      <c r="BJ153">
        <v>0</v>
      </c>
      <c r="BK153" t="s">
        <v>1639</v>
      </c>
      <c r="BL153" t="s">
        <v>1513</v>
      </c>
      <c r="BM153">
        <v>1</v>
      </c>
      <c r="BN153">
        <v>0</v>
      </c>
      <c r="BO153">
        <v>0</v>
      </c>
      <c r="BQ153" t="s">
        <v>1639</v>
      </c>
    </row>
    <row r="154" spans="1:73" x14ac:dyDescent="0.25">
      <c r="A154" t="s">
        <v>13</v>
      </c>
      <c r="B154" t="s">
        <v>353</v>
      </c>
      <c r="C154" t="s">
        <v>80</v>
      </c>
      <c r="D154">
        <v>510</v>
      </c>
      <c r="E154">
        <v>2</v>
      </c>
      <c r="F154">
        <v>6600</v>
      </c>
      <c r="G154">
        <v>50</v>
      </c>
      <c r="H154">
        <v>0</v>
      </c>
      <c r="I154" t="s">
        <v>16</v>
      </c>
      <c r="J154">
        <v>48</v>
      </c>
      <c r="K154">
        <v>40</v>
      </c>
      <c r="L154">
        <v>0</v>
      </c>
      <c r="M154">
        <v>1.79</v>
      </c>
      <c r="N154" t="s">
        <v>354</v>
      </c>
      <c r="BA154">
        <v>153</v>
      </c>
      <c r="BB154">
        <v>0</v>
      </c>
      <c r="BD154" t="s">
        <v>1101</v>
      </c>
      <c r="BG154" t="s">
        <v>1600</v>
      </c>
      <c r="BJ154">
        <v>0</v>
      </c>
      <c r="BK154" t="s">
        <v>1640</v>
      </c>
      <c r="BL154" t="s">
        <v>1513</v>
      </c>
      <c r="BM154">
        <v>1</v>
      </c>
      <c r="BN154">
        <v>0</v>
      </c>
      <c r="BO154">
        <v>0</v>
      </c>
      <c r="BQ154" t="s">
        <v>1640</v>
      </c>
    </row>
    <row r="155" spans="1:73" x14ac:dyDescent="0.25">
      <c r="A155" t="s">
        <v>13</v>
      </c>
      <c r="B155" t="s">
        <v>355</v>
      </c>
      <c r="C155" t="s">
        <v>299</v>
      </c>
      <c r="D155">
        <v>550</v>
      </c>
      <c r="E155">
        <v>8</v>
      </c>
      <c r="F155">
        <v>415</v>
      </c>
      <c r="G155">
        <v>50</v>
      </c>
      <c r="H155">
        <v>0</v>
      </c>
      <c r="I155" t="s">
        <v>16</v>
      </c>
      <c r="J155">
        <v>96</v>
      </c>
      <c r="K155">
        <v>74</v>
      </c>
      <c r="L155">
        <v>0</v>
      </c>
      <c r="M155">
        <v>1.79</v>
      </c>
      <c r="N155" t="s">
        <v>356</v>
      </c>
      <c r="BA155">
        <v>154</v>
      </c>
      <c r="BB155">
        <v>0</v>
      </c>
      <c r="BD155" t="s">
        <v>1102</v>
      </c>
      <c r="BG155" t="s">
        <v>1600</v>
      </c>
      <c r="BJ155">
        <v>0</v>
      </c>
      <c r="BK155" t="s">
        <v>1641</v>
      </c>
      <c r="BL155" t="s">
        <v>1517</v>
      </c>
      <c r="BM155">
        <v>0</v>
      </c>
      <c r="BN155">
        <v>1</v>
      </c>
      <c r="BO155">
        <v>0</v>
      </c>
      <c r="BS155" t="s">
        <v>1641</v>
      </c>
    </row>
    <row r="156" spans="1:73" x14ac:dyDescent="0.25">
      <c r="A156" t="s">
        <v>21</v>
      </c>
      <c r="B156" t="s">
        <v>357</v>
      </c>
      <c r="C156" t="s">
        <v>110</v>
      </c>
      <c r="D156">
        <v>450</v>
      </c>
      <c r="E156">
        <v>4</v>
      </c>
      <c r="F156">
        <v>3300</v>
      </c>
      <c r="G156">
        <v>50</v>
      </c>
      <c r="H156">
        <v>0</v>
      </c>
      <c r="I156" t="s">
        <v>16</v>
      </c>
      <c r="J156">
        <v>48</v>
      </c>
      <c r="K156">
        <v>38</v>
      </c>
      <c r="L156">
        <v>0</v>
      </c>
      <c r="M156">
        <v>1.79</v>
      </c>
      <c r="N156" t="s">
        <v>358</v>
      </c>
      <c r="BA156">
        <v>155</v>
      </c>
      <c r="BB156">
        <v>0</v>
      </c>
      <c r="BD156" t="s">
        <v>1103</v>
      </c>
      <c r="BG156" t="s">
        <v>1600</v>
      </c>
      <c r="BJ156">
        <v>0</v>
      </c>
      <c r="BK156" t="s">
        <v>1642</v>
      </c>
      <c r="BL156" t="s">
        <v>1517</v>
      </c>
      <c r="BM156">
        <v>0</v>
      </c>
      <c r="BN156">
        <v>1</v>
      </c>
      <c r="BO156">
        <v>0</v>
      </c>
      <c r="BS156" t="s">
        <v>1642</v>
      </c>
    </row>
    <row r="157" spans="1:73" x14ac:dyDescent="0.25">
      <c r="A157" t="s">
        <v>13</v>
      </c>
      <c r="B157" t="s">
        <v>359</v>
      </c>
      <c r="C157" t="s">
        <v>360</v>
      </c>
      <c r="D157">
        <v>400</v>
      </c>
      <c r="E157">
        <v>6</v>
      </c>
      <c r="F157">
        <v>11000</v>
      </c>
      <c r="G157">
        <v>50</v>
      </c>
      <c r="H157">
        <v>0</v>
      </c>
      <c r="I157" t="s">
        <v>16</v>
      </c>
      <c r="J157">
        <v>72</v>
      </c>
      <c r="K157">
        <v>54</v>
      </c>
      <c r="L157">
        <v>1.2396</v>
      </c>
      <c r="M157">
        <v>1.79</v>
      </c>
      <c r="N157" t="s">
        <v>361</v>
      </c>
      <c r="BA157">
        <v>156</v>
      </c>
      <c r="BB157">
        <v>0</v>
      </c>
      <c r="BD157" t="s">
        <v>1104</v>
      </c>
      <c r="BG157" t="s">
        <v>1600</v>
      </c>
      <c r="BJ157">
        <v>0</v>
      </c>
      <c r="BK157" t="s">
        <v>1643</v>
      </c>
      <c r="BL157" t="s">
        <v>1517</v>
      </c>
      <c r="BM157">
        <v>0</v>
      </c>
      <c r="BN157">
        <v>1</v>
      </c>
      <c r="BO157">
        <v>0</v>
      </c>
      <c r="BS157" t="s">
        <v>1643</v>
      </c>
    </row>
    <row r="158" spans="1:73" x14ac:dyDescent="0.25">
      <c r="A158" t="s">
        <v>13</v>
      </c>
      <c r="B158" t="s">
        <v>362</v>
      </c>
      <c r="C158" t="s">
        <v>136</v>
      </c>
      <c r="D158">
        <v>550</v>
      </c>
      <c r="E158">
        <v>8</v>
      </c>
      <c r="F158">
        <v>6600</v>
      </c>
      <c r="G158">
        <v>50</v>
      </c>
      <c r="H158">
        <v>0</v>
      </c>
      <c r="I158" t="s">
        <v>16</v>
      </c>
      <c r="J158">
        <v>72</v>
      </c>
      <c r="K158">
        <v>88</v>
      </c>
      <c r="L158">
        <v>0</v>
      </c>
      <c r="M158">
        <v>1.79</v>
      </c>
      <c r="N158" t="s">
        <v>363</v>
      </c>
      <c r="BA158">
        <v>157</v>
      </c>
      <c r="BB158">
        <v>0</v>
      </c>
      <c r="BD158" t="s">
        <v>1105</v>
      </c>
      <c r="BG158" t="s">
        <v>1600</v>
      </c>
      <c r="BJ158">
        <v>0</v>
      </c>
      <c r="BK158" t="s">
        <v>1644</v>
      </c>
      <c r="BL158" t="s">
        <v>1520</v>
      </c>
      <c r="BM158">
        <v>0</v>
      </c>
      <c r="BN158">
        <v>0</v>
      </c>
      <c r="BO158">
        <v>1</v>
      </c>
      <c r="BU158" t="s">
        <v>1644</v>
      </c>
    </row>
    <row r="159" spans="1:73" x14ac:dyDescent="0.25">
      <c r="A159" t="s">
        <v>13</v>
      </c>
      <c r="B159" t="s">
        <v>362</v>
      </c>
      <c r="C159" t="s">
        <v>360</v>
      </c>
      <c r="D159">
        <v>660</v>
      </c>
      <c r="E159">
        <v>8</v>
      </c>
      <c r="F159">
        <v>3300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1.79</v>
      </c>
      <c r="N159" t="s">
        <v>364</v>
      </c>
      <c r="BA159">
        <v>158</v>
      </c>
      <c r="BB159">
        <v>0</v>
      </c>
      <c r="BD159" t="s">
        <v>1106</v>
      </c>
      <c r="BG159" t="s">
        <v>1600</v>
      </c>
      <c r="BJ159">
        <v>0</v>
      </c>
      <c r="BK159" t="s">
        <v>1645</v>
      </c>
      <c r="BL159" t="s">
        <v>1520</v>
      </c>
      <c r="BM159">
        <v>0</v>
      </c>
      <c r="BN159">
        <v>0</v>
      </c>
      <c r="BO159">
        <v>1</v>
      </c>
      <c r="BU159" t="s">
        <v>1645</v>
      </c>
    </row>
    <row r="160" spans="1:73" x14ac:dyDescent="0.25">
      <c r="A160" t="s">
        <v>13</v>
      </c>
      <c r="B160" t="s">
        <v>362</v>
      </c>
      <c r="C160" t="s">
        <v>136</v>
      </c>
      <c r="D160">
        <v>550</v>
      </c>
      <c r="E160">
        <v>8</v>
      </c>
      <c r="F160">
        <v>3300</v>
      </c>
      <c r="G160">
        <v>50</v>
      </c>
      <c r="H160">
        <v>0</v>
      </c>
      <c r="I160" t="s">
        <v>16</v>
      </c>
      <c r="J160">
        <v>72</v>
      </c>
      <c r="K160">
        <v>88</v>
      </c>
      <c r="L160">
        <v>0</v>
      </c>
      <c r="M160">
        <v>1.79</v>
      </c>
      <c r="N160" t="s">
        <v>365</v>
      </c>
      <c r="BA160">
        <v>159</v>
      </c>
      <c r="BB160">
        <v>0</v>
      </c>
      <c r="BC160" t="s">
        <v>1471</v>
      </c>
      <c r="BD160" t="s">
        <v>1107</v>
      </c>
      <c r="BG160" t="s">
        <v>1600</v>
      </c>
      <c r="BJ160">
        <v>0</v>
      </c>
      <c r="BK160" t="s">
        <v>1646</v>
      </c>
      <c r="BL160" t="s">
        <v>1520</v>
      </c>
      <c r="BM160">
        <v>0</v>
      </c>
      <c r="BN160">
        <v>0</v>
      </c>
      <c r="BO160">
        <v>1</v>
      </c>
      <c r="BU160" t="s">
        <v>1646</v>
      </c>
    </row>
    <row r="161" spans="1:73" x14ac:dyDescent="0.25">
      <c r="A161" t="s">
        <v>13</v>
      </c>
      <c r="B161" t="s">
        <v>366</v>
      </c>
      <c r="C161" t="s">
        <v>92</v>
      </c>
      <c r="D161">
        <v>500</v>
      </c>
      <c r="E161">
        <v>2</v>
      </c>
      <c r="F161">
        <v>6600</v>
      </c>
      <c r="G161">
        <v>50</v>
      </c>
      <c r="H161">
        <v>0</v>
      </c>
      <c r="I161" t="s">
        <v>16</v>
      </c>
      <c r="J161">
        <v>48</v>
      </c>
      <c r="K161">
        <v>40</v>
      </c>
      <c r="L161">
        <v>0</v>
      </c>
      <c r="M161">
        <v>1.79</v>
      </c>
      <c r="N161" t="s">
        <v>367</v>
      </c>
      <c r="BA161">
        <v>160</v>
      </c>
      <c r="BB161">
        <v>0</v>
      </c>
      <c r="BC161" t="s">
        <v>1473</v>
      </c>
      <c r="BD161" t="s">
        <v>1108</v>
      </c>
      <c r="BG161" t="s">
        <v>1600</v>
      </c>
      <c r="BJ161">
        <v>0</v>
      </c>
      <c r="BK161" t="s">
        <v>1647</v>
      </c>
      <c r="BL161" t="s">
        <v>1520</v>
      </c>
      <c r="BM161">
        <v>0</v>
      </c>
      <c r="BN161">
        <v>0</v>
      </c>
      <c r="BO161">
        <v>1</v>
      </c>
      <c r="BU161" t="s">
        <v>1647</v>
      </c>
    </row>
    <row r="162" spans="1:73" x14ac:dyDescent="0.25">
      <c r="A162" t="s">
        <v>13</v>
      </c>
      <c r="B162" t="s">
        <v>368</v>
      </c>
      <c r="C162" t="s">
        <v>89</v>
      </c>
      <c r="D162">
        <v>480</v>
      </c>
      <c r="E162">
        <v>4</v>
      </c>
      <c r="F162">
        <v>11000</v>
      </c>
      <c r="G162">
        <v>50</v>
      </c>
      <c r="H162">
        <v>0</v>
      </c>
      <c r="I162" t="s">
        <v>16</v>
      </c>
      <c r="J162">
        <v>48</v>
      </c>
      <c r="K162">
        <v>38</v>
      </c>
      <c r="L162">
        <v>0</v>
      </c>
      <c r="M162">
        <v>1.79</v>
      </c>
      <c r="N162" t="s">
        <v>369</v>
      </c>
      <c r="BA162">
        <v>161</v>
      </c>
      <c r="BB162">
        <v>0</v>
      </c>
      <c r="BD162" t="s">
        <v>1109</v>
      </c>
      <c r="BG162" t="s">
        <v>1600</v>
      </c>
      <c r="BJ162">
        <v>0</v>
      </c>
      <c r="BK162" t="s">
        <v>1648</v>
      </c>
      <c r="BL162" t="s">
        <v>1520</v>
      </c>
      <c r="BM162">
        <v>0</v>
      </c>
      <c r="BN162">
        <v>0</v>
      </c>
      <c r="BO162">
        <v>1</v>
      </c>
      <c r="BU162" t="s">
        <v>1648</v>
      </c>
    </row>
    <row r="163" spans="1:73" x14ac:dyDescent="0.25">
      <c r="A163" t="s">
        <v>13</v>
      </c>
      <c r="B163" t="s">
        <v>370</v>
      </c>
      <c r="C163" t="s">
        <v>61</v>
      </c>
      <c r="D163">
        <v>500</v>
      </c>
      <c r="E163">
        <v>6</v>
      </c>
      <c r="F163">
        <v>3300</v>
      </c>
      <c r="G163">
        <v>50</v>
      </c>
      <c r="H163">
        <v>1</v>
      </c>
      <c r="I163" t="s">
        <v>16</v>
      </c>
      <c r="J163">
        <v>54</v>
      </c>
      <c r="K163">
        <v>40</v>
      </c>
      <c r="L163">
        <v>0</v>
      </c>
      <c r="M163">
        <v>1.79</v>
      </c>
      <c r="N163" t="s">
        <v>371</v>
      </c>
      <c r="BA163">
        <v>162</v>
      </c>
      <c r="BB163">
        <v>0</v>
      </c>
      <c r="BC163" t="s">
        <v>1471</v>
      </c>
      <c r="BD163" t="s">
        <v>1110</v>
      </c>
      <c r="BG163" t="s">
        <v>1600</v>
      </c>
      <c r="BJ163">
        <v>0</v>
      </c>
      <c r="BK163" t="s">
        <v>1649</v>
      </c>
      <c r="BL163" t="s">
        <v>1520</v>
      </c>
      <c r="BM163">
        <v>0</v>
      </c>
      <c r="BN163">
        <v>0</v>
      </c>
      <c r="BO163">
        <v>1</v>
      </c>
      <c r="BU163" t="s">
        <v>1649</v>
      </c>
    </row>
    <row r="164" spans="1:73" x14ac:dyDescent="0.25">
      <c r="A164" t="s">
        <v>13</v>
      </c>
      <c r="B164" t="s">
        <v>372</v>
      </c>
      <c r="C164" t="s">
        <v>80</v>
      </c>
      <c r="D164">
        <v>650</v>
      </c>
      <c r="E164">
        <v>2</v>
      </c>
      <c r="F164">
        <v>3300</v>
      </c>
      <c r="G164">
        <v>50</v>
      </c>
      <c r="H164">
        <v>0</v>
      </c>
      <c r="I164" t="s">
        <v>16</v>
      </c>
      <c r="J164">
        <v>48</v>
      </c>
      <c r="K164">
        <v>40</v>
      </c>
      <c r="L164">
        <v>0</v>
      </c>
      <c r="M164">
        <v>1.79</v>
      </c>
      <c r="N164" t="s">
        <v>373</v>
      </c>
      <c r="BA164">
        <v>163</v>
      </c>
      <c r="BB164">
        <v>0</v>
      </c>
      <c r="BC164" t="s">
        <v>1471</v>
      </c>
      <c r="BD164" t="s">
        <v>1111</v>
      </c>
      <c r="BG164" t="s">
        <v>1600</v>
      </c>
      <c r="BJ164">
        <v>0</v>
      </c>
      <c r="BK164" t="s">
        <v>1650</v>
      </c>
      <c r="BL164" t="s">
        <v>1520</v>
      </c>
      <c r="BM164">
        <v>0</v>
      </c>
      <c r="BN164">
        <v>0</v>
      </c>
      <c r="BO164">
        <v>1</v>
      </c>
      <c r="BU164" t="s">
        <v>1650</v>
      </c>
    </row>
    <row r="165" spans="1:73" x14ac:dyDescent="0.25">
      <c r="A165" t="s">
        <v>13</v>
      </c>
      <c r="B165" t="s">
        <v>374</v>
      </c>
      <c r="C165" t="s">
        <v>80</v>
      </c>
      <c r="D165">
        <v>500</v>
      </c>
      <c r="E165">
        <v>2</v>
      </c>
      <c r="F165">
        <v>525</v>
      </c>
      <c r="G165">
        <v>50</v>
      </c>
      <c r="H165">
        <v>0</v>
      </c>
      <c r="I165" t="s">
        <v>16</v>
      </c>
      <c r="J165">
        <v>48</v>
      </c>
      <c r="K165">
        <v>40</v>
      </c>
      <c r="L165">
        <v>0</v>
      </c>
      <c r="M165">
        <v>1.79</v>
      </c>
      <c r="N165" t="s">
        <v>375</v>
      </c>
      <c r="BA165">
        <v>164</v>
      </c>
      <c r="BB165">
        <v>0</v>
      </c>
      <c r="BD165" t="s">
        <v>1112</v>
      </c>
      <c r="BG165" t="s">
        <v>1600</v>
      </c>
      <c r="BJ165">
        <v>0</v>
      </c>
      <c r="BK165" t="s">
        <v>1651</v>
      </c>
      <c r="BL165" t="s">
        <v>1513</v>
      </c>
      <c r="BM165">
        <v>1</v>
      </c>
      <c r="BN165">
        <v>0</v>
      </c>
      <c r="BO165">
        <v>0</v>
      </c>
      <c r="BQ165" t="s">
        <v>1651</v>
      </c>
    </row>
    <row r="166" spans="1:73" x14ac:dyDescent="0.25">
      <c r="A166" t="s">
        <v>13</v>
      </c>
      <c r="B166" t="s">
        <v>376</v>
      </c>
      <c r="C166" t="s">
        <v>89</v>
      </c>
      <c r="D166">
        <v>850</v>
      </c>
      <c r="E166">
        <v>4</v>
      </c>
      <c r="F166">
        <v>690</v>
      </c>
      <c r="G166">
        <v>50</v>
      </c>
      <c r="H166">
        <v>0</v>
      </c>
      <c r="I166" t="s">
        <v>16</v>
      </c>
      <c r="J166">
        <v>48</v>
      </c>
      <c r="K166">
        <v>38</v>
      </c>
      <c r="L166">
        <v>0</v>
      </c>
      <c r="M166">
        <v>1.79</v>
      </c>
      <c r="N166" t="s">
        <v>377</v>
      </c>
      <c r="BA166">
        <v>165</v>
      </c>
      <c r="BB166">
        <v>0</v>
      </c>
      <c r="BC166" t="s">
        <v>1473</v>
      </c>
      <c r="BD166" t="s">
        <v>1113</v>
      </c>
      <c r="BH166" t="s">
        <v>1601</v>
      </c>
      <c r="BJ166">
        <v>0</v>
      </c>
      <c r="BK166" t="s">
        <v>1652</v>
      </c>
      <c r="BL166" t="s">
        <v>1520</v>
      </c>
      <c r="BM166">
        <v>0</v>
      </c>
      <c r="BN166">
        <v>0</v>
      </c>
      <c r="BO166">
        <v>1</v>
      </c>
      <c r="BU166" t="s">
        <v>1652</v>
      </c>
    </row>
    <row r="167" spans="1:73" x14ac:dyDescent="0.25">
      <c r="A167" t="s">
        <v>13</v>
      </c>
      <c r="B167" t="s">
        <v>378</v>
      </c>
      <c r="C167" t="s">
        <v>73</v>
      </c>
      <c r="D167">
        <v>750</v>
      </c>
      <c r="E167">
        <v>4</v>
      </c>
      <c r="F167">
        <v>3300</v>
      </c>
      <c r="G167">
        <v>50</v>
      </c>
      <c r="H167">
        <v>0</v>
      </c>
      <c r="I167" t="s">
        <v>16</v>
      </c>
      <c r="J167">
        <v>48</v>
      </c>
      <c r="K167">
        <v>38</v>
      </c>
      <c r="L167">
        <v>0</v>
      </c>
      <c r="M167">
        <v>1.79</v>
      </c>
      <c r="N167" t="s">
        <v>379</v>
      </c>
      <c r="BA167">
        <v>166</v>
      </c>
      <c r="BB167">
        <v>0.2</v>
      </c>
      <c r="BC167" t="s">
        <v>1473</v>
      </c>
      <c r="BD167" t="s">
        <v>1114</v>
      </c>
      <c r="BJ167">
        <v>0</v>
      </c>
      <c r="BK167" t="s">
        <v>1466</v>
      </c>
      <c r="BL167" t="s">
        <v>1520</v>
      </c>
      <c r="BM167">
        <v>0</v>
      </c>
      <c r="BN167">
        <v>0</v>
      </c>
      <c r="BO167">
        <v>1</v>
      </c>
      <c r="BU167" t="s">
        <v>1466</v>
      </c>
    </row>
    <row r="168" spans="1:73" x14ac:dyDescent="0.25">
      <c r="A168" t="s">
        <v>13</v>
      </c>
      <c r="B168" t="s">
        <v>380</v>
      </c>
      <c r="C168" t="s">
        <v>381</v>
      </c>
      <c r="D168">
        <v>500</v>
      </c>
      <c r="E168">
        <v>2</v>
      </c>
      <c r="F168">
        <v>11000</v>
      </c>
      <c r="G168">
        <v>50</v>
      </c>
      <c r="H168">
        <v>0</v>
      </c>
      <c r="I168" t="s">
        <v>16</v>
      </c>
      <c r="J168">
        <v>48</v>
      </c>
      <c r="K168">
        <v>40</v>
      </c>
      <c r="L168">
        <v>0</v>
      </c>
      <c r="M168">
        <v>1.79</v>
      </c>
      <c r="N168" t="s">
        <v>382</v>
      </c>
      <c r="BA168">
        <v>167</v>
      </c>
      <c r="BB168">
        <v>5</v>
      </c>
      <c r="BD168" t="s">
        <v>1653</v>
      </c>
      <c r="BJ168">
        <v>0</v>
      </c>
      <c r="BK168" t="s">
        <v>1467</v>
      </c>
      <c r="BL168" t="s">
        <v>1517</v>
      </c>
      <c r="BM168">
        <v>0</v>
      </c>
      <c r="BN168">
        <v>1</v>
      </c>
      <c r="BO168">
        <v>0</v>
      </c>
      <c r="BS168" t="s">
        <v>1467</v>
      </c>
    </row>
    <row r="169" spans="1:73" x14ac:dyDescent="0.25">
      <c r="A169" t="s">
        <v>13</v>
      </c>
      <c r="B169" t="s">
        <v>383</v>
      </c>
      <c r="C169" t="s">
        <v>61</v>
      </c>
      <c r="D169">
        <v>600</v>
      </c>
      <c r="E169">
        <v>4</v>
      </c>
      <c r="F169">
        <v>6600</v>
      </c>
      <c r="G169">
        <v>50</v>
      </c>
      <c r="H169">
        <v>0</v>
      </c>
      <c r="I169" t="s">
        <v>16</v>
      </c>
      <c r="J169">
        <v>48</v>
      </c>
      <c r="K169">
        <v>38</v>
      </c>
      <c r="L169">
        <v>0</v>
      </c>
      <c r="M169">
        <v>1.79</v>
      </c>
      <c r="N169" t="s">
        <v>384</v>
      </c>
      <c r="BA169">
        <v>168</v>
      </c>
      <c r="BB169">
        <v>1.25</v>
      </c>
      <c r="BC169" t="s">
        <v>1473</v>
      </c>
      <c r="BD169" t="s">
        <v>1115</v>
      </c>
      <c r="BJ169">
        <v>0</v>
      </c>
      <c r="BK169" t="s">
        <v>1654</v>
      </c>
      <c r="BL169" t="s">
        <v>1520</v>
      </c>
      <c r="BM169">
        <v>0</v>
      </c>
      <c r="BN169">
        <v>0</v>
      </c>
      <c r="BO169">
        <v>1</v>
      </c>
      <c r="BU169" t="s">
        <v>1654</v>
      </c>
    </row>
    <row r="170" spans="1:73" x14ac:dyDescent="0.25">
      <c r="A170" t="s">
        <v>13</v>
      </c>
      <c r="B170" t="s">
        <v>385</v>
      </c>
      <c r="C170" t="s">
        <v>38</v>
      </c>
      <c r="D170">
        <v>350</v>
      </c>
      <c r="E170">
        <v>6</v>
      </c>
      <c r="F170">
        <v>4160</v>
      </c>
      <c r="G170">
        <v>60</v>
      </c>
      <c r="H170">
        <v>0</v>
      </c>
      <c r="I170" t="s">
        <v>16</v>
      </c>
      <c r="J170">
        <v>54</v>
      </c>
      <c r="K170">
        <v>40</v>
      </c>
      <c r="L170">
        <v>0</v>
      </c>
      <c r="M170">
        <v>1.79</v>
      </c>
      <c r="N170" t="s">
        <v>386</v>
      </c>
      <c r="BA170">
        <v>169</v>
      </c>
      <c r="BB170">
        <v>1</v>
      </c>
      <c r="BC170" t="s">
        <v>1473</v>
      </c>
      <c r="BD170" t="s">
        <v>1116</v>
      </c>
      <c r="BJ170">
        <v>0</v>
      </c>
      <c r="BK170" t="s">
        <v>1655</v>
      </c>
      <c r="BL170" t="s">
        <v>1520</v>
      </c>
      <c r="BM170">
        <v>0</v>
      </c>
      <c r="BN170">
        <v>0</v>
      </c>
      <c r="BO170">
        <v>1</v>
      </c>
      <c r="BU170" t="s">
        <v>1655</v>
      </c>
    </row>
    <row r="171" spans="1:73" x14ac:dyDescent="0.25">
      <c r="A171" t="s">
        <v>13</v>
      </c>
      <c r="B171" t="s">
        <v>387</v>
      </c>
      <c r="C171" t="s">
        <v>89</v>
      </c>
      <c r="D171">
        <v>470</v>
      </c>
      <c r="E171">
        <v>6</v>
      </c>
      <c r="F171">
        <v>11000</v>
      </c>
      <c r="G171">
        <v>50</v>
      </c>
      <c r="H171">
        <v>0</v>
      </c>
      <c r="I171" t="s">
        <v>16</v>
      </c>
      <c r="J171">
        <v>72</v>
      </c>
      <c r="K171">
        <v>54</v>
      </c>
      <c r="L171">
        <v>1.2396</v>
      </c>
      <c r="M171">
        <v>1.79</v>
      </c>
      <c r="N171" t="s">
        <v>388</v>
      </c>
      <c r="BA171">
        <v>170</v>
      </c>
      <c r="BB171">
        <v>0.75</v>
      </c>
      <c r="BC171" t="s">
        <v>1473</v>
      </c>
      <c r="BD171" t="s">
        <v>1117</v>
      </c>
      <c r="BJ171">
        <v>0</v>
      </c>
      <c r="BK171" t="s">
        <v>1656</v>
      </c>
      <c r="BL171" t="s">
        <v>1520</v>
      </c>
      <c r="BM171">
        <v>0</v>
      </c>
      <c r="BN171">
        <v>0</v>
      </c>
      <c r="BO171">
        <v>1</v>
      </c>
      <c r="BU171" t="s">
        <v>1656</v>
      </c>
    </row>
    <row r="172" spans="1:73" x14ac:dyDescent="0.25">
      <c r="A172" t="s">
        <v>13</v>
      </c>
      <c r="B172" t="s">
        <v>389</v>
      </c>
      <c r="C172" t="s">
        <v>136</v>
      </c>
      <c r="D172">
        <v>700</v>
      </c>
      <c r="E172">
        <v>6</v>
      </c>
      <c r="F172">
        <v>6600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1.2396</v>
      </c>
      <c r="M172">
        <v>1.79</v>
      </c>
      <c r="N172" t="s">
        <v>390</v>
      </c>
      <c r="BA172">
        <v>171</v>
      </c>
      <c r="BB172">
        <v>0.5</v>
      </c>
      <c r="BC172" t="s">
        <v>1473</v>
      </c>
      <c r="BD172" t="s">
        <v>1118</v>
      </c>
      <c r="BJ172">
        <v>0</v>
      </c>
      <c r="BK172" t="s">
        <v>1657</v>
      </c>
      <c r="BL172" t="s">
        <v>1520</v>
      </c>
      <c r="BM172">
        <v>0</v>
      </c>
      <c r="BN172">
        <v>0</v>
      </c>
      <c r="BO172">
        <v>1</v>
      </c>
      <c r="BU172" t="s">
        <v>1657</v>
      </c>
    </row>
    <row r="173" spans="1:73" x14ac:dyDescent="0.25">
      <c r="A173" t="s">
        <v>13</v>
      </c>
      <c r="B173" t="s">
        <v>391</v>
      </c>
      <c r="C173" t="s">
        <v>136</v>
      </c>
      <c r="D173">
        <v>700</v>
      </c>
      <c r="E173">
        <v>6</v>
      </c>
      <c r="F173">
        <v>6600</v>
      </c>
      <c r="G173">
        <v>50</v>
      </c>
      <c r="H173">
        <v>0</v>
      </c>
      <c r="I173" t="s">
        <v>16</v>
      </c>
      <c r="J173">
        <v>72</v>
      </c>
      <c r="K173">
        <v>54</v>
      </c>
      <c r="L173">
        <v>0</v>
      </c>
      <c r="M173">
        <v>1.79</v>
      </c>
      <c r="N173" t="s">
        <v>392</v>
      </c>
      <c r="BA173">
        <v>172</v>
      </c>
      <c r="BB173">
        <v>0.25</v>
      </c>
      <c r="BC173" t="s">
        <v>1473</v>
      </c>
      <c r="BD173" t="s">
        <v>1119</v>
      </c>
      <c r="BJ173">
        <v>0</v>
      </c>
      <c r="BK173" t="s">
        <v>1658</v>
      </c>
      <c r="BL173" t="s">
        <v>1520</v>
      </c>
      <c r="BM173">
        <v>0</v>
      </c>
      <c r="BN173">
        <v>0</v>
      </c>
      <c r="BO173">
        <v>1</v>
      </c>
      <c r="BU173" t="s">
        <v>1658</v>
      </c>
    </row>
    <row r="174" spans="1:73" x14ac:dyDescent="0.25">
      <c r="A174" t="s">
        <v>13</v>
      </c>
      <c r="B174" t="s">
        <v>393</v>
      </c>
      <c r="C174" t="s">
        <v>38</v>
      </c>
      <c r="D174">
        <v>135</v>
      </c>
      <c r="E174">
        <v>8</v>
      </c>
      <c r="F174">
        <v>525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2.8534604799999999</v>
      </c>
      <c r="N174" t="s">
        <v>394</v>
      </c>
      <c r="BA174">
        <v>173</v>
      </c>
      <c r="BB174">
        <v>2</v>
      </c>
      <c r="BD174" t="s">
        <v>1120</v>
      </c>
      <c r="BJ174">
        <v>0</v>
      </c>
      <c r="BK174" t="s">
        <v>1659</v>
      </c>
      <c r="BL174" t="s">
        <v>1517</v>
      </c>
      <c r="BM174">
        <v>0</v>
      </c>
      <c r="BN174">
        <v>1</v>
      </c>
      <c r="BO174">
        <v>0</v>
      </c>
      <c r="BS174" t="s">
        <v>1659</v>
      </c>
    </row>
    <row r="175" spans="1:73" x14ac:dyDescent="0.25">
      <c r="A175" t="s">
        <v>46</v>
      </c>
      <c r="B175" t="s">
        <v>395</v>
      </c>
      <c r="C175" t="s">
        <v>80</v>
      </c>
      <c r="D175">
        <v>500</v>
      </c>
      <c r="E175">
        <v>2</v>
      </c>
      <c r="F175">
        <v>6600</v>
      </c>
      <c r="G175">
        <v>50</v>
      </c>
      <c r="H175">
        <v>0</v>
      </c>
      <c r="I175" t="s">
        <v>16</v>
      </c>
      <c r="J175">
        <v>48</v>
      </c>
      <c r="K175">
        <v>40</v>
      </c>
      <c r="L175">
        <v>0</v>
      </c>
      <c r="M175">
        <v>1.79</v>
      </c>
      <c r="N175" t="s">
        <v>396</v>
      </c>
      <c r="BA175">
        <v>174</v>
      </c>
      <c r="BB175">
        <v>1</v>
      </c>
      <c r="BC175" t="s">
        <v>1473</v>
      </c>
      <c r="BD175" t="s">
        <v>1121</v>
      </c>
      <c r="BJ175">
        <v>0</v>
      </c>
      <c r="BK175" t="s">
        <v>1660</v>
      </c>
      <c r="BL175" t="s">
        <v>1520</v>
      </c>
      <c r="BM175">
        <v>0</v>
      </c>
      <c r="BN175">
        <v>0</v>
      </c>
      <c r="BO175">
        <v>1</v>
      </c>
      <c r="BU175" t="s">
        <v>1660</v>
      </c>
    </row>
    <row r="176" spans="1:73" x14ac:dyDescent="0.25">
      <c r="A176" t="s">
        <v>13</v>
      </c>
      <c r="B176" t="s">
        <v>397</v>
      </c>
      <c r="C176" t="s">
        <v>146</v>
      </c>
      <c r="D176">
        <v>450</v>
      </c>
      <c r="E176">
        <v>4</v>
      </c>
      <c r="F176">
        <v>3300</v>
      </c>
      <c r="G176">
        <v>50</v>
      </c>
      <c r="H176">
        <v>0</v>
      </c>
      <c r="I176" t="s">
        <v>16</v>
      </c>
      <c r="J176">
        <v>48</v>
      </c>
      <c r="K176">
        <v>36</v>
      </c>
      <c r="L176">
        <v>1.3187</v>
      </c>
      <c r="M176">
        <v>1.79</v>
      </c>
      <c r="N176" t="s">
        <v>398</v>
      </c>
      <c r="BA176">
        <v>175</v>
      </c>
      <c r="BB176">
        <v>0.8</v>
      </c>
      <c r="BC176" t="s">
        <v>1473</v>
      </c>
      <c r="BD176" t="s">
        <v>1122</v>
      </c>
      <c r="BJ176">
        <v>0</v>
      </c>
      <c r="BK176" t="s">
        <v>1661</v>
      </c>
      <c r="BL176" t="s">
        <v>1520</v>
      </c>
      <c r="BM176">
        <v>0</v>
      </c>
      <c r="BN176">
        <v>0</v>
      </c>
      <c r="BO176">
        <v>1</v>
      </c>
      <c r="BU176" t="s">
        <v>1661</v>
      </c>
    </row>
    <row r="177" spans="1:73" x14ac:dyDescent="0.25">
      <c r="A177" t="s">
        <v>13</v>
      </c>
      <c r="B177" t="s">
        <v>399</v>
      </c>
      <c r="C177" t="s">
        <v>146</v>
      </c>
      <c r="D177">
        <v>450</v>
      </c>
      <c r="E177">
        <v>4</v>
      </c>
      <c r="F177">
        <v>3300</v>
      </c>
      <c r="G177">
        <v>50</v>
      </c>
      <c r="H177">
        <v>0</v>
      </c>
      <c r="I177" t="s">
        <v>16</v>
      </c>
      <c r="J177">
        <v>48</v>
      </c>
      <c r="K177">
        <v>38</v>
      </c>
      <c r="L177">
        <v>0</v>
      </c>
      <c r="M177">
        <v>1.79</v>
      </c>
      <c r="N177" t="s">
        <v>400</v>
      </c>
      <c r="BA177">
        <v>176</v>
      </c>
      <c r="BB177">
        <v>0.7</v>
      </c>
      <c r="BC177" t="s">
        <v>1473</v>
      </c>
      <c r="BD177" t="s">
        <v>1123</v>
      </c>
      <c r="BJ177">
        <v>0</v>
      </c>
      <c r="BK177" t="s">
        <v>1662</v>
      </c>
      <c r="BL177" t="s">
        <v>1520</v>
      </c>
      <c r="BM177">
        <v>0</v>
      </c>
      <c r="BN177">
        <v>0</v>
      </c>
      <c r="BO177">
        <v>1</v>
      </c>
      <c r="BU177" t="s">
        <v>1662</v>
      </c>
    </row>
    <row r="178" spans="1:73" x14ac:dyDescent="0.25">
      <c r="A178" t="s">
        <v>13</v>
      </c>
      <c r="B178" t="s">
        <v>401</v>
      </c>
      <c r="C178" t="s">
        <v>73</v>
      </c>
      <c r="D178">
        <v>600</v>
      </c>
      <c r="E178">
        <v>6</v>
      </c>
      <c r="F178">
        <v>3300</v>
      </c>
      <c r="G178">
        <v>50</v>
      </c>
      <c r="H178">
        <v>0</v>
      </c>
      <c r="I178" t="s">
        <v>16</v>
      </c>
      <c r="J178">
        <v>54</v>
      </c>
      <c r="K178">
        <v>42</v>
      </c>
      <c r="L178">
        <v>1.26</v>
      </c>
      <c r="M178">
        <v>1.79</v>
      </c>
      <c r="N178" t="s">
        <v>402</v>
      </c>
      <c r="BA178">
        <v>177</v>
      </c>
      <c r="BB178">
        <v>0</v>
      </c>
      <c r="BC178" t="s">
        <v>1473</v>
      </c>
      <c r="BD178" t="s">
        <v>1124</v>
      </c>
      <c r="BJ178">
        <v>0</v>
      </c>
      <c r="BK178" t="s">
        <v>1663</v>
      </c>
      <c r="BL178" t="s">
        <v>1520</v>
      </c>
      <c r="BM178">
        <v>0</v>
      </c>
      <c r="BN178">
        <v>0</v>
      </c>
      <c r="BO178">
        <v>1</v>
      </c>
      <c r="BU178" t="s">
        <v>1663</v>
      </c>
    </row>
    <row r="179" spans="1:73" x14ac:dyDescent="0.25">
      <c r="A179" t="s">
        <v>13</v>
      </c>
      <c r="B179" t="s">
        <v>403</v>
      </c>
      <c r="C179" t="s">
        <v>404</v>
      </c>
      <c r="D179">
        <v>630</v>
      </c>
      <c r="E179">
        <v>2</v>
      </c>
      <c r="F179">
        <v>6600</v>
      </c>
      <c r="G179">
        <v>50</v>
      </c>
      <c r="H179">
        <v>0</v>
      </c>
      <c r="I179" t="s">
        <v>16</v>
      </c>
      <c r="J179">
        <v>48</v>
      </c>
      <c r="K179">
        <v>40</v>
      </c>
      <c r="L179">
        <v>0</v>
      </c>
      <c r="M179">
        <v>1.79</v>
      </c>
      <c r="N179" t="s">
        <v>405</v>
      </c>
      <c r="BA179">
        <v>178</v>
      </c>
      <c r="BB179">
        <v>0</v>
      </c>
      <c r="BC179" t="s">
        <v>1473</v>
      </c>
      <c r="BD179" t="s">
        <v>1125</v>
      </c>
      <c r="BJ179">
        <v>0</v>
      </c>
      <c r="BK179" t="s">
        <v>1664</v>
      </c>
      <c r="BL179" t="s">
        <v>1520</v>
      </c>
      <c r="BM179">
        <v>0</v>
      </c>
      <c r="BN179">
        <v>0</v>
      </c>
      <c r="BO179">
        <v>1</v>
      </c>
      <c r="BU179" t="s">
        <v>1664</v>
      </c>
    </row>
    <row r="180" spans="1:73" x14ac:dyDescent="0.25">
      <c r="A180" t="s">
        <v>13</v>
      </c>
      <c r="B180" t="s">
        <v>406</v>
      </c>
      <c r="C180" t="s">
        <v>49</v>
      </c>
      <c r="D180">
        <v>250</v>
      </c>
      <c r="E180">
        <v>2</v>
      </c>
      <c r="F180">
        <v>6600</v>
      </c>
      <c r="G180">
        <v>50</v>
      </c>
      <c r="H180">
        <v>0</v>
      </c>
      <c r="I180" t="s">
        <v>16</v>
      </c>
      <c r="J180">
        <v>48</v>
      </c>
      <c r="K180">
        <v>40</v>
      </c>
      <c r="L180">
        <v>0</v>
      </c>
      <c r="M180">
        <v>1.79</v>
      </c>
      <c r="N180" t="s">
        <v>407</v>
      </c>
      <c r="BA180">
        <v>179</v>
      </c>
      <c r="BB180">
        <v>0</v>
      </c>
      <c r="BC180" t="s">
        <v>1473</v>
      </c>
      <c r="BD180" t="s">
        <v>1126</v>
      </c>
      <c r="BJ180">
        <v>0</v>
      </c>
      <c r="BK180" t="s">
        <v>1665</v>
      </c>
      <c r="BL180" t="s">
        <v>1520</v>
      </c>
      <c r="BM180">
        <v>0</v>
      </c>
      <c r="BN180">
        <v>0</v>
      </c>
      <c r="BO180">
        <v>1</v>
      </c>
      <c r="BU180" t="s">
        <v>1665</v>
      </c>
    </row>
    <row r="181" spans="1:73" x14ac:dyDescent="0.25">
      <c r="A181" t="s">
        <v>13</v>
      </c>
      <c r="B181" t="s">
        <v>368</v>
      </c>
      <c r="C181" t="s">
        <v>89</v>
      </c>
      <c r="D181">
        <v>600</v>
      </c>
      <c r="E181">
        <v>4</v>
      </c>
      <c r="F181">
        <v>10000</v>
      </c>
      <c r="G181">
        <v>50</v>
      </c>
      <c r="H181">
        <v>0</v>
      </c>
      <c r="I181" t="s">
        <v>16</v>
      </c>
      <c r="J181">
        <v>48</v>
      </c>
      <c r="K181">
        <v>38</v>
      </c>
      <c r="L181">
        <v>0</v>
      </c>
      <c r="M181">
        <v>1.79</v>
      </c>
      <c r="N181" t="s">
        <v>408</v>
      </c>
      <c r="BA181">
        <v>180</v>
      </c>
      <c r="BB181">
        <v>1</v>
      </c>
      <c r="BD181" t="s">
        <v>1206</v>
      </c>
      <c r="BJ181">
        <v>0</v>
      </c>
      <c r="BK181" t="s">
        <v>1666</v>
      </c>
      <c r="BL181" t="s">
        <v>1517</v>
      </c>
      <c r="BM181">
        <v>0</v>
      </c>
      <c r="BN181">
        <v>1</v>
      </c>
      <c r="BO181">
        <v>0</v>
      </c>
      <c r="BS181" t="s">
        <v>1666</v>
      </c>
    </row>
    <row r="182" spans="1:73" x14ac:dyDescent="0.25">
      <c r="A182" t="s">
        <v>13</v>
      </c>
      <c r="B182" t="s">
        <v>409</v>
      </c>
      <c r="C182" t="s">
        <v>56</v>
      </c>
      <c r="D182">
        <v>390</v>
      </c>
      <c r="E182">
        <v>4</v>
      </c>
      <c r="F182">
        <v>3300</v>
      </c>
      <c r="G182">
        <v>50</v>
      </c>
      <c r="H182">
        <v>0</v>
      </c>
      <c r="I182" t="s">
        <v>16</v>
      </c>
      <c r="J182">
        <v>48</v>
      </c>
      <c r="K182">
        <v>36</v>
      </c>
      <c r="L182">
        <v>1.06</v>
      </c>
      <c r="M182">
        <v>1.79</v>
      </c>
      <c r="N182" t="s">
        <v>410</v>
      </c>
      <c r="BA182">
        <v>181</v>
      </c>
      <c r="BB182">
        <v>0.90000000099999999</v>
      </c>
      <c r="BC182" t="s">
        <v>1473</v>
      </c>
      <c r="BD182" t="s">
        <v>1127</v>
      </c>
      <c r="BJ182">
        <v>0</v>
      </c>
      <c r="BK182" t="s">
        <v>1667</v>
      </c>
      <c r="BL182" t="s">
        <v>1520</v>
      </c>
      <c r="BM182">
        <v>0</v>
      </c>
      <c r="BN182">
        <v>0</v>
      </c>
      <c r="BO182">
        <v>1</v>
      </c>
      <c r="BU182" t="s">
        <v>1667</v>
      </c>
    </row>
    <row r="183" spans="1:73" x14ac:dyDescent="0.25">
      <c r="A183" t="s">
        <v>13</v>
      </c>
      <c r="B183" t="s">
        <v>305</v>
      </c>
      <c r="C183" t="s">
        <v>301</v>
      </c>
      <c r="D183">
        <v>900</v>
      </c>
      <c r="E183">
        <v>4</v>
      </c>
      <c r="F183">
        <v>660</v>
      </c>
      <c r="G183">
        <v>50</v>
      </c>
      <c r="H183">
        <v>1</v>
      </c>
      <c r="I183" t="s">
        <v>16</v>
      </c>
      <c r="J183">
        <v>48</v>
      </c>
      <c r="K183">
        <v>38</v>
      </c>
      <c r="L183">
        <v>0</v>
      </c>
      <c r="M183">
        <v>1.79</v>
      </c>
      <c r="N183" t="s">
        <v>411</v>
      </c>
      <c r="BA183">
        <v>182</v>
      </c>
      <c r="BB183">
        <v>0</v>
      </c>
      <c r="BC183" t="s">
        <v>1480</v>
      </c>
      <c r="BD183" t="s">
        <v>1128</v>
      </c>
      <c r="BJ183">
        <v>0</v>
      </c>
      <c r="BK183" t="s">
        <v>1668</v>
      </c>
      <c r="BL183" t="s">
        <v>1520</v>
      </c>
      <c r="BM183">
        <v>0</v>
      </c>
      <c r="BN183">
        <v>0</v>
      </c>
      <c r="BO183">
        <v>1</v>
      </c>
      <c r="BU183" t="s">
        <v>1668</v>
      </c>
    </row>
    <row r="184" spans="1:73" x14ac:dyDescent="0.25">
      <c r="A184" t="s">
        <v>13</v>
      </c>
      <c r="B184" t="s">
        <v>412</v>
      </c>
      <c r="C184" t="s">
        <v>44</v>
      </c>
      <c r="D184">
        <v>375</v>
      </c>
      <c r="E184">
        <v>2</v>
      </c>
      <c r="F184">
        <v>6600</v>
      </c>
      <c r="G184">
        <v>50</v>
      </c>
      <c r="H184">
        <v>0</v>
      </c>
      <c r="I184" t="s">
        <v>16</v>
      </c>
      <c r="J184">
        <v>48</v>
      </c>
      <c r="K184">
        <v>40</v>
      </c>
      <c r="L184">
        <v>0</v>
      </c>
      <c r="M184">
        <v>1.79</v>
      </c>
      <c r="N184" t="s">
        <v>413</v>
      </c>
      <c r="BA184">
        <v>183</v>
      </c>
      <c r="BB184">
        <v>0.15</v>
      </c>
      <c r="BC184" t="s">
        <v>1473</v>
      </c>
      <c r="BD184" t="s">
        <v>1129</v>
      </c>
      <c r="BJ184">
        <v>0</v>
      </c>
      <c r="BK184" t="s">
        <v>1669</v>
      </c>
      <c r="BL184" t="s">
        <v>1520</v>
      </c>
      <c r="BM184">
        <v>0</v>
      </c>
      <c r="BN184">
        <v>0</v>
      </c>
      <c r="BO184">
        <v>1</v>
      </c>
      <c r="BU184" t="s">
        <v>1669</v>
      </c>
    </row>
    <row r="185" spans="1:73" x14ac:dyDescent="0.25">
      <c r="A185" t="s">
        <v>13</v>
      </c>
      <c r="B185" t="s">
        <v>128</v>
      </c>
      <c r="C185" t="s">
        <v>15</v>
      </c>
      <c r="D185">
        <v>550</v>
      </c>
      <c r="E185">
        <v>4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38</v>
      </c>
      <c r="L185">
        <v>0</v>
      </c>
      <c r="M185">
        <v>1.79</v>
      </c>
      <c r="N185" t="s">
        <v>1837</v>
      </c>
      <c r="BA185">
        <v>184</v>
      </c>
      <c r="BB185">
        <v>0.02</v>
      </c>
      <c r="BC185" t="s">
        <v>1473</v>
      </c>
      <c r="BD185" t="s">
        <v>1130</v>
      </c>
      <c r="BJ185">
        <v>0</v>
      </c>
      <c r="BK185" t="s">
        <v>1670</v>
      </c>
      <c r="BL185" t="s">
        <v>1520</v>
      </c>
      <c r="BM185">
        <v>0</v>
      </c>
      <c r="BN185">
        <v>0</v>
      </c>
      <c r="BO185">
        <v>1</v>
      </c>
      <c r="BU185" t="s">
        <v>1670</v>
      </c>
    </row>
    <row r="186" spans="1:73" x14ac:dyDescent="0.25">
      <c r="A186" t="s">
        <v>21</v>
      </c>
      <c r="B186" t="s">
        <v>22</v>
      </c>
      <c r="C186" t="s">
        <v>23</v>
      </c>
      <c r="D186">
        <v>185</v>
      </c>
      <c r="E186">
        <v>4</v>
      </c>
      <c r="F186">
        <v>6600</v>
      </c>
      <c r="G186">
        <v>50</v>
      </c>
      <c r="H186">
        <v>0</v>
      </c>
      <c r="I186" t="s">
        <v>16</v>
      </c>
      <c r="J186">
        <v>48</v>
      </c>
      <c r="K186">
        <v>38</v>
      </c>
      <c r="L186">
        <v>0</v>
      </c>
      <c r="M186">
        <v>1.79</v>
      </c>
      <c r="N186" t="s">
        <v>1845</v>
      </c>
      <c r="BA186">
        <v>185</v>
      </c>
      <c r="BB186">
        <v>9.1827360000000004E-3</v>
      </c>
      <c r="BC186" t="s">
        <v>1473</v>
      </c>
      <c r="BD186" t="s">
        <v>1131</v>
      </c>
      <c r="BE186">
        <v>0.1</v>
      </c>
      <c r="BJ186">
        <v>0</v>
      </c>
      <c r="BK186" t="s">
        <v>1671</v>
      </c>
      <c r="BL186" t="s">
        <v>1520</v>
      </c>
      <c r="BM186">
        <v>0</v>
      </c>
      <c r="BN186">
        <v>0</v>
      </c>
      <c r="BO186">
        <v>1</v>
      </c>
      <c r="BU186" t="s">
        <v>1671</v>
      </c>
    </row>
    <row r="187" spans="1:73" x14ac:dyDescent="0.25">
      <c r="A187" t="s">
        <v>13</v>
      </c>
      <c r="B187" t="s">
        <v>18</v>
      </c>
      <c r="C187" t="s">
        <v>19</v>
      </c>
      <c r="D187">
        <v>400</v>
      </c>
      <c r="E187">
        <v>4</v>
      </c>
      <c r="F187">
        <v>3300</v>
      </c>
      <c r="G187">
        <v>50</v>
      </c>
      <c r="H187">
        <v>0</v>
      </c>
      <c r="I187" t="s">
        <v>16</v>
      </c>
      <c r="J187">
        <v>48</v>
      </c>
      <c r="K187">
        <v>36</v>
      </c>
      <c r="L187">
        <v>1.3169999999999999</v>
      </c>
      <c r="M187">
        <v>1.79</v>
      </c>
      <c r="N187" t="s">
        <v>1773</v>
      </c>
      <c r="BA187">
        <v>186</v>
      </c>
      <c r="BB187">
        <v>3.6730946E-2</v>
      </c>
      <c r="BC187" t="s">
        <v>1473</v>
      </c>
      <c r="BD187" t="s">
        <v>1132</v>
      </c>
      <c r="BE187">
        <v>0.2</v>
      </c>
      <c r="BJ187">
        <v>0</v>
      </c>
      <c r="BK187" t="s">
        <v>1672</v>
      </c>
      <c r="BL187" t="s">
        <v>1520</v>
      </c>
      <c r="BM187">
        <v>0</v>
      </c>
      <c r="BN187">
        <v>0</v>
      </c>
      <c r="BO187">
        <v>1</v>
      </c>
      <c r="BU187" t="s">
        <v>1672</v>
      </c>
    </row>
    <row r="188" spans="1:73" x14ac:dyDescent="0.25">
      <c r="A188" t="s">
        <v>46</v>
      </c>
      <c r="B188" t="s">
        <v>1774</v>
      </c>
      <c r="C188" t="s">
        <v>26</v>
      </c>
      <c r="D188">
        <v>200</v>
      </c>
      <c r="E188">
        <v>2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40</v>
      </c>
      <c r="L188">
        <v>0</v>
      </c>
      <c r="M188">
        <v>1.79</v>
      </c>
      <c r="N188" t="s">
        <v>1775</v>
      </c>
      <c r="BA188">
        <v>187</v>
      </c>
      <c r="BB188">
        <v>8.2644627999999998E-2</v>
      </c>
      <c r="BC188" t="s">
        <v>1473</v>
      </c>
      <c r="BD188" t="s">
        <v>1133</v>
      </c>
      <c r="BE188">
        <v>0.3</v>
      </c>
      <c r="BJ188">
        <v>0</v>
      </c>
      <c r="BK188" t="s">
        <v>1673</v>
      </c>
      <c r="BL188" t="s">
        <v>1520</v>
      </c>
      <c r="BM188">
        <v>0</v>
      </c>
      <c r="BN188">
        <v>0</v>
      </c>
      <c r="BO188">
        <v>1</v>
      </c>
      <c r="BU188" t="s">
        <v>1673</v>
      </c>
    </row>
    <row r="189" spans="1:73" x14ac:dyDescent="0.25">
      <c r="A189" t="s">
        <v>13</v>
      </c>
      <c r="B189" t="s">
        <v>14</v>
      </c>
      <c r="C189" t="s">
        <v>15</v>
      </c>
      <c r="D189">
        <v>575</v>
      </c>
      <c r="E189">
        <v>4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38</v>
      </c>
      <c r="L189">
        <v>0</v>
      </c>
      <c r="M189">
        <v>1.79</v>
      </c>
      <c r="N189" t="s">
        <v>1838</v>
      </c>
      <c r="BA189">
        <v>188</v>
      </c>
      <c r="BB189">
        <v>0.146923783</v>
      </c>
      <c r="BC189" t="s">
        <v>1473</v>
      </c>
      <c r="BD189" t="s">
        <v>1134</v>
      </c>
      <c r="BE189">
        <v>0.4</v>
      </c>
      <c r="BJ189">
        <v>0</v>
      </c>
      <c r="BK189" t="s">
        <v>1674</v>
      </c>
      <c r="BL189" t="s">
        <v>1520</v>
      </c>
      <c r="BM189">
        <v>0</v>
      </c>
      <c r="BN189">
        <v>0</v>
      </c>
      <c r="BO189">
        <v>1</v>
      </c>
      <c r="BU189" t="s">
        <v>1674</v>
      </c>
    </row>
    <row r="190" spans="1:73" x14ac:dyDescent="0.25">
      <c r="A190" t="s">
        <v>13</v>
      </c>
      <c r="B190" t="s">
        <v>94</v>
      </c>
      <c r="C190" t="s">
        <v>44</v>
      </c>
      <c r="D190">
        <v>410</v>
      </c>
      <c r="E190">
        <v>2</v>
      </c>
      <c r="F190">
        <v>3300</v>
      </c>
      <c r="G190">
        <v>50</v>
      </c>
      <c r="H190">
        <v>0</v>
      </c>
      <c r="I190" t="s">
        <v>16</v>
      </c>
      <c r="J190">
        <v>48</v>
      </c>
      <c r="K190">
        <v>40</v>
      </c>
      <c r="L190">
        <v>0</v>
      </c>
      <c r="M190">
        <v>1.79</v>
      </c>
      <c r="N190" t="s">
        <v>1839</v>
      </c>
      <c r="BA190">
        <v>189</v>
      </c>
      <c r="BB190">
        <v>0.229568412</v>
      </c>
      <c r="BC190" t="s">
        <v>1473</v>
      </c>
      <c r="BD190" t="s">
        <v>1135</v>
      </c>
      <c r="BE190">
        <v>0.5</v>
      </c>
      <c r="BJ190">
        <v>0</v>
      </c>
      <c r="BK190" t="s">
        <v>1675</v>
      </c>
      <c r="BL190" t="s">
        <v>1520</v>
      </c>
      <c r="BM190">
        <v>0</v>
      </c>
      <c r="BN190">
        <v>0</v>
      </c>
      <c r="BO190">
        <v>1</v>
      </c>
      <c r="BU190" t="s">
        <v>1675</v>
      </c>
    </row>
    <row r="191" spans="1:73" x14ac:dyDescent="0.25">
      <c r="A191" t="s">
        <v>46</v>
      </c>
      <c r="B191" t="s">
        <v>32</v>
      </c>
      <c r="C191" t="s">
        <v>15</v>
      </c>
      <c r="D191">
        <v>450</v>
      </c>
      <c r="E191">
        <v>6</v>
      </c>
      <c r="F191">
        <v>3300</v>
      </c>
      <c r="G191">
        <v>50</v>
      </c>
      <c r="H191">
        <v>0</v>
      </c>
      <c r="I191" t="s">
        <v>16</v>
      </c>
      <c r="J191">
        <v>54</v>
      </c>
      <c r="K191">
        <v>42</v>
      </c>
      <c r="L191">
        <v>1</v>
      </c>
      <c r="M191">
        <v>1.79</v>
      </c>
      <c r="N191" t="s">
        <v>1792</v>
      </c>
      <c r="BA191">
        <v>190</v>
      </c>
      <c r="BB191">
        <v>0.33057851300000002</v>
      </c>
      <c r="BC191" t="s">
        <v>1473</v>
      </c>
      <c r="BD191" t="s">
        <v>1136</v>
      </c>
      <c r="BE191">
        <v>0.6</v>
      </c>
      <c r="BJ191">
        <v>0</v>
      </c>
      <c r="BK191" t="s">
        <v>1676</v>
      </c>
      <c r="BL191" t="s">
        <v>1520</v>
      </c>
      <c r="BM191">
        <v>0</v>
      </c>
      <c r="BN191">
        <v>0</v>
      </c>
      <c r="BO191">
        <v>1</v>
      </c>
      <c r="BU191" t="s">
        <v>1676</v>
      </c>
    </row>
    <row r="192" spans="1:73" x14ac:dyDescent="0.25">
      <c r="A192" t="s">
        <v>46</v>
      </c>
      <c r="B192" t="s">
        <v>1811</v>
      </c>
      <c r="C192" t="s">
        <v>26</v>
      </c>
      <c r="D192">
        <v>300</v>
      </c>
      <c r="E192">
        <v>2</v>
      </c>
      <c r="F192">
        <v>3300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1.79</v>
      </c>
      <c r="N192" t="s">
        <v>1812</v>
      </c>
      <c r="BA192">
        <v>191</v>
      </c>
      <c r="BB192">
        <v>0.449954087</v>
      </c>
      <c r="BC192" t="s">
        <v>1473</v>
      </c>
      <c r="BD192" t="s">
        <v>1137</v>
      </c>
      <c r="BE192">
        <v>0.7</v>
      </c>
      <c r="BJ192">
        <v>0</v>
      </c>
      <c r="BK192" t="s">
        <v>1677</v>
      </c>
      <c r="BL192" t="s">
        <v>1520</v>
      </c>
      <c r="BM192">
        <v>0</v>
      </c>
      <c r="BN192">
        <v>0</v>
      </c>
      <c r="BO192">
        <v>1</v>
      </c>
      <c r="BU192" t="s">
        <v>1677</v>
      </c>
    </row>
    <row r="193" spans="1:73" x14ac:dyDescent="0.25">
      <c r="A193" t="s">
        <v>46</v>
      </c>
      <c r="B193" t="s">
        <v>1764</v>
      </c>
      <c r="C193" t="s">
        <v>47</v>
      </c>
      <c r="D193">
        <v>670</v>
      </c>
      <c r="E193">
        <v>2</v>
      </c>
      <c r="F193">
        <v>6600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1.79</v>
      </c>
      <c r="N193" t="s">
        <v>1795</v>
      </c>
      <c r="BA193">
        <v>192</v>
      </c>
      <c r="BB193">
        <v>0.58769513399999995</v>
      </c>
      <c r="BC193" t="s">
        <v>1473</v>
      </c>
      <c r="BD193" t="s">
        <v>1138</v>
      </c>
      <c r="BE193">
        <v>0.8</v>
      </c>
      <c r="BJ193">
        <v>0</v>
      </c>
      <c r="BK193" t="s">
        <v>1678</v>
      </c>
      <c r="BL193" t="s">
        <v>1520</v>
      </c>
      <c r="BM193">
        <v>0</v>
      </c>
      <c r="BN193">
        <v>0</v>
      </c>
      <c r="BO193">
        <v>1</v>
      </c>
      <c r="BU193" t="s">
        <v>1678</v>
      </c>
    </row>
    <row r="194" spans="1:73" x14ac:dyDescent="0.25">
      <c r="A194" t="s">
        <v>46</v>
      </c>
      <c r="B194" t="s">
        <v>1764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1.79</v>
      </c>
      <c r="N194" t="s">
        <v>1796</v>
      </c>
      <c r="BA194">
        <v>193</v>
      </c>
      <c r="BB194">
        <v>0.74380165399999998</v>
      </c>
      <c r="BC194" t="s">
        <v>1473</v>
      </c>
      <c r="BD194" t="s">
        <v>1139</v>
      </c>
      <c r="BE194">
        <v>0.9</v>
      </c>
      <c r="BJ194">
        <v>0</v>
      </c>
      <c r="BK194" t="s">
        <v>1679</v>
      </c>
      <c r="BL194" t="s">
        <v>1520</v>
      </c>
      <c r="BM194">
        <v>0</v>
      </c>
      <c r="BN194">
        <v>0</v>
      </c>
      <c r="BO194">
        <v>1</v>
      </c>
      <c r="BU194" t="s">
        <v>1679</v>
      </c>
    </row>
    <row r="195" spans="1:73" x14ac:dyDescent="0.25">
      <c r="A195" t="s">
        <v>46</v>
      </c>
      <c r="B195" t="s">
        <v>1764</v>
      </c>
      <c r="C195" t="s">
        <v>47</v>
      </c>
      <c r="D195">
        <v>670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1.79</v>
      </c>
      <c r="N195" t="s">
        <v>1840</v>
      </c>
      <c r="BA195">
        <v>194</v>
      </c>
      <c r="BB195">
        <v>0.82874196600000005</v>
      </c>
      <c r="BC195" t="s">
        <v>1473</v>
      </c>
      <c r="BD195" t="s">
        <v>1140</v>
      </c>
      <c r="BE195">
        <v>0.95</v>
      </c>
      <c r="BJ195">
        <v>0</v>
      </c>
      <c r="BK195" t="s">
        <v>1680</v>
      </c>
      <c r="BL195" t="s">
        <v>1520</v>
      </c>
      <c r="BM195">
        <v>0</v>
      </c>
      <c r="BN195">
        <v>0</v>
      </c>
      <c r="BO195">
        <v>1</v>
      </c>
      <c r="BU195" t="s">
        <v>1680</v>
      </c>
    </row>
    <row r="196" spans="1:73" x14ac:dyDescent="0.25">
      <c r="A196" t="s">
        <v>28</v>
      </c>
      <c r="B196" t="s">
        <v>143</v>
      </c>
      <c r="C196" t="s">
        <v>26</v>
      </c>
      <c r="D196">
        <v>150</v>
      </c>
      <c r="E196">
        <v>2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1.79</v>
      </c>
      <c r="N196" t="s">
        <v>1859</v>
      </c>
      <c r="BA196">
        <v>195</v>
      </c>
      <c r="BB196">
        <v>0.90000000099999999</v>
      </c>
      <c r="BC196" t="s">
        <v>1473</v>
      </c>
      <c r="BD196" t="s">
        <v>1681</v>
      </c>
      <c r="BE196">
        <v>0.99</v>
      </c>
      <c r="BJ196">
        <v>0</v>
      </c>
      <c r="BK196" t="s">
        <v>1682</v>
      </c>
      <c r="BL196" t="s">
        <v>1520</v>
      </c>
      <c r="BM196">
        <v>0</v>
      </c>
      <c r="BN196">
        <v>0</v>
      </c>
      <c r="BO196">
        <v>1</v>
      </c>
      <c r="BU196" t="s">
        <v>1682</v>
      </c>
    </row>
    <row r="197" spans="1:73" x14ac:dyDescent="0.25">
      <c r="A197" t="s">
        <v>13</v>
      </c>
      <c r="B197" t="s">
        <v>138</v>
      </c>
      <c r="C197" t="s">
        <v>73</v>
      </c>
      <c r="D197">
        <v>650</v>
      </c>
      <c r="E197">
        <v>4</v>
      </c>
      <c r="F197">
        <v>6600</v>
      </c>
      <c r="G197">
        <v>50</v>
      </c>
      <c r="H197">
        <v>0</v>
      </c>
      <c r="I197" t="s">
        <v>16</v>
      </c>
      <c r="J197">
        <v>48</v>
      </c>
      <c r="K197">
        <v>38</v>
      </c>
      <c r="L197">
        <v>0</v>
      </c>
      <c r="M197">
        <v>1.79</v>
      </c>
      <c r="N197" t="s">
        <v>1860</v>
      </c>
      <c r="BA197">
        <v>196</v>
      </c>
      <c r="BB197">
        <v>2</v>
      </c>
      <c r="BD197" t="s">
        <v>1683</v>
      </c>
      <c r="BJ197">
        <v>0</v>
      </c>
      <c r="BK197" t="s">
        <v>1684</v>
      </c>
      <c r="BL197" t="s">
        <v>1517</v>
      </c>
      <c r="BM197">
        <v>0</v>
      </c>
      <c r="BN197">
        <v>1</v>
      </c>
      <c r="BO197">
        <v>0</v>
      </c>
      <c r="BS197" t="s">
        <v>1684</v>
      </c>
    </row>
    <row r="198" spans="1:73" x14ac:dyDescent="0.25">
      <c r="A198" t="s">
        <v>13</v>
      </c>
      <c r="B198" t="s">
        <v>130</v>
      </c>
      <c r="C198" t="s">
        <v>131</v>
      </c>
      <c r="D198">
        <v>675</v>
      </c>
      <c r="E198">
        <v>4</v>
      </c>
      <c r="F198">
        <v>6600</v>
      </c>
      <c r="G198">
        <v>50</v>
      </c>
      <c r="H198">
        <v>1</v>
      </c>
      <c r="I198" t="s">
        <v>16</v>
      </c>
      <c r="J198">
        <v>48</v>
      </c>
      <c r="K198">
        <v>38</v>
      </c>
      <c r="L198">
        <v>0</v>
      </c>
      <c r="M198">
        <v>1.79</v>
      </c>
      <c r="N198" t="s">
        <v>1861</v>
      </c>
      <c r="BA198">
        <v>197</v>
      </c>
      <c r="BB198">
        <v>91</v>
      </c>
      <c r="BC198" t="s">
        <v>1468</v>
      </c>
      <c r="BD198" t="s">
        <v>1685</v>
      </c>
    </row>
    <row r="199" spans="1:73" x14ac:dyDescent="0.25">
      <c r="A199" t="s">
        <v>46</v>
      </c>
      <c r="B199" t="s">
        <v>1793</v>
      </c>
      <c r="C199" t="s">
        <v>47</v>
      </c>
      <c r="D199">
        <v>670</v>
      </c>
      <c r="E199">
        <v>2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1.79</v>
      </c>
      <c r="N199" t="s">
        <v>1797</v>
      </c>
      <c r="BA199">
        <v>198</v>
      </c>
      <c r="BB199">
        <v>350</v>
      </c>
      <c r="BD199" t="s">
        <v>1141</v>
      </c>
      <c r="BJ199">
        <v>0</v>
      </c>
      <c r="BK199" t="s">
        <v>1686</v>
      </c>
      <c r="BL199" t="s">
        <v>1520</v>
      </c>
      <c r="BM199">
        <v>0</v>
      </c>
      <c r="BN199">
        <v>0</v>
      </c>
      <c r="BO199">
        <v>1</v>
      </c>
      <c r="BU199" t="s">
        <v>1686</v>
      </c>
    </row>
    <row r="200" spans="1:73" x14ac:dyDescent="0.25">
      <c r="A200" t="s">
        <v>46</v>
      </c>
      <c r="B200" t="s">
        <v>1764</v>
      </c>
      <c r="C200" t="s">
        <v>47</v>
      </c>
      <c r="D200">
        <v>670</v>
      </c>
      <c r="E200">
        <v>2</v>
      </c>
      <c r="F200">
        <v>6600</v>
      </c>
      <c r="G200">
        <v>50</v>
      </c>
      <c r="H200">
        <v>0</v>
      </c>
      <c r="I200" t="s">
        <v>16</v>
      </c>
      <c r="J200">
        <v>48</v>
      </c>
      <c r="K200">
        <v>40</v>
      </c>
      <c r="L200">
        <v>0</v>
      </c>
      <c r="M200">
        <v>1.79</v>
      </c>
      <c r="N200" t="s">
        <v>1798</v>
      </c>
      <c r="BA200">
        <v>199</v>
      </c>
      <c r="BB200">
        <v>20</v>
      </c>
      <c r="BD200" t="s">
        <v>1142</v>
      </c>
      <c r="BJ200">
        <v>0</v>
      </c>
      <c r="BK200" t="s">
        <v>1687</v>
      </c>
      <c r="BL200" t="s">
        <v>1520</v>
      </c>
      <c r="BM200">
        <v>0</v>
      </c>
      <c r="BN200">
        <v>0</v>
      </c>
      <c r="BO200">
        <v>1</v>
      </c>
      <c r="BU200" t="s">
        <v>1687</v>
      </c>
    </row>
    <row r="201" spans="1:73" x14ac:dyDescent="0.25">
      <c r="A201" t="s">
        <v>46</v>
      </c>
      <c r="B201" t="s">
        <v>1813</v>
      </c>
      <c r="C201" t="s">
        <v>15</v>
      </c>
      <c r="D201">
        <v>450</v>
      </c>
      <c r="E201">
        <v>6</v>
      </c>
      <c r="F201">
        <v>3300</v>
      </c>
      <c r="G201">
        <v>50</v>
      </c>
      <c r="H201">
        <v>0</v>
      </c>
      <c r="I201" t="s">
        <v>16</v>
      </c>
      <c r="J201">
        <v>54</v>
      </c>
      <c r="K201">
        <v>42</v>
      </c>
      <c r="L201">
        <v>1</v>
      </c>
      <c r="M201">
        <v>1.79</v>
      </c>
      <c r="N201" t="s">
        <v>1814</v>
      </c>
      <c r="BA201">
        <v>200</v>
      </c>
      <c r="BB201">
        <v>40</v>
      </c>
      <c r="BC201" t="s">
        <v>1471</v>
      </c>
      <c r="BD201" t="s">
        <v>1688</v>
      </c>
    </row>
    <row r="202" spans="1:73" x14ac:dyDescent="0.25">
      <c r="A202" t="s">
        <v>46</v>
      </c>
      <c r="B202" t="s">
        <v>1813</v>
      </c>
      <c r="C202" t="s">
        <v>19</v>
      </c>
      <c r="D202">
        <v>500</v>
      </c>
      <c r="E202">
        <v>4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36</v>
      </c>
      <c r="L202">
        <v>1.3169999999999999</v>
      </c>
      <c r="M202">
        <v>1.79</v>
      </c>
      <c r="N202" t="s">
        <v>1815</v>
      </c>
      <c r="BA202">
        <v>201</v>
      </c>
      <c r="BB202" t="s">
        <v>1143</v>
      </c>
      <c r="BD202" t="s">
        <v>1144</v>
      </c>
      <c r="BJ202">
        <v>0</v>
      </c>
      <c r="BK202" t="s">
        <v>1689</v>
      </c>
      <c r="BL202" t="s">
        <v>1513</v>
      </c>
      <c r="BM202">
        <v>1</v>
      </c>
      <c r="BN202">
        <v>0</v>
      </c>
      <c r="BO202">
        <v>0</v>
      </c>
      <c r="BQ202" t="s">
        <v>1689</v>
      </c>
    </row>
    <row r="203" spans="1:73" x14ac:dyDescent="0.25">
      <c r="A203" t="s">
        <v>46</v>
      </c>
      <c r="B203" t="s">
        <v>160</v>
      </c>
      <c r="C203" t="s">
        <v>30</v>
      </c>
      <c r="D203">
        <v>250</v>
      </c>
      <c r="E203">
        <v>4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38</v>
      </c>
      <c r="L203">
        <v>0</v>
      </c>
      <c r="M203">
        <v>1.79</v>
      </c>
      <c r="N203" t="s">
        <v>1841</v>
      </c>
      <c r="BA203">
        <v>202</v>
      </c>
      <c r="BB203">
        <v>1</v>
      </c>
      <c r="BC203" t="s">
        <v>1473</v>
      </c>
      <c r="BD203" t="s">
        <v>1690</v>
      </c>
      <c r="BJ203">
        <v>0</v>
      </c>
      <c r="BK203" t="s">
        <v>1691</v>
      </c>
      <c r="BL203" t="s">
        <v>1520</v>
      </c>
      <c r="BM203">
        <v>0</v>
      </c>
      <c r="BN203">
        <v>0</v>
      </c>
      <c r="BO203">
        <v>1</v>
      </c>
      <c r="BU203" t="s">
        <v>1691</v>
      </c>
    </row>
    <row r="204" spans="1:73" x14ac:dyDescent="0.25">
      <c r="A204" t="s">
        <v>13</v>
      </c>
      <c r="B204" t="s">
        <v>18</v>
      </c>
      <c r="C204" t="s">
        <v>19</v>
      </c>
      <c r="D204">
        <v>400</v>
      </c>
      <c r="E204">
        <v>4</v>
      </c>
      <c r="F204">
        <v>3300</v>
      </c>
      <c r="G204">
        <v>50</v>
      </c>
      <c r="H204">
        <v>0</v>
      </c>
      <c r="I204" t="s">
        <v>16</v>
      </c>
      <c r="J204">
        <v>48</v>
      </c>
      <c r="K204">
        <v>36</v>
      </c>
      <c r="L204">
        <v>1.3169999999999999</v>
      </c>
      <c r="M204">
        <v>1.79</v>
      </c>
      <c r="N204" t="s">
        <v>1831</v>
      </c>
      <c r="BA204">
        <v>203</v>
      </c>
      <c r="BB204">
        <v>5.45</v>
      </c>
      <c r="BC204" t="s">
        <v>1468</v>
      </c>
      <c r="BD204" t="s">
        <v>1145</v>
      </c>
      <c r="BJ204">
        <v>0</v>
      </c>
      <c r="BK204" t="s">
        <v>1692</v>
      </c>
      <c r="BL204" t="s">
        <v>1520</v>
      </c>
      <c r="BM204">
        <v>0</v>
      </c>
      <c r="BN204">
        <v>0</v>
      </c>
      <c r="BO204">
        <v>1</v>
      </c>
      <c r="BU204" t="s">
        <v>1692</v>
      </c>
    </row>
    <row r="205" spans="1:73" x14ac:dyDescent="0.25">
      <c r="A205" t="s">
        <v>178</v>
      </c>
      <c r="B205" t="s">
        <v>414</v>
      </c>
      <c r="C205" t="s">
        <v>23</v>
      </c>
      <c r="D205">
        <v>185</v>
      </c>
      <c r="E205">
        <v>4</v>
      </c>
      <c r="F205">
        <v>6600</v>
      </c>
      <c r="G205">
        <v>50</v>
      </c>
      <c r="H205">
        <v>0</v>
      </c>
      <c r="I205" t="s">
        <v>16</v>
      </c>
      <c r="J205">
        <v>48</v>
      </c>
      <c r="K205">
        <v>38</v>
      </c>
      <c r="L205">
        <v>0</v>
      </c>
      <c r="M205">
        <v>1.79</v>
      </c>
      <c r="N205" t="s">
        <v>1832</v>
      </c>
      <c r="BA205">
        <v>204</v>
      </c>
      <c r="BB205">
        <v>0</v>
      </c>
      <c r="BD205" t="s">
        <v>1209</v>
      </c>
      <c r="BJ205">
        <v>0</v>
      </c>
      <c r="BK205" t="s">
        <v>1693</v>
      </c>
      <c r="BL205" t="s">
        <v>1517</v>
      </c>
      <c r="BM205">
        <v>0</v>
      </c>
      <c r="BN205">
        <v>1</v>
      </c>
      <c r="BO205">
        <v>0</v>
      </c>
      <c r="BS205" t="s">
        <v>1693</v>
      </c>
    </row>
    <row r="206" spans="1:73" x14ac:dyDescent="0.25">
      <c r="A206" t="s">
        <v>178</v>
      </c>
      <c r="B206" t="s">
        <v>414</v>
      </c>
      <c r="C206" t="s">
        <v>23</v>
      </c>
      <c r="D206">
        <v>185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1.79</v>
      </c>
      <c r="N206" t="s">
        <v>415</v>
      </c>
      <c r="BA206">
        <v>205</v>
      </c>
      <c r="BB206">
        <v>1</v>
      </c>
      <c r="BD206" t="s">
        <v>1146</v>
      </c>
      <c r="BJ206">
        <v>0</v>
      </c>
      <c r="BK206" t="s">
        <v>1694</v>
      </c>
      <c r="BL206" t="s">
        <v>1517</v>
      </c>
      <c r="BM206">
        <v>0</v>
      </c>
      <c r="BN206">
        <v>1</v>
      </c>
      <c r="BO206">
        <v>0</v>
      </c>
      <c r="BS206" t="s">
        <v>1694</v>
      </c>
    </row>
    <row r="207" spans="1:73" x14ac:dyDescent="0.25">
      <c r="A207" t="s">
        <v>13</v>
      </c>
      <c r="B207" t="s">
        <v>416</v>
      </c>
      <c r="C207" t="s">
        <v>64</v>
      </c>
      <c r="D207">
        <v>575</v>
      </c>
      <c r="E207">
        <v>4</v>
      </c>
      <c r="F207">
        <v>3300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1.79</v>
      </c>
      <c r="N207" t="s">
        <v>417</v>
      </c>
      <c r="BA207">
        <v>206</v>
      </c>
      <c r="BB207">
        <v>1.02</v>
      </c>
      <c r="BC207" t="s">
        <v>1481</v>
      </c>
      <c r="BD207" t="s">
        <v>1147</v>
      </c>
      <c r="BJ207">
        <v>0</v>
      </c>
      <c r="BK207" t="s">
        <v>1695</v>
      </c>
      <c r="BL207" t="s">
        <v>1520</v>
      </c>
      <c r="BM207">
        <v>0</v>
      </c>
      <c r="BN207">
        <v>0</v>
      </c>
      <c r="BO207">
        <v>1</v>
      </c>
      <c r="BU207" t="s">
        <v>1695</v>
      </c>
    </row>
    <row r="208" spans="1:73" x14ac:dyDescent="0.25">
      <c r="A208" t="s">
        <v>28</v>
      </c>
      <c r="B208" t="s">
        <v>418</v>
      </c>
      <c r="C208" t="s">
        <v>56</v>
      </c>
      <c r="D208">
        <v>390</v>
      </c>
      <c r="E208">
        <v>4</v>
      </c>
      <c r="F208">
        <v>3300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1.79</v>
      </c>
      <c r="N208" t="s">
        <v>419</v>
      </c>
      <c r="BA208">
        <v>207</v>
      </c>
      <c r="BB208">
        <v>1</v>
      </c>
      <c r="BD208" t="s">
        <v>1148</v>
      </c>
      <c r="BJ208">
        <v>0</v>
      </c>
      <c r="BK208" t="s">
        <v>1696</v>
      </c>
      <c r="BL208" t="s">
        <v>1517</v>
      </c>
      <c r="BM208">
        <v>0</v>
      </c>
      <c r="BN208">
        <v>1</v>
      </c>
      <c r="BO208">
        <v>0</v>
      </c>
      <c r="BS208" t="s">
        <v>1696</v>
      </c>
    </row>
    <row r="209" spans="1:73" x14ac:dyDescent="0.25">
      <c r="A209" t="s">
        <v>13</v>
      </c>
      <c r="B209" t="s">
        <v>420</v>
      </c>
      <c r="C209" t="s">
        <v>61</v>
      </c>
      <c r="D209">
        <v>630</v>
      </c>
      <c r="E209">
        <v>4</v>
      </c>
      <c r="F209">
        <v>525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2.33</v>
      </c>
      <c r="N209" t="s">
        <v>421</v>
      </c>
      <c r="BA209">
        <v>208</v>
      </c>
      <c r="BB209">
        <v>825</v>
      </c>
      <c r="BC209" t="s">
        <v>1471</v>
      </c>
      <c r="BD209" t="s">
        <v>1149</v>
      </c>
      <c r="BJ209">
        <v>0</v>
      </c>
      <c r="BK209" t="s">
        <v>1697</v>
      </c>
      <c r="BL209" t="s">
        <v>1520</v>
      </c>
      <c r="BM209">
        <v>0</v>
      </c>
      <c r="BN209">
        <v>0</v>
      </c>
      <c r="BO209">
        <v>1</v>
      </c>
      <c r="BU209" t="s">
        <v>1697</v>
      </c>
    </row>
    <row r="210" spans="1:73" x14ac:dyDescent="0.25">
      <c r="A210" t="s">
        <v>13</v>
      </c>
      <c r="B210" t="s">
        <v>422</v>
      </c>
      <c r="C210" t="s">
        <v>30</v>
      </c>
      <c r="D210">
        <v>250</v>
      </c>
      <c r="E210">
        <v>4</v>
      </c>
      <c r="F210">
        <v>6600</v>
      </c>
      <c r="G210">
        <v>50</v>
      </c>
      <c r="H210">
        <v>0</v>
      </c>
      <c r="I210" t="s">
        <v>16</v>
      </c>
      <c r="J210">
        <v>48</v>
      </c>
      <c r="K210">
        <v>38</v>
      </c>
      <c r="L210">
        <v>0</v>
      </c>
      <c r="M210">
        <v>2.33</v>
      </c>
      <c r="N210" t="s">
        <v>423</v>
      </c>
      <c r="BA210">
        <v>209</v>
      </c>
      <c r="BB210">
        <v>0.52</v>
      </c>
      <c r="BC210" t="s">
        <v>1471</v>
      </c>
      <c r="BD210" t="s">
        <v>1150</v>
      </c>
      <c r="BJ210">
        <v>0</v>
      </c>
      <c r="BK210" t="s">
        <v>1698</v>
      </c>
      <c r="BL210" t="s">
        <v>1520</v>
      </c>
      <c r="BM210">
        <v>0</v>
      </c>
      <c r="BN210">
        <v>0</v>
      </c>
      <c r="BO210">
        <v>1</v>
      </c>
      <c r="BU210" t="s">
        <v>1698</v>
      </c>
    </row>
    <row r="211" spans="1:73" x14ac:dyDescent="0.25">
      <c r="A211" t="s">
        <v>13</v>
      </c>
      <c r="B211" t="s">
        <v>424</v>
      </c>
      <c r="C211" t="s">
        <v>61</v>
      </c>
      <c r="D211">
        <v>355</v>
      </c>
      <c r="E211">
        <v>6</v>
      </c>
      <c r="F211">
        <v>6600</v>
      </c>
      <c r="G211">
        <v>50</v>
      </c>
      <c r="H211">
        <v>0</v>
      </c>
      <c r="I211" t="s">
        <v>16</v>
      </c>
      <c r="J211">
        <v>54</v>
      </c>
      <c r="K211">
        <v>40</v>
      </c>
      <c r="L211">
        <v>0</v>
      </c>
      <c r="M211">
        <v>1.79</v>
      </c>
      <c r="N211" t="s">
        <v>425</v>
      </c>
      <c r="BA211">
        <v>210</v>
      </c>
      <c r="BB211">
        <v>0.5</v>
      </c>
      <c r="BC211" t="s">
        <v>1471</v>
      </c>
      <c r="BD211" t="s">
        <v>1151</v>
      </c>
      <c r="BJ211">
        <v>0</v>
      </c>
      <c r="BK211" t="s">
        <v>1699</v>
      </c>
      <c r="BL211" t="s">
        <v>1520</v>
      </c>
      <c r="BM211">
        <v>0</v>
      </c>
      <c r="BN211">
        <v>0</v>
      </c>
      <c r="BO211">
        <v>1</v>
      </c>
      <c r="BU211" t="s">
        <v>1699</v>
      </c>
    </row>
    <row r="212" spans="1:73" x14ac:dyDescent="0.25">
      <c r="A212" t="s">
        <v>13</v>
      </c>
      <c r="B212" t="s">
        <v>426</v>
      </c>
      <c r="C212" t="s">
        <v>212</v>
      </c>
      <c r="D212">
        <v>315</v>
      </c>
      <c r="E212">
        <v>6</v>
      </c>
      <c r="F212">
        <v>6600</v>
      </c>
      <c r="G212">
        <v>50</v>
      </c>
      <c r="H212">
        <v>0</v>
      </c>
      <c r="I212" t="s">
        <v>16</v>
      </c>
      <c r="J212">
        <v>54</v>
      </c>
      <c r="K212">
        <v>42</v>
      </c>
      <c r="L212">
        <v>1</v>
      </c>
      <c r="M212">
        <v>1.79</v>
      </c>
      <c r="N212" t="s">
        <v>427</v>
      </c>
      <c r="BA212">
        <v>211</v>
      </c>
      <c r="BB212">
        <v>0.37</v>
      </c>
      <c r="BC212" t="s">
        <v>1471</v>
      </c>
      <c r="BD212" t="s">
        <v>1152</v>
      </c>
      <c r="BJ212">
        <v>0</v>
      </c>
      <c r="BK212" t="s">
        <v>1700</v>
      </c>
      <c r="BL212" t="s">
        <v>1520</v>
      </c>
      <c r="BM212">
        <v>0</v>
      </c>
      <c r="BN212">
        <v>0</v>
      </c>
      <c r="BO212">
        <v>1</v>
      </c>
      <c r="BU212" t="s">
        <v>1700</v>
      </c>
    </row>
    <row r="213" spans="1:73" x14ac:dyDescent="0.25">
      <c r="A213" t="s">
        <v>13</v>
      </c>
      <c r="B213" t="s">
        <v>428</v>
      </c>
      <c r="C213" t="s">
        <v>124</v>
      </c>
      <c r="D213">
        <v>1800</v>
      </c>
      <c r="E213">
        <v>4</v>
      </c>
      <c r="F213">
        <v>6600</v>
      </c>
      <c r="G213">
        <v>50</v>
      </c>
      <c r="H213">
        <v>0</v>
      </c>
      <c r="I213" t="s">
        <v>16</v>
      </c>
      <c r="J213">
        <v>60</v>
      </c>
      <c r="K213">
        <v>50</v>
      </c>
      <c r="L213">
        <v>0</v>
      </c>
      <c r="M213">
        <v>1.79</v>
      </c>
      <c r="N213" t="s">
        <v>429</v>
      </c>
      <c r="BA213">
        <v>212</v>
      </c>
      <c r="BB213">
        <v>0</v>
      </c>
      <c r="BC213" t="s">
        <v>1471</v>
      </c>
      <c r="BD213" t="s">
        <v>1153</v>
      </c>
      <c r="BJ213">
        <v>0</v>
      </c>
      <c r="BK213" t="s">
        <v>1701</v>
      </c>
      <c r="BL213" t="s">
        <v>1520</v>
      </c>
      <c r="BM213">
        <v>0</v>
      </c>
      <c r="BN213">
        <v>0</v>
      </c>
      <c r="BO213">
        <v>1</v>
      </c>
      <c r="BU213" t="s">
        <v>1701</v>
      </c>
    </row>
    <row r="214" spans="1:73" x14ac:dyDescent="0.25">
      <c r="A214" t="s">
        <v>13</v>
      </c>
      <c r="B214" t="s">
        <v>430</v>
      </c>
      <c r="C214" t="s">
        <v>124</v>
      </c>
      <c r="D214">
        <v>1450</v>
      </c>
      <c r="E214">
        <v>4</v>
      </c>
      <c r="F214">
        <v>11000</v>
      </c>
      <c r="G214">
        <v>50</v>
      </c>
      <c r="H214">
        <v>0</v>
      </c>
      <c r="I214" t="s">
        <v>16</v>
      </c>
      <c r="J214">
        <v>60</v>
      </c>
      <c r="K214">
        <v>50</v>
      </c>
      <c r="L214">
        <v>0</v>
      </c>
      <c r="M214">
        <v>6.3051399999999997</v>
      </c>
      <c r="N214" t="s">
        <v>431</v>
      </c>
      <c r="BA214">
        <v>213</v>
      </c>
      <c r="BB214">
        <v>1</v>
      </c>
      <c r="BC214" t="s">
        <v>1471</v>
      </c>
      <c r="BD214" t="s">
        <v>1154</v>
      </c>
      <c r="BJ214">
        <v>0</v>
      </c>
      <c r="BK214" t="s">
        <v>1702</v>
      </c>
      <c r="BL214" t="s">
        <v>1520</v>
      </c>
      <c r="BM214">
        <v>0</v>
      </c>
      <c r="BN214">
        <v>0</v>
      </c>
      <c r="BO214">
        <v>1</v>
      </c>
      <c r="BU214" t="s">
        <v>1702</v>
      </c>
    </row>
    <row r="215" spans="1:73" x14ac:dyDescent="0.25">
      <c r="A215" t="s">
        <v>13</v>
      </c>
      <c r="B215" t="s">
        <v>1846</v>
      </c>
      <c r="C215" t="s">
        <v>44</v>
      </c>
      <c r="D215">
        <v>450</v>
      </c>
      <c r="E215">
        <v>2</v>
      </c>
      <c r="F215">
        <v>3300</v>
      </c>
      <c r="G215">
        <v>50</v>
      </c>
      <c r="H215">
        <v>0</v>
      </c>
      <c r="I215" t="s">
        <v>16</v>
      </c>
      <c r="J215">
        <v>48</v>
      </c>
      <c r="K215">
        <v>40</v>
      </c>
      <c r="L215">
        <v>0</v>
      </c>
      <c r="M215">
        <v>1.79</v>
      </c>
      <c r="N215" t="s">
        <v>1847</v>
      </c>
      <c r="BA215">
        <v>214</v>
      </c>
      <c r="BB215">
        <v>1.2</v>
      </c>
      <c r="BC215" t="s">
        <v>1471</v>
      </c>
      <c r="BD215" t="s">
        <v>1155</v>
      </c>
      <c r="BJ215">
        <v>0</v>
      </c>
      <c r="BK215" t="s">
        <v>1703</v>
      </c>
      <c r="BL215" t="s">
        <v>1520</v>
      </c>
      <c r="BM215">
        <v>0</v>
      </c>
      <c r="BN215">
        <v>0</v>
      </c>
      <c r="BO215">
        <v>1</v>
      </c>
      <c r="BU215" t="s">
        <v>1703</v>
      </c>
    </row>
    <row r="216" spans="1:73" x14ac:dyDescent="0.25">
      <c r="A216" t="s">
        <v>21</v>
      </c>
      <c r="B216" t="s">
        <v>22</v>
      </c>
      <c r="C216" t="s">
        <v>23</v>
      </c>
      <c r="D216">
        <v>185</v>
      </c>
      <c r="E216">
        <v>4</v>
      </c>
      <c r="F216">
        <v>6600</v>
      </c>
      <c r="G216">
        <v>50</v>
      </c>
      <c r="H216">
        <v>0</v>
      </c>
      <c r="I216" t="s">
        <v>16</v>
      </c>
      <c r="J216">
        <v>48</v>
      </c>
      <c r="K216">
        <v>38</v>
      </c>
      <c r="L216">
        <v>0</v>
      </c>
      <c r="M216">
        <v>1.79</v>
      </c>
      <c r="N216" t="s">
        <v>1799</v>
      </c>
      <c r="BA216">
        <v>215</v>
      </c>
      <c r="BB216">
        <v>1</v>
      </c>
      <c r="BC216" t="s">
        <v>1471</v>
      </c>
      <c r="BD216" t="s">
        <v>1156</v>
      </c>
      <c r="BJ216">
        <v>0</v>
      </c>
      <c r="BK216" t="s">
        <v>1704</v>
      </c>
      <c r="BL216" t="s">
        <v>1520</v>
      </c>
      <c r="BM216">
        <v>0</v>
      </c>
      <c r="BN216">
        <v>0</v>
      </c>
      <c r="BO216">
        <v>1</v>
      </c>
      <c r="BU216" t="s">
        <v>1704</v>
      </c>
    </row>
    <row r="217" spans="1:73" x14ac:dyDescent="0.25">
      <c r="A217" t="s">
        <v>13</v>
      </c>
      <c r="B217" t="s">
        <v>43</v>
      </c>
      <c r="C217" t="s">
        <v>44</v>
      </c>
      <c r="D217">
        <v>450</v>
      </c>
      <c r="E217">
        <v>2</v>
      </c>
      <c r="F217">
        <v>3300</v>
      </c>
      <c r="G217">
        <v>50</v>
      </c>
      <c r="H217">
        <v>0</v>
      </c>
      <c r="I217" t="s">
        <v>16</v>
      </c>
      <c r="J217">
        <v>48</v>
      </c>
      <c r="K217">
        <v>40</v>
      </c>
      <c r="L217">
        <v>0</v>
      </c>
      <c r="M217">
        <v>1.79</v>
      </c>
      <c r="N217" t="s">
        <v>1800</v>
      </c>
      <c r="BA217">
        <v>216</v>
      </c>
      <c r="BB217">
        <v>7</v>
      </c>
      <c r="BC217" t="s">
        <v>1477</v>
      </c>
      <c r="BD217" t="s">
        <v>1157</v>
      </c>
      <c r="BJ217">
        <v>0</v>
      </c>
      <c r="BK217" t="s">
        <v>1705</v>
      </c>
      <c r="BL217" t="s">
        <v>1520</v>
      </c>
      <c r="BM217">
        <v>0</v>
      </c>
      <c r="BN217">
        <v>0</v>
      </c>
      <c r="BO217">
        <v>1</v>
      </c>
      <c r="BU217" t="s">
        <v>1705</v>
      </c>
    </row>
    <row r="218" spans="1:73" x14ac:dyDescent="0.25">
      <c r="A218" t="s">
        <v>46</v>
      </c>
      <c r="B218" t="s">
        <v>1774</v>
      </c>
      <c r="C218" t="s">
        <v>44</v>
      </c>
      <c r="D218">
        <v>200</v>
      </c>
      <c r="E218">
        <v>2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40</v>
      </c>
      <c r="L218">
        <v>0</v>
      </c>
      <c r="M218">
        <v>1.79</v>
      </c>
      <c r="N218" t="s">
        <v>1801</v>
      </c>
      <c r="BA218">
        <v>217</v>
      </c>
      <c r="BB218">
        <v>0</v>
      </c>
      <c r="BC218" t="s">
        <v>1477</v>
      </c>
      <c r="BD218" t="s">
        <v>1158</v>
      </c>
      <c r="BJ218">
        <v>0</v>
      </c>
      <c r="BK218" t="s">
        <v>1706</v>
      </c>
      <c r="BL218" t="s">
        <v>1520</v>
      </c>
      <c r="BM218">
        <v>0</v>
      </c>
      <c r="BN218">
        <v>0</v>
      </c>
      <c r="BO218">
        <v>1</v>
      </c>
      <c r="BU218" t="s">
        <v>1706</v>
      </c>
    </row>
    <row r="219" spans="1:73" x14ac:dyDescent="0.25">
      <c r="A219" t="s">
        <v>21</v>
      </c>
      <c r="B219" t="s">
        <v>1836</v>
      </c>
      <c r="C219" t="s">
        <v>30</v>
      </c>
      <c r="D219">
        <v>260</v>
      </c>
      <c r="E219">
        <v>4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38</v>
      </c>
      <c r="L219">
        <v>0</v>
      </c>
      <c r="M219">
        <v>1.79</v>
      </c>
      <c r="N219" t="s">
        <v>1842</v>
      </c>
      <c r="BA219">
        <v>218</v>
      </c>
      <c r="BB219">
        <v>64</v>
      </c>
      <c r="BJ219">
        <v>0</v>
      </c>
      <c r="BK219" t="s">
        <v>1707</v>
      </c>
    </row>
    <row r="220" spans="1:73" x14ac:dyDescent="0.25">
      <c r="A220" t="s">
        <v>21</v>
      </c>
      <c r="B220" t="s">
        <v>25</v>
      </c>
      <c r="C220" t="s">
        <v>26</v>
      </c>
      <c r="D220">
        <v>200</v>
      </c>
      <c r="E220">
        <v>2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40</v>
      </c>
      <c r="L220">
        <v>0</v>
      </c>
      <c r="M220">
        <v>1.79</v>
      </c>
      <c r="N220" t="s">
        <v>1843</v>
      </c>
      <c r="BA220">
        <v>219</v>
      </c>
      <c r="BB220">
        <v>105</v>
      </c>
      <c r="BJ220">
        <v>0</v>
      </c>
      <c r="BK220" t="s">
        <v>1708</v>
      </c>
    </row>
    <row r="221" spans="1:73" x14ac:dyDescent="0.25">
      <c r="A221" t="s">
        <v>13</v>
      </c>
      <c r="B221" t="s">
        <v>18</v>
      </c>
      <c r="C221" t="s">
        <v>19</v>
      </c>
      <c r="D221">
        <v>400</v>
      </c>
      <c r="E221">
        <v>4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36</v>
      </c>
      <c r="L221">
        <v>1.3169999999999999</v>
      </c>
      <c r="M221">
        <v>1.79</v>
      </c>
      <c r="N221" t="s">
        <v>1844</v>
      </c>
      <c r="BA221">
        <v>220</v>
      </c>
      <c r="BB221">
        <v>1</v>
      </c>
      <c r="BD221" t="s">
        <v>1210</v>
      </c>
      <c r="BJ221">
        <v>0</v>
      </c>
      <c r="BK221" t="s">
        <v>1709</v>
      </c>
    </row>
    <row r="222" spans="1:73" x14ac:dyDescent="0.25">
      <c r="A222" t="s">
        <v>21</v>
      </c>
      <c r="B222" t="s">
        <v>22</v>
      </c>
      <c r="C222" t="s">
        <v>23</v>
      </c>
      <c r="D222">
        <v>185</v>
      </c>
      <c r="E222">
        <v>4</v>
      </c>
      <c r="F222">
        <v>6600</v>
      </c>
      <c r="G222">
        <v>50</v>
      </c>
      <c r="H222">
        <v>0</v>
      </c>
      <c r="I222" t="s">
        <v>16</v>
      </c>
      <c r="J222">
        <v>48</v>
      </c>
      <c r="K222">
        <v>38</v>
      </c>
      <c r="L222">
        <v>0</v>
      </c>
      <c r="M222">
        <v>1.79</v>
      </c>
      <c r="N222" t="s">
        <v>1802</v>
      </c>
      <c r="BA222">
        <v>221</v>
      </c>
      <c r="BB222">
        <v>0.42</v>
      </c>
      <c r="BD222" t="s">
        <v>1211</v>
      </c>
      <c r="BJ222">
        <v>0</v>
      </c>
      <c r="BK222" t="s">
        <v>1710</v>
      </c>
    </row>
    <row r="223" spans="1:73" x14ac:dyDescent="0.25">
      <c r="A223" t="s">
        <v>21</v>
      </c>
      <c r="B223" t="s">
        <v>135</v>
      </c>
      <c r="C223" t="s">
        <v>136</v>
      </c>
      <c r="D223">
        <v>800</v>
      </c>
      <c r="E223">
        <v>4</v>
      </c>
      <c r="F223">
        <v>6600</v>
      </c>
      <c r="G223">
        <v>50</v>
      </c>
      <c r="H223">
        <v>1</v>
      </c>
      <c r="I223" t="s">
        <v>16</v>
      </c>
      <c r="J223">
        <v>48</v>
      </c>
      <c r="K223">
        <v>38</v>
      </c>
      <c r="L223">
        <v>0</v>
      </c>
      <c r="M223">
        <v>1.79</v>
      </c>
      <c r="N223" t="s">
        <v>1862</v>
      </c>
      <c r="BA223">
        <v>222</v>
      </c>
      <c r="BB223">
        <v>0.35</v>
      </c>
      <c r="BD223" t="s">
        <v>1212</v>
      </c>
      <c r="BJ223">
        <v>0</v>
      </c>
      <c r="BK223" t="s">
        <v>1711</v>
      </c>
    </row>
    <row r="224" spans="1:73" x14ac:dyDescent="0.25">
      <c r="A224" t="s">
        <v>46</v>
      </c>
      <c r="B224" t="s">
        <v>1764</v>
      </c>
      <c r="C224" t="s">
        <v>47</v>
      </c>
      <c r="D224">
        <v>670</v>
      </c>
      <c r="E224">
        <v>2</v>
      </c>
      <c r="F224">
        <v>6600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1.79</v>
      </c>
      <c r="N224" t="s">
        <v>1803</v>
      </c>
      <c r="BA224">
        <v>223</v>
      </c>
      <c r="BB224">
        <v>0.3</v>
      </c>
      <c r="BD224" t="s">
        <v>1213</v>
      </c>
      <c r="BJ224">
        <v>0</v>
      </c>
      <c r="BK224" t="s">
        <v>1712</v>
      </c>
    </row>
    <row r="225" spans="1:63" x14ac:dyDescent="0.25">
      <c r="A225" t="s">
        <v>13</v>
      </c>
      <c r="B225" t="s">
        <v>43</v>
      </c>
      <c r="C225" t="s">
        <v>44</v>
      </c>
      <c r="D225">
        <v>450</v>
      </c>
      <c r="E225">
        <v>2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1.79</v>
      </c>
      <c r="N225" t="s">
        <v>1804</v>
      </c>
      <c r="BA225">
        <v>224</v>
      </c>
      <c r="BB225">
        <v>0.5</v>
      </c>
      <c r="BD225" t="s">
        <v>1214</v>
      </c>
      <c r="BJ225">
        <v>0</v>
      </c>
      <c r="BK225" t="s">
        <v>1713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1.79</v>
      </c>
      <c r="N226" t="s">
        <v>1805</v>
      </c>
      <c r="BA226">
        <v>225</v>
      </c>
      <c r="BB226">
        <v>0.69</v>
      </c>
      <c r="BD226" t="s">
        <v>1159</v>
      </c>
      <c r="BJ226">
        <v>0</v>
      </c>
      <c r="BK226" t="s">
        <v>1714</v>
      </c>
    </row>
    <row r="227" spans="1:63" x14ac:dyDescent="0.25">
      <c r="A227" t="s">
        <v>13</v>
      </c>
      <c r="B227" t="s">
        <v>43</v>
      </c>
      <c r="C227" t="s">
        <v>44</v>
      </c>
      <c r="D227">
        <v>450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1.79</v>
      </c>
      <c r="N227" t="s">
        <v>1806</v>
      </c>
      <c r="BA227">
        <v>226</v>
      </c>
      <c r="BB227">
        <v>0.38500000000000001</v>
      </c>
      <c r="BC227" t="s">
        <v>1482</v>
      </c>
      <c r="BD227" t="s">
        <v>1160</v>
      </c>
      <c r="BK227" t="s">
        <v>1715</v>
      </c>
    </row>
    <row r="228" spans="1:63" x14ac:dyDescent="0.25">
      <c r="A228" t="s">
        <v>13</v>
      </c>
      <c r="B228" t="s">
        <v>43</v>
      </c>
      <c r="C228" t="s">
        <v>44</v>
      </c>
      <c r="D228">
        <v>450</v>
      </c>
      <c r="E228">
        <v>2</v>
      </c>
      <c r="F228">
        <v>3300</v>
      </c>
      <c r="G228">
        <v>50</v>
      </c>
      <c r="H228">
        <v>0</v>
      </c>
      <c r="I228" t="s">
        <v>16</v>
      </c>
      <c r="J228">
        <v>48</v>
      </c>
      <c r="K228">
        <v>40</v>
      </c>
      <c r="L228">
        <v>0</v>
      </c>
      <c r="M228">
        <v>1.79</v>
      </c>
      <c r="N228" t="s">
        <v>1807</v>
      </c>
      <c r="BA228">
        <v>227</v>
      </c>
      <c r="BB228">
        <v>0.46600000000000003</v>
      </c>
      <c r="BC228" t="s">
        <v>1482</v>
      </c>
      <c r="BD228" t="s">
        <v>1215</v>
      </c>
      <c r="BK228" t="s">
        <v>1716</v>
      </c>
    </row>
    <row r="229" spans="1:63" x14ac:dyDescent="0.25">
      <c r="A229" t="s">
        <v>21</v>
      </c>
      <c r="B229" t="s">
        <v>96</v>
      </c>
      <c r="C229" t="s">
        <v>56</v>
      </c>
      <c r="D229">
        <v>335</v>
      </c>
      <c r="E229">
        <v>4</v>
      </c>
      <c r="F229">
        <v>6600</v>
      </c>
      <c r="G229">
        <v>50</v>
      </c>
      <c r="H229">
        <v>0</v>
      </c>
      <c r="I229" t="s">
        <v>16</v>
      </c>
      <c r="J229">
        <v>48</v>
      </c>
      <c r="K229">
        <v>38</v>
      </c>
      <c r="L229">
        <v>0</v>
      </c>
      <c r="M229">
        <v>1.79</v>
      </c>
      <c r="N229" t="s">
        <v>1830</v>
      </c>
      <c r="BA229">
        <v>228</v>
      </c>
      <c r="BB229">
        <v>0.39400000000000002</v>
      </c>
      <c r="BC229" t="s">
        <v>1482</v>
      </c>
      <c r="BD229" t="s">
        <v>1161</v>
      </c>
      <c r="BK229" t="s">
        <v>1717</v>
      </c>
    </row>
    <row r="230" spans="1:63" x14ac:dyDescent="0.25">
      <c r="A230" t="s">
        <v>46</v>
      </c>
      <c r="B230" t="s">
        <v>22</v>
      </c>
      <c r="C230" t="s">
        <v>23</v>
      </c>
      <c r="D230">
        <v>185</v>
      </c>
      <c r="E230">
        <v>4</v>
      </c>
      <c r="F230">
        <v>6600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1.79</v>
      </c>
      <c r="N230" t="s">
        <v>1789</v>
      </c>
      <c r="BA230">
        <v>229</v>
      </c>
      <c r="BB230">
        <v>0.39500000000000002</v>
      </c>
      <c r="BC230" t="s">
        <v>1482</v>
      </c>
      <c r="BD230" t="s">
        <v>1162</v>
      </c>
      <c r="BK230" t="s">
        <v>1718</v>
      </c>
    </row>
    <row r="231" spans="1:63" x14ac:dyDescent="0.25">
      <c r="A231" t="s">
        <v>13</v>
      </c>
      <c r="B231" t="s">
        <v>18</v>
      </c>
      <c r="C231" t="s">
        <v>19</v>
      </c>
      <c r="D231">
        <v>400</v>
      </c>
      <c r="E231">
        <v>4</v>
      </c>
      <c r="F231">
        <v>3300</v>
      </c>
      <c r="G231">
        <v>50</v>
      </c>
      <c r="H231">
        <v>0</v>
      </c>
      <c r="I231" t="s">
        <v>16</v>
      </c>
      <c r="J231">
        <v>48</v>
      </c>
      <c r="K231">
        <v>36</v>
      </c>
      <c r="L231">
        <v>1.3169999999999999</v>
      </c>
      <c r="M231">
        <v>1.79</v>
      </c>
      <c r="N231" t="s">
        <v>1893</v>
      </c>
      <c r="BA231">
        <v>230</v>
      </c>
      <c r="BB231">
        <v>0.4</v>
      </c>
      <c r="BC231" t="s">
        <v>1482</v>
      </c>
      <c r="BD231" t="s">
        <v>1163</v>
      </c>
      <c r="BK231" t="s">
        <v>1719</v>
      </c>
    </row>
    <row r="232" spans="1:63" x14ac:dyDescent="0.25">
      <c r="A232" t="s">
        <v>13</v>
      </c>
      <c r="B232" t="s">
        <v>14</v>
      </c>
      <c r="C232" t="s">
        <v>15</v>
      </c>
      <c r="D232">
        <v>575</v>
      </c>
      <c r="E232">
        <v>4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38</v>
      </c>
      <c r="L232">
        <v>0</v>
      </c>
      <c r="M232">
        <v>1.79</v>
      </c>
      <c r="N232" t="s">
        <v>1864</v>
      </c>
      <c r="BA232">
        <v>231</v>
      </c>
      <c r="BB232">
        <v>0.41</v>
      </c>
      <c r="BC232" t="s">
        <v>1482</v>
      </c>
      <c r="BD232" t="s">
        <v>1164</v>
      </c>
      <c r="BK232" t="s">
        <v>1720</v>
      </c>
    </row>
    <row r="233" spans="1:63" x14ac:dyDescent="0.25">
      <c r="A233" t="s">
        <v>46</v>
      </c>
      <c r="B233" t="s">
        <v>1764</v>
      </c>
      <c r="C233" t="s">
        <v>47</v>
      </c>
      <c r="D233">
        <v>670</v>
      </c>
      <c r="E233">
        <v>2</v>
      </c>
      <c r="F233">
        <v>6600</v>
      </c>
      <c r="G233">
        <v>50</v>
      </c>
      <c r="H233">
        <v>0</v>
      </c>
      <c r="I233" t="s">
        <v>16</v>
      </c>
      <c r="J233">
        <v>48</v>
      </c>
      <c r="K233">
        <v>40</v>
      </c>
      <c r="L233">
        <v>0</v>
      </c>
      <c r="M233">
        <v>1.79</v>
      </c>
      <c r="N233" t="s">
        <v>1865</v>
      </c>
      <c r="BA233">
        <v>232</v>
      </c>
      <c r="BB233">
        <v>8933</v>
      </c>
      <c r="BC233" t="s">
        <v>1483</v>
      </c>
      <c r="BD233" t="s">
        <v>1165</v>
      </c>
      <c r="BK233" t="s">
        <v>1721</v>
      </c>
    </row>
    <row r="234" spans="1:63" x14ac:dyDescent="0.25">
      <c r="A234" t="s">
        <v>13</v>
      </c>
      <c r="B234" t="s">
        <v>25</v>
      </c>
      <c r="C234" t="s">
        <v>26</v>
      </c>
      <c r="D234">
        <v>200</v>
      </c>
      <c r="E234">
        <v>2</v>
      </c>
      <c r="F234">
        <v>3300</v>
      </c>
      <c r="G234">
        <v>50</v>
      </c>
      <c r="H234">
        <v>0</v>
      </c>
      <c r="I234" t="s">
        <v>16</v>
      </c>
      <c r="J234">
        <v>48</v>
      </c>
      <c r="K234">
        <v>40</v>
      </c>
      <c r="L234">
        <v>0</v>
      </c>
      <c r="M234">
        <v>1.79</v>
      </c>
      <c r="N234" t="s">
        <v>1866</v>
      </c>
      <c r="BA234">
        <v>233</v>
      </c>
      <c r="BB234">
        <v>7850</v>
      </c>
      <c r="BC234" t="s">
        <v>1483</v>
      </c>
      <c r="BD234" t="s">
        <v>1166</v>
      </c>
      <c r="BK234" t="s">
        <v>1722</v>
      </c>
    </row>
    <row r="235" spans="1:63" x14ac:dyDescent="0.25">
      <c r="A235" t="s">
        <v>13</v>
      </c>
      <c r="B235" t="s">
        <v>432</v>
      </c>
      <c r="C235" t="s">
        <v>73</v>
      </c>
      <c r="D235">
        <v>750</v>
      </c>
      <c r="E235">
        <v>4</v>
      </c>
      <c r="F235">
        <v>3300</v>
      </c>
      <c r="G235">
        <v>50</v>
      </c>
      <c r="H235">
        <v>0</v>
      </c>
      <c r="I235" t="s">
        <v>16</v>
      </c>
      <c r="J235">
        <v>48</v>
      </c>
      <c r="K235">
        <v>38</v>
      </c>
      <c r="L235">
        <v>0</v>
      </c>
      <c r="M235">
        <v>1.79</v>
      </c>
      <c r="N235" t="s">
        <v>433</v>
      </c>
      <c r="BA235">
        <v>234</v>
      </c>
      <c r="BB235">
        <v>8933</v>
      </c>
      <c r="BC235" t="s">
        <v>1483</v>
      </c>
      <c r="BD235" t="s">
        <v>1167</v>
      </c>
      <c r="BK235" t="s">
        <v>1723</v>
      </c>
    </row>
    <row r="236" spans="1:63" x14ac:dyDescent="0.25">
      <c r="A236" t="s">
        <v>13</v>
      </c>
      <c r="B236" t="s">
        <v>434</v>
      </c>
      <c r="C236" t="s">
        <v>110</v>
      </c>
      <c r="D236">
        <v>160</v>
      </c>
      <c r="E236">
        <v>4</v>
      </c>
      <c r="F236">
        <v>3300</v>
      </c>
      <c r="G236">
        <v>50</v>
      </c>
      <c r="H236">
        <v>0</v>
      </c>
      <c r="I236" t="s">
        <v>16</v>
      </c>
      <c r="J236">
        <v>48</v>
      </c>
      <c r="K236">
        <v>38</v>
      </c>
      <c r="L236">
        <v>0</v>
      </c>
      <c r="M236">
        <v>1.79</v>
      </c>
      <c r="N236" t="s">
        <v>435</v>
      </c>
      <c r="BA236">
        <v>235</v>
      </c>
      <c r="BB236">
        <v>8933</v>
      </c>
      <c r="BC236" t="s">
        <v>1483</v>
      </c>
      <c r="BD236" t="s">
        <v>1168</v>
      </c>
      <c r="BK236" t="s">
        <v>1724</v>
      </c>
    </row>
    <row r="237" spans="1:63" x14ac:dyDescent="0.25">
      <c r="A237" t="s">
        <v>13</v>
      </c>
      <c r="B237" t="s">
        <v>436</v>
      </c>
      <c r="C237" t="s">
        <v>110</v>
      </c>
      <c r="D237">
        <v>160</v>
      </c>
      <c r="E237">
        <v>4</v>
      </c>
      <c r="F237">
        <v>3300</v>
      </c>
      <c r="G237">
        <v>50</v>
      </c>
      <c r="H237">
        <v>0</v>
      </c>
      <c r="I237" t="s">
        <v>16</v>
      </c>
      <c r="J237">
        <v>48</v>
      </c>
      <c r="K237">
        <v>38</v>
      </c>
      <c r="L237">
        <v>0</v>
      </c>
      <c r="M237">
        <v>1.79</v>
      </c>
      <c r="N237" t="s">
        <v>437</v>
      </c>
      <c r="BA237">
        <v>236</v>
      </c>
      <c r="BB237">
        <v>8933</v>
      </c>
      <c r="BC237" t="s">
        <v>1483</v>
      </c>
      <c r="BD237" t="s">
        <v>1169</v>
      </c>
      <c r="BK237" t="s">
        <v>1725</v>
      </c>
    </row>
    <row r="238" spans="1:63" x14ac:dyDescent="0.25">
      <c r="A238" t="s">
        <v>13</v>
      </c>
      <c r="B238" t="s">
        <v>438</v>
      </c>
      <c r="C238" t="s">
        <v>92</v>
      </c>
      <c r="D238">
        <v>475</v>
      </c>
      <c r="E238">
        <v>2</v>
      </c>
      <c r="F238">
        <v>3300</v>
      </c>
      <c r="G238">
        <v>50</v>
      </c>
      <c r="H238">
        <v>0</v>
      </c>
      <c r="I238" t="s">
        <v>16</v>
      </c>
      <c r="J238">
        <v>48</v>
      </c>
      <c r="K238">
        <v>40</v>
      </c>
      <c r="L238">
        <v>0</v>
      </c>
      <c r="M238">
        <v>1.79</v>
      </c>
      <c r="N238" t="s">
        <v>439</v>
      </c>
      <c r="BA238">
        <v>237</v>
      </c>
      <c r="BB238">
        <v>8933</v>
      </c>
      <c r="BC238" t="s">
        <v>1483</v>
      </c>
      <c r="BD238" t="s">
        <v>1170</v>
      </c>
      <c r="BK238" t="s">
        <v>1726</v>
      </c>
    </row>
    <row r="239" spans="1:63" x14ac:dyDescent="0.25">
      <c r="A239" t="s">
        <v>13</v>
      </c>
      <c r="B239" t="s">
        <v>440</v>
      </c>
      <c r="C239" t="s">
        <v>56</v>
      </c>
      <c r="D239">
        <v>315</v>
      </c>
      <c r="E239">
        <v>4</v>
      </c>
      <c r="F239">
        <v>6600</v>
      </c>
      <c r="G239">
        <v>50</v>
      </c>
      <c r="H239">
        <v>1</v>
      </c>
      <c r="I239" t="s">
        <v>16</v>
      </c>
      <c r="J239">
        <v>48</v>
      </c>
      <c r="K239">
        <v>38</v>
      </c>
      <c r="L239">
        <v>0</v>
      </c>
      <c r="M239">
        <v>1.79</v>
      </c>
      <c r="N239" t="s">
        <v>441</v>
      </c>
    </row>
    <row r="240" spans="1:63" x14ac:dyDescent="0.25">
      <c r="A240" t="s">
        <v>13</v>
      </c>
      <c r="B240" t="s">
        <v>442</v>
      </c>
      <c r="C240" t="s">
        <v>131</v>
      </c>
      <c r="D240">
        <v>710</v>
      </c>
      <c r="E240">
        <v>4</v>
      </c>
      <c r="F240">
        <v>6600</v>
      </c>
      <c r="G240">
        <v>50</v>
      </c>
      <c r="H240">
        <v>1</v>
      </c>
      <c r="I240" t="s">
        <v>16</v>
      </c>
      <c r="J240">
        <v>48</v>
      </c>
      <c r="K240">
        <v>38</v>
      </c>
      <c r="L240">
        <v>0</v>
      </c>
      <c r="M240">
        <v>1.79</v>
      </c>
      <c r="N240" t="s">
        <v>443</v>
      </c>
    </row>
    <row r="241" spans="1:67" x14ac:dyDescent="0.25">
      <c r="A241" t="s">
        <v>13</v>
      </c>
      <c r="B241" t="s">
        <v>444</v>
      </c>
      <c r="C241" t="s">
        <v>131</v>
      </c>
      <c r="D241">
        <v>630</v>
      </c>
      <c r="E241">
        <v>4</v>
      </c>
      <c r="F241">
        <v>6600</v>
      </c>
      <c r="G241">
        <v>50</v>
      </c>
      <c r="H241">
        <v>1</v>
      </c>
      <c r="I241" t="s">
        <v>16</v>
      </c>
      <c r="J241">
        <v>48</v>
      </c>
      <c r="K241">
        <v>38</v>
      </c>
      <c r="L241">
        <v>0</v>
      </c>
      <c r="M241">
        <v>1.79</v>
      </c>
      <c r="N241" t="s">
        <v>445</v>
      </c>
      <c r="BJ241">
        <v>0</v>
      </c>
      <c r="BK241" t="s">
        <v>1727</v>
      </c>
      <c r="BM241">
        <v>27</v>
      </c>
      <c r="BN241">
        <v>40</v>
      </c>
      <c r="BO241">
        <v>147</v>
      </c>
    </row>
    <row r="242" spans="1:67" x14ac:dyDescent="0.25">
      <c r="A242" t="s">
        <v>13</v>
      </c>
      <c r="B242" t="s">
        <v>446</v>
      </c>
      <c r="C242" t="s">
        <v>73</v>
      </c>
      <c r="D242">
        <v>720</v>
      </c>
      <c r="E242">
        <v>4</v>
      </c>
      <c r="F242">
        <v>690</v>
      </c>
      <c r="G242">
        <v>50</v>
      </c>
      <c r="H242">
        <v>1</v>
      </c>
      <c r="I242" t="s">
        <v>16</v>
      </c>
      <c r="J242">
        <v>48</v>
      </c>
      <c r="K242">
        <v>38</v>
      </c>
      <c r="L242">
        <v>0</v>
      </c>
      <c r="M242">
        <v>1.79</v>
      </c>
      <c r="N242" t="s">
        <v>447</v>
      </c>
      <c r="BG242" t="s">
        <v>1728</v>
      </c>
      <c r="BH242" t="s">
        <v>1729</v>
      </c>
      <c r="BI242" t="s">
        <v>1730</v>
      </c>
      <c r="BJ242">
        <v>64</v>
      </c>
    </row>
    <row r="243" spans="1:67" x14ac:dyDescent="0.25">
      <c r="A243" t="s">
        <v>13</v>
      </c>
      <c r="B243" t="s">
        <v>448</v>
      </c>
      <c r="C243" t="s">
        <v>15</v>
      </c>
      <c r="D243">
        <v>525</v>
      </c>
      <c r="E243">
        <v>4</v>
      </c>
      <c r="F243">
        <v>6600</v>
      </c>
      <c r="G243">
        <v>50</v>
      </c>
      <c r="H243">
        <v>0</v>
      </c>
      <c r="I243" t="s">
        <v>16</v>
      </c>
      <c r="J243">
        <v>48</v>
      </c>
      <c r="K243">
        <v>38</v>
      </c>
      <c r="L243">
        <v>0</v>
      </c>
      <c r="M243">
        <v>1.79</v>
      </c>
      <c r="N243" t="s">
        <v>449</v>
      </c>
      <c r="BN243">
        <v>214</v>
      </c>
    </row>
    <row r="244" spans="1:67" x14ac:dyDescent="0.25">
      <c r="A244" t="s">
        <v>13</v>
      </c>
      <c r="B244" t="s">
        <v>448</v>
      </c>
      <c r="C244" t="s">
        <v>61</v>
      </c>
      <c r="D244">
        <v>525</v>
      </c>
      <c r="E244">
        <v>4</v>
      </c>
      <c r="F244">
        <v>6600</v>
      </c>
      <c r="G244">
        <v>50</v>
      </c>
      <c r="H244">
        <v>0</v>
      </c>
      <c r="I244" t="s">
        <v>16</v>
      </c>
      <c r="J244">
        <v>48</v>
      </c>
      <c r="K244">
        <v>38</v>
      </c>
      <c r="L244">
        <v>0</v>
      </c>
      <c r="M244">
        <v>1.79</v>
      </c>
      <c r="N244" t="s">
        <v>450</v>
      </c>
    </row>
    <row r="245" spans="1:67" x14ac:dyDescent="0.25">
      <c r="A245" t="s">
        <v>13</v>
      </c>
      <c r="B245" t="s">
        <v>451</v>
      </c>
      <c r="C245" t="s">
        <v>15</v>
      </c>
      <c r="D245">
        <v>470</v>
      </c>
      <c r="E245">
        <v>4</v>
      </c>
      <c r="F245">
        <v>6600</v>
      </c>
      <c r="G245">
        <v>50</v>
      </c>
      <c r="H245">
        <v>0</v>
      </c>
      <c r="I245" t="s">
        <v>16</v>
      </c>
      <c r="J245">
        <v>48</v>
      </c>
      <c r="K245">
        <v>36</v>
      </c>
      <c r="L245">
        <v>1.3169999999999999</v>
      </c>
      <c r="M245">
        <v>1.79</v>
      </c>
      <c r="N245" t="s">
        <v>452</v>
      </c>
    </row>
    <row r="246" spans="1:67" x14ac:dyDescent="0.25">
      <c r="A246" t="s">
        <v>13</v>
      </c>
      <c r="B246" t="s">
        <v>453</v>
      </c>
      <c r="C246" t="s">
        <v>38</v>
      </c>
      <c r="D246">
        <v>225</v>
      </c>
      <c r="E246">
        <v>6</v>
      </c>
      <c r="F246">
        <v>3300</v>
      </c>
      <c r="G246">
        <v>50</v>
      </c>
      <c r="H246">
        <v>0</v>
      </c>
      <c r="I246" t="s">
        <v>16</v>
      </c>
      <c r="J246">
        <v>54</v>
      </c>
      <c r="K246">
        <v>42</v>
      </c>
      <c r="L246">
        <v>0</v>
      </c>
      <c r="M246">
        <v>1.79</v>
      </c>
      <c r="N246" t="s">
        <v>454</v>
      </c>
    </row>
    <row r="247" spans="1:67" x14ac:dyDescent="0.25">
      <c r="A247" t="s">
        <v>13</v>
      </c>
      <c r="B247" t="s">
        <v>455</v>
      </c>
      <c r="C247" t="s">
        <v>136</v>
      </c>
      <c r="D247">
        <v>560</v>
      </c>
      <c r="E247">
        <v>8</v>
      </c>
      <c r="F247">
        <v>400</v>
      </c>
      <c r="G247">
        <v>50</v>
      </c>
      <c r="H247">
        <v>1</v>
      </c>
      <c r="I247" t="s">
        <v>215</v>
      </c>
      <c r="J247">
        <v>72</v>
      </c>
      <c r="K247">
        <v>88</v>
      </c>
      <c r="L247">
        <v>0</v>
      </c>
      <c r="M247">
        <v>1.79</v>
      </c>
      <c r="N247" t="s">
        <v>456</v>
      </c>
    </row>
    <row r="248" spans="1:67" x14ac:dyDescent="0.25">
      <c r="A248" t="s">
        <v>13</v>
      </c>
      <c r="B248" t="s">
        <v>457</v>
      </c>
      <c r="C248" t="s">
        <v>124</v>
      </c>
      <c r="D248">
        <v>1232</v>
      </c>
      <c r="E248">
        <v>6</v>
      </c>
      <c r="F248">
        <v>3300</v>
      </c>
      <c r="G248">
        <v>50</v>
      </c>
      <c r="H248">
        <v>1</v>
      </c>
      <c r="I248" t="s">
        <v>16</v>
      </c>
      <c r="J248">
        <v>72</v>
      </c>
      <c r="K248">
        <v>58</v>
      </c>
      <c r="L248">
        <v>0</v>
      </c>
      <c r="M248">
        <v>1.79</v>
      </c>
      <c r="N248" t="s">
        <v>458</v>
      </c>
    </row>
    <row r="249" spans="1:67" x14ac:dyDescent="0.25">
      <c r="A249" t="s">
        <v>13</v>
      </c>
      <c r="B249" t="s">
        <v>459</v>
      </c>
      <c r="C249" t="s">
        <v>136</v>
      </c>
      <c r="D249">
        <v>731</v>
      </c>
      <c r="E249">
        <v>6</v>
      </c>
      <c r="F249">
        <v>3300</v>
      </c>
      <c r="G249">
        <v>50</v>
      </c>
      <c r="H249">
        <v>1</v>
      </c>
      <c r="I249" t="s">
        <v>16</v>
      </c>
      <c r="J249">
        <v>72</v>
      </c>
      <c r="K249">
        <v>58</v>
      </c>
      <c r="L249">
        <v>0</v>
      </c>
      <c r="M249">
        <v>1.79</v>
      </c>
      <c r="N249" t="s">
        <v>460</v>
      </c>
    </row>
    <row r="250" spans="1:67" x14ac:dyDescent="0.25">
      <c r="A250" t="s">
        <v>13</v>
      </c>
      <c r="B250" t="s">
        <v>461</v>
      </c>
      <c r="C250" t="s">
        <v>462</v>
      </c>
      <c r="D250">
        <v>972</v>
      </c>
      <c r="E250">
        <v>6</v>
      </c>
      <c r="F250">
        <v>3300</v>
      </c>
      <c r="G250">
        <v>50</v>
      </c>
      <c r="H250">
        <v>1</v>
      </c>
      <c r="I250" t="s">
        <v>16</v>
      </c>
      <c r="J250">
        <v>72</v>
      </c>
      <c r="K250">
        <v>58</v>
      </c>
      <c r="L250">
        <v>0</v>
      </c>
      <c r="M250">
        <v>1.79</v>
      </c>
      <c r="N250" t="s">
        <v>463</v>
      </c>
    </row>
    <row r="251" spans="1:67" x14ac:dyDescent="0.25">
      <c r="A251" t="s">
        <v>28</v>
      </c>
      <c r="B251" t="s">
        <v>464</v>
      </c>
      <c r="C251" t="s">
        <v>26</v>
      </c>
      <c r="D251">
        <v>185</v>
      </c>
      <c r="E251">
        <v>2</v>
      </c>
      <c r="F251">
        <v>6600</v>
      </c>
      <c r="G251">
        <v>50</v>
      </c>
      <c r="H251">
        <v>0</v>
      </c>
      <c r="I251" t="s">
        <v>16</v>
      </c>
      <c r="J251">
        <v>48</v>
      </c>
      <c r="K251">
        <v>40</v>
      </c>
      <c r="L251">
        <v>0</v>
      </c>
      <c r="M251">
        <v>1.79</v>
      </c>
      <c r="N251" t="s">
        <v>465</v>
      </c>
    </row>
    <row r="252" spans="1:67" x14ac:dyDescent="0.25">
      <c r="A252" t="s">
        <v>21</v>
      </c>
      <c r="B252" t="s">
        <v>414</v>
      </c>
      <c r="C252" t="s">
        <v>23</v>
      </c>
      <c r="D252">
        <v>185</v>
      </c>
      <c r="E252">
        <v>4</v>
      </c>
      <c r="F252">
        <v>6600</v>
      </c>
      <c r="G252">
        <v>50</v>
      </c>
      <c r="H252">
        <v>0</v>
      </c>
      <c r="I252" t="s">
        <v>16</v>
      </c>
      <c r="J252">
        <v>48</v>
      </c>
      <c r="K252">
        <v>38</v>
      </c>
      <c r="L252">
        <v>0</v>
      </c>
      <c r="M252">
        <v>1.79</v>
      </c>
      <c r="N252" t="s">
        <v>466</v>
      </c>
    </row>
    <row r="253" spans="1:67" x14ac:dyDescent="0.25">
      <c r="A253" t="s">
        <v>46</v>
      </c>
      <c r="B253" t="s">
        <v>467</v>
      </c>
      <c r="C253" t="s">
        <v>23</v>
      </c>
      <c r="D253">
        <v>200</v>
      </c>
      <c r="E253">
        <v>4</v>
      </c>
      <c r="F253">
        <v>6600</v>
      </c>
      <c r="G253">
        <v>50</v>
      </c>
      <c r="H253">
        <v>0</v>
      </c>
      <c r="I253" t="s">
        <v>16</v>
      </c>
      <c r="J253">
        <v>48</v>
      </c>
      <c r="K253">
        <v>38</v>
      </c>
      <c r="L253">
        <v>0</v>
      </c>
      <c r="M253">
        <v>2.33</v>
      </c>
      <c r="N253" t="s">
        <v>468</v>
      </c>
    </row>
    <row r="254" spans="1:67" x14ac:dyDescent="0.25">
      <c r="A254" t="s">
        <v>13</v>
      </c>
      <c r="B254" t="s">
        <v>469</v>
      </c>
      <c r="C254" t="s">
        <v>35</v>
      </c>
      <c r="D254">
        <v>250</v>
      </c>
      <c r="E254">
        <v>2</v>
      </c>
      <c r="F254">
        <v>6270</v>
      </c>
      <c r="G254">
        <v>49</v>
      </c>
      <c r="H254">
        <v>0</v>
      </c>
      <c r="I254" t="s">
        <v>16</v>
      </c>
      <c r="J254">
        <v>48</v>
      </c>
      <c r="K254">
        <v>40</v>
      </c>
      <c r="L254">
        <v>0</v>
      </c>
      <c r="M254">
        <v>3.17</v>
      </c>
      <c r="N254" t="s">
        <v>470</v>
      </c>
    </row>
    <row r="255" spans="1:67" x14ac:dyDescent="0.25">
      <c r="A255" t="s">
        <v>21</v>
      </c>
      <c r="B255" t="s">
        <v>471</v>
      </c>
      <c r="C255" t="s">
        <v>472</v>
      </c>
      <c r="D255">
        <v>250</v>
      </c>
      <c r="E255">
        <v>6</v>
      </c>
      <c r="F255">
        <v>6600</v>
      </c>
      <c r="G255">
        <v>50</v>
      </c>
      <c r="H255">
        <v>0</v>
      </c>
      <c r="I255" t="s">
        <v>16</v>
      </c>
      <c r="J255">
        <v>54</v>
      </c>
      <c r="K255">
        <v>42</v>
      </c>
      <c r="L255">
        <v>0</v>
      </c>
      <c r="M255">
        <v>1.79</v>
      </c>
      <c r="N255" t="s">
        <v>473</v>
      </c>
    </row>
    <row r="256" spans="1:67" x14ac:dyDescent="0.25">
      <c r="A256" t="s">
        <v>46</v>
      </c>
      <c r="B256" t="s">
        <v>474</v>
      </c>
      <c r="C256" t="s">
        <v>192</v>
      </c>
      <c r="D256">
        <v>300</v>
      </c>
      <c r="E256">
        <v>2</v>
      </c>
      <c r="F256">
        <v>6270</v>
      </c>
      <c r="G256">
        <v>51</v>
      </c>
      <c r="H256">
        <v>0</v>
      </c>
      <c r="I256" t="s">
        <v>16</v>
      </c>
      <c r="J256">
        <v>48</v>
      </c>
      <c r="K256">
        <v>40</v>
      </c>
      <c r="L256">
        <v>0</v>
      </c>
      <c r="M256">
        <v>1.79</v>
      </c>
      <c r="N256" t="s">
        <v>475</v>
      </c>
    </row>
    <row r="257" spans="1:14" x14ac:dyDescent="0.25">
      <c r="A257" t="s">
        <v>28</v>
      </c>
      <c r="B257" t="s">
        <v>476</v>
      </c>
      <c r="C257" t="s">
        <v>56</v>
      </c>
      <c r="D257">
        <v>300</v>
      </c>
      <c r="E257">
        <v>4</v>
      </c>
      <c r="F257">
        <v>6600</v>
      </c>
      <c r="G257">
        <v>50</v>
      </c>
      <c r="H257">
        <v>0</v>
      </c>
      <c r="I257" t="s">
        <v>16</v>
      </c>
      <c r="J257">
        <v>48</v>
      </c>
      <c r="K257">
        <v>36</v>
      </c>
      <c r="L257">
        <v>1.0601849999999999</v>
      </c>
      <c r="M257">
        <v>1.79</v>
      </c>
      <c r="N257" t="s">
        <v>477</v>
      </c>
    </row>
    <row r="258" spans="1:14" x14ac:dyDescent="0.25">
      <c r="A258" t="s">
        <v>21</v>
      </c>
      <c r="B258" t="s">
        <v>478</v>
      </c>
      <c r="C258" t="s">
        <v>212</v>
      </c>
      <c r="D258">
        <v>300</v>
      </c>
      <c r="E258">
        <v>6</v>
      </c>
      <c r="F258">
        <v>6600</v>
      </c>
      <c r="G258">
        <v>50</v>
      </c>
      <c r="H258">
        <v>0</v>
      </c>
      <c r="I258" t="s">
        <v>16</v>
      </c>
      <c r="J258">
        <v>54</v>
      </c>
      <c r="K258">
        <v>40</v>
      </c>
      <c r="L258">
        <v>0</v>
      </c>
      <c r="M258">
        <v>1.79</v>
      </c>
      <c r="N258" t="s">
        <v>479</v>
      </c>
    </row>
    <row r="259" spans="1:14" x14ac:dyDescent="0.25">
      <c r="A259" t="s">
        <v>13</v>
      </c>
      <c r="B259" t="s">
        <v>480</v>
      </c>
      <c r="C259" t="s">
        <v>56</v>
      </c>
      <c r="D259">
        <v>350</v>
      </c>
      <c r="E259">
        <v>4</v>
      </c>
      <c r="F259">
        <v>6600</v>
      </c>
      <c r="G259">
        <v>50</v>
      </c>
      <c r="H259">
        <v>0</v>
      </c>
      <c r="I259" t="s">
        <v>16</v>
      </c>
      <c r="J259">
        <v>48</v>
      </c>
      <c r="K259">
        <v>38</v>
      </c>
      <c r="L259">
        <v>0</v>
      </c>
      <c r="M259">
        <v>1.79</v>
      </c>
      <c r="N259" t="s">
        <v>481</v>
      </c>
    </row>
    <row r="260" spans="1:14" x14ac:dyDescent="0.25">
      <c r="A260" t="s">
        <v>46</v>
      </c>
      <c r="B260" t="s">
        <v>482</v>
      </c>
      <c r="C260" t="s">
        <v>483</v>
      </c>
      <c r="D260">
        <v>380</v>
      </c>
      <c r="E260">
        <v>2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40</v>
      </c>
      <c r="L260">
        <v>0</v>
      </c>
      <c r="M260">
        <v>1.79</v>
      </c>
      <c r="N260" t="s">
        <v>484</v>
      </c>
    </row>
    <row r="261" spans="1:14" x14ac:dyDescent="0.25">
      <c r="A261" t="s">
        <v>13</v>
      </c>
      <c r="B261" t="s">
        <v>485</v>
      </c>
      <c r="C261" t="s">
        <v>92</v>
      </c>
      <c r="D261">
        <v>400</v>
      </c>
      <c r="E261">
        <v>2</v>
      </c>
      <c r="F261">
        <v>6600</v>
      </c>
      <c r="G261">
        <v>50</v>
      </c>
      <c r="H261">
        <v>0</v>
      </c>
      <c r="I261" t="s">
        <v>16</v>
      </c>
      <c r="J261">
        <v>48</v>
      </c>
      <c r="K261">
        <v>40</v>
      </c>
      <c r="L261">
        <v>0</v>
      </c>
      <c r="M261">
        <v>1.79</v>
      </c>
      <c r="N261" t="s">
        <v>486</v>
      </c>
    </row>
    <row r="262" spans="1:14" x14ac:dyDescent="0.25">
      <c r="A262" t="s">
        <v>21</v>
      </c>
      <c r="B262" t="s">
        <v>487</v>
      </c>
      <c r="C262" t="s">
        <v>146</v>
      </c>
      <c r="D262">
        <v>400</v>
      </c>
      <c r="E262">
        <v>4</v>
      </c>
      <c r="F262">
        <v>6600</v>
      </c>
      <c r="G262">
        <v>50</v>
      </c>
      <c r="H262">
        <v>0</v>
      </c>
      <c r="I262" t="s">
        <v>16</v>
      </c>
      <c r="J262">
        <v>48</v>
      </c>
      <c r="K262">
        <v>38</v>
      </c>
      <c r="L262">
        <v>0</v>
      </c>
      <c r="M262">
        <v>1.79</v>
      </c>
      <c r="N262" t="s">
        <v>488</v>
      </c>
    </row>
    <row r="263" spans="1:14" x14ac:dyDescent="0.25">
      <c r="A263" t="s">
        <v>46</v>
      </c>
      <c r="B263" t="s">
        <v>489</v>
      </c>
      <c r="C263" t="s">
        <v>80</v>
      </c>
      <c r="D263">
        <v>450</v>
      </c>
      <c r="E263">
        <v>2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40</v>
      </c>
      <c r="L263">
        <v>0</v>
      </c>
      <c r="M263">
        <v>1.79</v>
      </c>
      <c r="N263" t="s">
        <v>490</v>
      </c>
    </row>
    <row r="264" spans="1:14" x14ac:dyDescent="0.25">
      <c r="A264" t="s">
        <v>28</v>
      </c>
      <c r="B264" t="s">
        <v>491</v>
      </c>
      <c r="C264" t="s">
        <v>64</v>
      </c>
      <c r="D264">
        <v>600</v>
      </c>
      <c r="E264">
        <v>4</v>
      </c>
      <c r="F264">
        <v>6600</v>
      </c>
      <c r="G264">
        <v>50</v>
      </c>
      <c r="H264">
        <v>0</v>
      </c>
      <c r="I264" t="s">
        <v>16</v>
      </c>
      <c r="J264">
        <v>48</v>
      </c>
      <c r="K264">
        <v>38</v>
      </c>
      <c r="L264">
        <v>0</v>
      </c>
      <c r="M264">
        <v>1.79</v>
      </c>
      <c r="N264" t="s">
        <v>492</v>
      </c>
    </row>
    <row r="265" spans="1:14" x14ac:dyDescent="0.25">
      <c r="A265" t="s">
        <v>46</v>
      </c>
      <c r="B265" t="s">
        <v>493</v>
      </c>
      <c r="C265" t="s">
        <v>47</v>
      </c>
      <c r="D265">
        <v>670</v>
      </c>
      <c r="E265">
        <v>2</v>
      </c>
      <c r="F265">
        <v>6600</v>
      </c>
      <c r="G265">
        <v>50</v>
      </c>
      <c r="H265">
        <v>0</v>
      </c>
      <c r="I265" t="s">
        <v>16</v>
      </c>
      <c r="J265">
        <v>48</v>
      </c>
      <c r="K265">
        <v>40</v>
      </c>
      <c r="L265">
        <v>0</v>
      </c>
      <c r="M265">
        <v>1.79</v>
      </c>
      <c r="N265" t="s">
        <v>494</v>
      </c>
    </row>
    <row r="266" spans="1:14" x14ac:dyDescent="0.25">
      <c r="A266" t="s">
        <v>13</v>
      </c>
      <c r="B266" t="s">
        <v>495</v>
      </c>
      <c r="C266" t="s">
        <v>73</v>
      </c>
      <c r="D266">
        <v>710</v>
      </c>
      <c r="E266">
        <v>4</v>
      </c>
      <c r="F266">
        <v>6600</v>
      </c>
      <c r="G266">
        <v>50</v>
      </c>
      <c r="H266">
        <v>0</v>
      </c>
      <c r="I266" t="s">
        <v>16</v>
      </c>
      <c r="J266">
        <v>48</v>
      </c>
      <c r="K266">
        <v>38</v>
      </c>
      <c r="L266">
        <v>0</v>
      </c>
      <c r="M266">
        <v>1.79</v>
      </c>
      <c r="N266" t="s">
        <v>496</v>
      </c>
    </row>
    <row r="267" spans="1:14" x14ac:dyDescent="0.25">
      <c r="A267" t="s">
        <v>13</v>
      </c>
      <c r="B267" t="s">
        <v>497</v>
      </c>
      <c r="C267" t="s">
        <v>404</v>
      </c>
      <c r="D267">
        <v>400</v>
      </c>
      <c r="E267">
        <v>2</v>
      </c>
      <c r="F267">
        <v>11000</v>
      </c>
      <c r="G267">
        <v>50</v>
      </c>
      <c r="H267">
        <v>0</v>
      </c>
      <c r="I267" t="s">
        <v>16</v>
      </c>
      <c r="J267">
        <v>48</v>
      </c>
      <c r="K267">
        <v>40</v>
      </c>
      <c r="L267">
        <v>0</v>
      </c>
      <c r="M267">
        <v>1.79</v>
      </c>
      <c r="N267" t="s">
        <v>498</v>
      </c>
    </row>
    <row r="268" spans="1:14" x14ac:dyDescent="0.25">
      <c r="A268" t="s">
        <v>13</v>
      </c>
      <c r="B268" t="s">
        <v>499</v>
      </c>
      <c r="C268" t="s">
        <v>500</v>
      </c>
      <c r="D268">
        <v>629</v>
      </c>
      <c r="E268">
        <v>4</v>
      </c>
      <c r="F268">
        <v>525</v>
      </c>
      <c r="G268">
        <v>50</v>
      </c>
      <c r="H268">
        <v>1</v>
      </c>
      <c r="I268" t="s">
        <v>16</v>
      </c>
      <c r="J268">
        <v>48</v>
      </c>
      <c r="K268">
        <v>38</v>
      </c>
      <c r="L268">
        <v>0</v>
      </c>
      <c r="M268">
        <v>1.79</v>
      </c>
      <c r="N268" t="s">
        <v>501</v>
      </c>
    </row>
    <row r="269" spans="1:14" x14ac:dyDescent="0.25">
      <c r="A269" t="s">
        <v>13</v>
      </c>
      <c r="B269" t="s">
        <v>502</v>
      </c>
      <c r="C269" t="s">
        <v>146</v>
      </c>
      <c r="D269">
        <v>500</v>
      </c>
      <c r="E269">
        <v>4</v>
      </c>
      <c r="F269">
        <v>525</v>
      </c>
      <c r="G269">
        <v>50</v>
      </c>
      <c r="H269">
        <v>1</v>
      </c>
      <c r="I269" t="s">
        <v>16</v>
      </c>
      <c r="J269">
        <v>48</v>
      </c>
      <c r="K269">
        <v>38</v>
      </c>
      <c r="L269">
        <v>0</v>
      </c>
      <c r="M269">
        <v>1.79</v>
      </c>
      <c r="N269" t="s">
        <v>503</v>
      </c>
    </row>
    <row r="270" spans="1:14" x14ac:dyDescent="0.25">
      <c r="A270" t="s">
        <v>13</v>
      </c>
      <c r="B270" t="s">
        <v>504</v>
      </c>
      <c r="C270" t="s">
        <v>212</v>
      </c>
      <c r="D270">
        <v>358</v>
      </c>
      <c r="E270">
        <v>6</v>
      </c>
      <c r="F270">
        <v>3300</v>
      </c>
      <c r="G270">
        <v>50</v>
      </c>
      <c r="H270">
        <v>0</v>
      </c>
      <c r="I270" t="s">
        <v>16</v>
      </c>
      <c r="J270">
        <v>54</v>
      </c>
      <c r="K270">
        <v>40</v>
      </c>
      <c r="L270">
        <v>0</v>
      </c>
      <c r="M270">
        <v>1.79</v>
      </c>
      <c r="N270" t="s">
        <v>505</v>
      </c>
    </row>
    <row r="271" spans="1:14" x14ac:dyDescent="0.25">
      <c r="A271" t="s">
        <v>13</v>
      </c>
      <c r="B271" t="s">
        <v>506</v>
      </c>
      <c r="C271" t="s">
        <v>61</v>
      </c>
      <c r="D271">
        <v>500</v>
      </c>
      <c r="E271">
        <v>6</v>
      </c>
      <c r="F271">
        <v>3300</v>
      </c>
      <c r="G271">
        <v>50</v>
      </c>
      <c r="H271">
        <v>0</v>
      </c>
      <c r="I271" t="s">
        <v>16</v>
      </c>
      <c r="J271">
        <v>54</v>
      </c>
      <c r="K271">
        <v>40</v>
      </c>
      <c r="L271">
        <v>0</v>
      </c>
      <c r="M271">
        <v>1.79</v>
      </c>
      <c r="N271" t="s">
        <v>507</v>
      </c>
    </row>
    <row r="272" spans="1:14" x14ac:dyDescent="0.25">
      <c r="A272" t="s">
        <v>13</v>
      </c>
      <c r="B272" t="s">
        <v>508</v>
      </c>
      <c r="C272" t="s">
        <v>124</v>
      </c>
      <c r="D272">
        <v>800</v>
      </c>
      <c r="E272">
        <v>10</v>
      </c>
      <c r="F272">
        <v>3300</v>
      </c>
      <c r="G272">
        <v>50</v>
      </c>
      <c r="H272">
        <v>1</v>
      </c>
      <c r="I272" t="s">
        <v>16</v>
      </c>
      <c r="J272">
        <v>90</v>
      </c>
      <c r="K272">
        <v>74</v>
      </c>
      <c r="L272">
        <v>0</v>
      </c>
      <c r="M272">
        <v>1.79</v>
      </c>
      <c r="N272" t="s">
        <v>509</v>
      </c>
    </row>
    <row r="273" spans="1:14" x14ac:dyDescent="0.25">
      <c r="A273" t="s">
        <v>13</v>
      </c>
      <c r="B273" t="s">
        <v>510</v>
      </c>
      <c r="C273" t="s">
        <v>124</v>
      </c>
      <c r="D273">
        <v>550</v>
      </c>
      <c r="E273">
        <v>10</v>
      </c>
      <c r="F273">
        <v>11000</v>
      </c>
      <c r="G273">
        <v>50</v>
      </c>
      <c r="H273">
        <v>1</v>
      </c>
      <c r="I273" t="s">
        <v>16</v>
      </c>
      <c r="J273">
        <v>90</v>
      </c>
      <c r="K273">
        <v>74</v>
      </c>
      <c r="L273">
        <v>0</v>
      </c>
      <c r="M273">
        <v>1.79</v>
      </c>
      <c r="N273" t="s">
        <v>511</v>
      </c>
    </row>
    <row r="274" spans="1:14" x14ac:dyDescent="0.25">
      <c r="A274" t="s">
        <v>13</v>
      </c>
      <c r="B274" t="s">
        <v>512</v>
      </c>
      <c r="C274" t="s">
        <v>513</v>
      </c>
      <c r="D274">
        <v>800</v>
      </c>
      <c r="E274">
        <v>10</v>
      </c>
      <c r="F274">
        <v>11000</v>
      </c>
      <c r="G274">
        <v>50</v>
      </c>
      <c r="H274">
        <v>1</v>
      </c>
      <c r="I274" t="s">
        <v>16</v>
      </c>
      <c r="J274">
        <v>90</v>
      </c>
      <c r="K274">
        <v>74</v>
      </c>
      <c r="L274">
        <v>0</v>
      </c>
      <c r="M274">
        <v>1.79</v>
      </c>
      <c r="N274" t="s">
        <v>514</v>
      </c>
    </row>
    <row r="275" spans="1:14" x14ac:dyDescent="0.25">
      <c r="A275" t="s">
        <v>13</v>
      </c>
      <c r="B275" t="s">
        <v>515</v>
      </c>
      <c r="C275" t="s">
        <v>124</v>
      </c>
      <c r="D275">
        <v>700</v>
      </c>
      <c r="E275">
        <v>10</v>
      </c>
      <c r="F275">
        <v>6600</v>
      </c>
      <c r="G275">
        <v>50</v>
      </c>
      <c r="H275">
        <v>0</v>
      </c>
      <c r="I275" t="s">
        <v>16</v>
      </c>
      <c r="J275">
        <v>90</v>
      </c>
      <c r="K275">
        <v>74</v>
      </c>
      <c r="L275">
        <v>0</v>
      </c>
      <c r="M275">
        <v>1.79</v>
      </c>
      <c r="N275" t="s">
        <v>516</v>
      </c>
    </row>
    <row r="276" spans="1:14" x14ac:dyDescent="0.25">
      <c r="A276" t="s">
        <v>13</v>
      </c>
      <c r="B276" t="s">
        <v>517</v>
      </c>
      <c r="C276" t="s">
        <v>124</v>
      </c>
      <c r="D276">
        <v>700</v>
      </c>
      <c r="E276">
        <v>10</v>
      </c>
      <c r="F276">
        <v>6600</v>
      </c>
      <c r="G276">
        <v>50</v>
      </c>
      <c r="H276">
        <v>0</v>
      </c>
      <c r="I276" t="s">
        <v>16</v>
      </c>
      <c r="J276">
        <v>90</v>
      </c>
      <c r="K276">
        <v>74</v>
      </c>
      <c r="L276">
        <v>0</v>
      </c>
      <c r="M276">
        <v>1.79</v>
      </c>
      <c r="N276" t="s">
        <v>518</v>
      </c>
    </row>
    <row r="277" spans="1:14" x14ac:dyDescent="0.25">
      <c r="A277" t="s">
        <v>13</v>
      </c>
      <c r="B277" t="s">
        <v>519</v>
      </c>
      <c r="C277" t="s">
        <v>15</v>
      </c>
      <c r="D277">
        <v>275</v>
      </c>
      <c r="E277">
        <v>8</v>
      </c>
      <c r="F277">
        <v>6600</v>
      </c>
      <c r="G277">
        <v>50</v>
      </c>
      <c r="H277">
        <v>0</v>
      </c>
      <c r="I277" t="s">
        <v>16</v>
      </c>
      <c r="J277">
        <v>72</v>
      </c>
      <c r="K277">
        <v>56</v>
      </c>
      <c r="L277">
        <v>0</v>
      </c>
      <c r="M277">
        <v>1.79</v>
      </c>
      <c r="N277" t="s">
        <v>520</v>
      </c>
    </row>
    <row r="278" spans="1:14" x14ac:dyDescent="0.25">
      <c r="A278" t="s">
        <v>13</v>
      </c>
      <c r="B278" t="s">
        <v>521</v>
      </c>
      <c r="C278" t="s">
        <v>23</v>
      </c>
      <c r="D278">
        <v>225</v>
      </c>
      <c r="E278">
        <v>4</v>
      </c>
      <c r="F278">
        <v>3300</v>
      </c>
      <c r="G278">
        <v>50</v>
      </c>
      <c r="H278">
        <v>0</v>
      </c>
      <c r="I278" t="s">
        <v>16</v>
      </c>
      <c r="J278">
        <v>48</v>
      </c>
      <c r="K278">
        <v>38</v>
      </c>
      <c r="L278">
        <v>0</v>
      </c>
      <c r="M278">
        <v>1.79</v>
      </c>
      <c r="N278" t="s">
        <v>522</v>
      </c>
    </row>
    <row r="279" spans="1:14" x14ac:dyDescent="0.25">
      <c r="A279" t="s">
        <v>13</v>
      </c>
      <c r="B279" t="s">
        <v>523</v>
      </c>
      <c r="C279" t="s">
        <v>23</v>
      </c>
      <c r="D279">
        <v>225</v>
      </c>
      <c r="E279">
        <v>4</v>
      </c>
      <c r="F279">
        <v>3300</v>
      </c>
      <c r="G279">
        <v>50</v>
      </c>
      <c r="H279">
        <v>0</v>
      </c>
      <c r="I279" t="s">
        <v>16</v>
      </c>
      <c r="J279">
        <v>48</v>
      </c>
      <c r="K279">
        <v>38</v>
      </c>
      <c r="L279">
        <v>0</v>
      </c>
      <c r="M279">
        <v>3.13</v>
      </c>
      <c r="N279" t="s">
        <v>524</v>
      </c>
    </row>
    <row r="280" spans="1:14" x14ac:dyDescent="0.25">
      <c r="A280" t="s">
        <v>13</v>
      </c>
      <c r="B280" t="s">
        <v>525</v>
      </c>
      <c r="C280" t="s">
        <v>207</v>
      </c>
      <c r="D280">
        <v>225</v>
      </c>
      <c r="E280">
        <v>4</v>
      </c>
      <c r="F280">
        <v>3300</v>
      </c>
      <c r="G280">
        <v>50</v>
      </c>
      <c r="H280">
        <v>0</v>
      </c>
      <c r="I280" t="s">
        <v>215</v>
      </c>
      <c r="J280">
        <v>48</v>
      </c>
      <c r="K280">
        <v>38</v>
      </c>
      <c r="L280">
        <v>0</v>
      </c>
      <c r="M280">
        <v>1.79</v>
      </c>
      <c r="N280" t="s">
        <v>526</v>
      </c>
    </row>
    <row r="281" spans="1:14" x14ac:dyDescent="0.25">
      <c r="A281" t="s">
        <v>13</v>
      </c>
      <c r="B281" t="s">
        <v>527</v>
      </c>
      <c r="C281" t="s">
        <v>207</v>
      </c>
      <c r="D281">
        <v>225</v>
      </c>
      <c r="E281">
        <v>4</v>
      </c>
      <c r="F281">
        <v>3300</v>
      </c>
      <c r="G281">
        <v>50</v>
      </c>
      <c r="H281">
        <v>0</v>
      </c>
      <c r="I281" t="s">
        <v>215</v>
      </c>
      <c r="J281">
        <v>48</v>
      </c>
      <c r="K281">
        <v>38</v>
      </c>
      <c r="L281">
        <v>0</v>
      </c>
      <c r="M281">
        <v>1.79</v>
      </c>
      <c r="N281" t="s">
        <v>528</v>
      </c>
    </row>
    <row r="282" spans="1:14" x14ac:dyDescent="0.25">
      <c r="A282" t="s">
        <v>13</v>
      </c>
      <c r="B282" t="s">
        <v>529</v>
      </c>
      <c r="C282" t="s">
        <v>56</v>
      </c>
      <c r="D282">
        <v>390</v>
      </c>
      <c r="E282">
        <v>4</v>
      </c>
      <c r="F282">
        <v>3300</v>
      </c>
      <c r="G282">
        <v>50</v>
      </c>
      <c r="H282">
        <v>0</v>
      </c>
      <c r="I282" t="s">
        <v>16</v>
      </c>
      <c r="J282">
        <v>48</v>
      </c>
      <c r="K282">
        <v>36</v>
      </c>
      <c r="L282">
        <v>1.06</v>
      </c>
      <c r="M282">
        <v>1.79</v>
      </c>
      <c r="N282" t="s">
        <v>530</v>
      </c>
    </row>
    <row r="283" spans="1:14" x14ac:dyDescent="0.25">
      <c r="A283" t="s">
        <v>13</v>
      </c>
      <c r="B283" t="s">
        <v>531</v>
      </c>
      <c r="C283" t="s">
        <v>56</v>
      </c>
      <c r="D283">
        <v>310</v>
      </c>
      <c r="E283">
        <v>4</v>
      </c>
      <c r="F283">
        <v>6600</v>
      </c>
      <c r="G283">
        <v>50</v>
      </c>
      <c r="H283">
        <v>0</v>
      </c>
      <c r="I283" t="s">
        <v>16</v>
      </c>
      <c r="J283">
        <v>48</v>
      </c>
      <c r="K283">
        <v>38</v>
      </c>
      <c r="L283">
        <v>0</v>
      </c>
      <c r="M283">
        <v>1.79</v>
      </c>
      <c r="N283" t="s">
        <v>532</v>
      </c>
    </row>
    <row r="284" spans="1:14" x14ac:dyDescent="0.25">
      <c r="A284" t="s">
        <v>13</v>
      </c>
      <c r="B284" t="s">
        <v>533</v>
      </c>
      <c r="C284" t="s">
        <v>38</v>
      </c>
      <c r="D284">
        <v>250</v>
      </c>
      <c r="E284">
        <v>6</v>
      </c>
      <c r="F284">
        <v>3300</v>
      </c>
      <c r="G284">
        <v>50</v>
      </c>
      <c r="H284">
        <v>0</v>
      </c>
      <c r="I284" t="s">
        <v>16</v>
      </c>
      <c r="J284">
        <v>54</v>
      </c>
      <c r="K284">
        <v>42</v>
      </c>
      <c r="L284">
        <v>0</v>
      </c>
      <c r="M284">
        <v>1.79</v>
      </c>
      <c r="N284" t="s">
        <v>534</v>
      </c>
    </row>
    <row r="285" spans="1:14" x14ac:dyDescent="0.25">
      <c r="A285" t="s">
        <v>13</v>
      </c>
      <c r="B285" t="s">
        <v>535</v>
      </c>
      <c r="C285" t="s">
        <v>23</v>
      </c>
      <c r="D285">
        <v>250</v>
      </c>
      <c r="E285">
        <v>4</v>
      </c>
      <c r="F285">
        <v>3300</v>
      </c>
      <c r="G285">
        <v>50</v>
      </c>
      <c r="H285">
        <v>0</v>
      </c>
      <c r="I285" t="s">
        <v>215</v>
      </c>
      <c r="J285">
        <v>48</v>
      </c>
      <c r="K285">
        <v>38</v>
      </c>
      <c r="L285">
        <v>0</v>
      </c>
      <c r="M285">
        <v>1.79</v>
      </c>
      <c r="N285" t="s">
        <v>536</v>
      </c>
    </row>
    <row r="286" spans="1:14" x14ac:dyDescent="0.25">
      <c r="A286" t="s">
        <v>13</v>
      </c>
      <c r="B286" t="s">
        <v>537</v>
      </c>
      <c r="C286" t="s">
        <v>26</v>
      </c>
      <c r="D286">
        <v>180</v>
      </c>
      <c r="E286">
        <v>2</v>
      </c>
      <c r="F286">
        <v>690</v>
      </c>
      <c r="G286">
        <v>50</v>
      </c>
      <c r="H286">
        <v>0</v>
      </c>
      <c r="I286" t="s">
        <v>16</v>
      </c>
      <c r="J286">
        <v>48</v>
      </c>
      <c r="K286">
        <v>40</v>
      </c>
      <c r="L286">
        <v>0</v>
      </c>
      <c r="M286">
        <v>1.79</v>
      </c>
      <c r="N286" t="s">
        <v>538</v>
      </c>
    </row>
    <row r="287" spans="1:14" x14ac:dyDescent="0.25">
      <c r="A287" t="s">
        <v>13</v>
      </c>
      <c r="B287" t="s">
        <v>539</v>
      </c>
      <c r="C287" t="s">
        <v>212</v>
      </c>
      <c r="D287">
        <v>330</v>
      </c>
      <c r="E287">
        <v>6</v>
      </c>
      <c r="F287">
        <v>6600</v>
      </c>
      <c r="G287">
        <v>50</v>
      </c>
      <c r="H287">
        <v>0</v>
      </c>
      <c r="I287" t="s">
        <v>16</v>
      </c>
      <c r="J287">
        <v>54</v>
      </c>
      <c r="K287">
        <v>40</v>
      </c>
      <c r="L287">
        <v>0</v>
      </c>
      <c r="M287">
        <v>1.79</v>
      </c>
      <c r="N287" t="s">
        <v>540</v>
      </c>
    </row>
    <row r="288" spans="1:14" x14ac:dyDescent="0.25">
      <c r="A288" t="s">
        <v>13</v>
      </c>
      <c r="B288" t="s">
        <v>541</v>
      </c>
      <c r="C288" t="s">
        <v>64</v>
      </c>
      <c r="D288">
        <v>575</v>
      </c>
      <c r="E288">
        <v>6</v>
      </c>
      <c r="F288">
        <v>3300</v>
      </c>
      <c r="G288">
        <v>50</v>
      </c>
      <c r="H288">
        <v>0</v>
      </c>
      <c r="I288" t="s">
        <v>16</v>
      </c>
      <c r="J288">
        <v>54</v>
      </c>
      <c r="K288">
        <v>42</v>
      </c>
      <c r="L288">
        <v>1.26</v>
      </c>
      <c r="M288">
        <v>1.79</v>
      </c>
      <c r="N288" t="s">
        <v>542</v>
      </c>
    </row>
    <row r="289" spans="1:14" x14ac:dyDescent="0.25">
      <c r="A289" t="s">
        <v>13</v>
      </c>
      <c r="B289" t="s">
        <v>543</v>
      </c>
      <c r="C289" t="s">
        <v>110</v>
      </c>
      <c r="D289">
        <v>160</v>
      </c>
      <c r="E289">
        <v>4</v>
      </c>
      <c r="F289">
        <v>3000</v>
      </c>
      <c r="G289">
        <v>50</v>
      </c>
      <c r="H289">
        <v>0</v>
      </c>
      <c r="I289" t="s">
        <v>16</v>
      </c>
      <c r="J289">
        <v>48</v>
      </c>
      <c r="K289">
        <v>38</v>
      </c>
      <c r="L289">
        <v>0</v>
      </c>
      <c r="M289">
        <v>1.79</v>
      </c>
      <c r="N289" t="s">
        <v>544</v>
      </c>
    </row>
    <row r="290" spans="1:14" x14ac:dyDescent="0.25">
      <c r="A290" t="s">
        <v>13</v>
      </c>
      <c r="B290" t="s">
        <v>545</v>
      </c>
      <c r="C290" t="s">
        <v>404</v>
      </c>
      <c r="D290">
        <v>720</v>
      </c>
      <c r="E290">
        <v>2</v>
      </c>
      <c r="F290">
        <v>660</v>
      </c>
      <c r="G290">
        <v>50</v>
      </c>
      <c r="H290">
        <v>1</v>
      </c>
      <c r="I290" t="s">
        <v>16</v>
      </c>
      <c r="J290">
        <v>48</v>
      </c>
      <c r="K290">
        <v>40</v>
      </c>
      <c r="L290">
        <v>0</v>
      </c>
      <c r="M290">
        <v>1.79</v>
      </c>
      <c r="N290" t="s">
        <v>546</v>
      </c>
    </row>
    <row r="291" spans="1:14" x14ac:dyDescent="0.25">
      <c r="A291" t="s">
        <v>13</v>
      </c>
      <c r="B291" t="s">
        <v>547</v>
      </c>
      <c r="C291" t="s">
        <v>404</v>
      </c>
      <c r="D291">
        <v>355</v>
      </c>
      <c r="E291">
        <v>2</v>
      </c>
      <c r="F291">
        <v>11000</v>
      </c>
      <c r="G291">
        <v>50</v>
      </c>
      <c r="H291">
        <v>0</v>
      </c>
      <c r="I291" t="s">
        <v>16</v>
      </c>
      <c r="J291">
        <v>48</v>
      </c>
      <c r="K291">
        <v>40</v>
      </c>
      <c r="L291">
        <v>0</v>
      </c>
      <c r="M291">
        <v>1.79</v>
      </c>
      <c r="N291" t="s">
        <v>548</v>
      </c>
    </row>
    <row r="292" spans="1:14" x14ac:dyDescent="0.25">
      <c r="A292" t="s">
        <v>13</v>
      </c>
      <c r="B292" t="s">
        <v>549</v>
      </c>
      <c r="C292" t="s">
        <v>56</v>
      </c>
      <c r="D292">
        <v>350</v>
      </c>
      <c r="E292">
        <v>4</v>
      </c>
      <c r="F292">
        <v>3300</v>
      </c>
      <c r="G292">
        <v>50</v>
      </c>
      <c r="H292">
        <v>0</v>
      </c>
      <c r="I292" t="s">
        <v>16</v>
      </c>
      <c r="J292">
        <v>48</v>
      </c>
      <c r="K292">
        <v>38</v>
      </c>
      <c r="L292">
        <v>0</v>
      </c>
      <c r="M292">
        <v>1.79</v>
      </c>
      <c r="N292" t="s">
        <v>550</v>
      </c>
    </row>
    <row r="293" spans="1:14" x14ac:dyDescent="0.25">
      <c r="A293" t="s">
        <v>13</v>
      </c>
      <c r="B293" t="s">
        <v>551</v>
      </c>
      <c r="C293" t="s">
        <v>404</v>
      </c>
      <c r="D293">
        <v>450</v>
      </c>
      <c r="E293">
        <v>2</v>
      </c>
      <c r="F293">
        <v>11000</v>
      </c>
      <c r="G293">
        <v>50</v>
      </c>
      <c r="H293">
        <v>0</v>
      </c>
      <c r="I293" t="s">
        <v>16</v>
      </c>
      <c r="J293">
        <v>48</v>
      </c>
      <c r="K293">
        <v>40</v>
      </c>
      <c r="L293">
        <v>0</v>
      </c>
      <c r="M293">
        <v>1.79</v>
      </c>
      <c r="N293" t="s">
        <v>552</v>
      </c>
    </row>
    <row r="294" spans="1:14" x14ac:dyDescent="0.25">
      <c r="A294" t="s">
        <v>13</v>
      </c>
      <c r="B294" t="s">
        <v>553</v>
      </c>
      <c r="C294" t="s">
        <v>554</v>
      </c>
      <c r="D294">
        <v>450</v>
      </c>
      <c r="E294">
        <v>2</v>
      </c>
      <c r="F294">
        <v>11000</v>
      </c>
      <c r="G294">
        <v>50</v>
      </c>
      <c r="H294">
        <v>0</v>
      </c>
      <c r="I294" t="s">
        <v>16</v>
      </c>
      <c r="J294">
        <v>48</v>
      </c>
      <c r="K294">
        <v>40</v>
      </c>
      <c r="L294">
        <v>0</v>
      </c>
      <c r="M294">
        <v>1.79</v>
      </c>
      <c r="N294" t="s">
        <v>555</v>
      </c>
    </row>
    <row r="295" spans="1:14" x14ac:dyDescent="0.25">
      <c r="A295" t="s">
        <v>13</v>
      </c>
      <c r="B295" t="s">
        <v>556</v>
      </c>
      <c r="C295" t="s">
        <v>15</v>
      </c>
      <c r="D295">
        <v>500</v>
      </c>
      <c r="E295">
        <v>4</v>
      </c>
      <c r="F295">
        <v>6600</v>
      </c>
      <c r="G295">
        <v>50</v>
      </c>
      <c r="H295">
        <v>0</v>
      </c>
      <c r="I295" t="s">
        <v>16</v>
      </c>
      <c r="J295">
        <v>48</v>
      </c>
      <c r="K295">
        <v>36</v>
      </c>
      <c r="L295">
        <v>1.3169999999999999</v>
      </c>
      <c r="M295">
        <v>1.79</v>
      </c>
      <c r="N295" t="s">
        <v>557</v>
      </c>
    </row>
    <row r="296" spans="1:14" x14ac:dyDescent="0.25">
      <c r="A296" t="s">
        <v>13</v>
      </c>
      <c r="B296" t="s">
        <v>558</v>
      </c>
      <c r="C296" t="s">
        <v>64</v>
      </c>
      <c r="D296">
        <v>575</v>
      </c>
      <c r="E296">
        <v>4</v>
      </c>
      <c r="F296">
        <v>3300</v>
      </c>
      <c r="G296">
        <v>50</v>
      </c>
      <c r="H296">
        <v>0</v>
      </c>
      <c r="I296" t="s">
        <v>16</v>
      </c>
      <c r="J296">
        <v>48</v>
      </c>
      <c r="K296">
        <v>38</v>
      </c>
      <c r="L296">
        <v>0</v>
      </c>
      <c r="M296">
        <v>1.79</v>
      </c>
      <c r="N296" t="s">
        <v>559</v>
      </c>
    </row>
    <row r="297" spans="1:14" x14ac:dyDescent="0.25">
      <c r="A297" t="s">
        <v>13</v>
      </c>
      <c r="B297" t="s">
        <v>160</v>
      </c>
      <c r="C297" t="s">
        <v>30</v>
      </c>
      <c r="D297">
        <v>250</v>
      </c>
      <c r="E297">
        <v>4</v>
      </c>
      <c r="F297">
        <v>6600</v>
      </c>
      <c r="G297">
        <v>50</v>
      </c>
      <c r="H297">
        <v>0</v>
      </c>
      <c r="I297" t="s">
        <v>16</v>
      </c>
      <c r="J297">
        <v>48</v>
      </c>
      <c r="K297">
        <v>38</v>
      </c>
      <c r="L297">
        <v>0</v>
      </c>
      <c r="M297">
        <v>1.79</v>
      </c>
      <c r="N297" t="s">
        <v>560</v>
      </c>
    </row>
    <row r="298" spans="1:14" x14ac:dyDescent="0.25">
      <c r="A298" t="s">
        <v>13</v>
      </c>
      <c r="B298" t="s">
        <v>160</v>
      </c>
      <c r="C298" t="s">
        <v>30</v>
      </c>
      <c r="D298">
        <v>250</v>
      </c>
      <c r="E298">
        <v>4</v>
      </c>
      <c r="F298">
        <v>6600</v>
      </c>
      <c r="G298">
        <v>50</v>
      </c>
      <c r="H298">
        <v>0</v>
      </c>
      <c r="I298" t="s">
        <v>16</v>
      </c>
      <c r="J298">
        <v>48</v>
      </c>
      <c r="K298">
        <v>38</v>
      </c>
      <c r="L298">
        <v>0</v>
      </c>
      <c r="M298">
        <v>2.33</v>
      </c>
      <c r="N298" t="s">
        <v>561</v>
      </c>
    </row>
    <row r="299" spans="1:14" x14ac:dyDescent="0.25">
      <c r="A299" t="s">
        <v>13</v>
      </c>
      <c r="B299" t="s">
        <v>562</v>
      </c>
      <c r="C299" t="s">
        <v>360</v>
      </c>
      <c r="D299">
        <v>1410</v>
      </c>
      <c r="E299">
        <v>4</v>
      </c>
      <c r="F299">
        <v>4000</v>
      </c>
      <c r="G299">
        <v>60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1.79</v>
      </c>
      <c r="N299" t="s">
        <v>563</v>
      </c>
    </row>
    <row r="300" spans="1:14" x14ac:dyDescent="0.25">
      <c r="A300" t="s">
        <v>13</v>
      </c>
      <c r="B300" t="s">
        <v>564</v>
      </c>
      <c r="C300" t="s">
        <v>360</v>
      </c>
      <c r="D300">
        <v>1410</v>
      </c>
      <c r="E300">
        <v>4</v>
      </c>
      <c r="F300">
        <v>4000</v>
      </c>
      <c r="G300">
        <v>60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1.79</v>
      </c>
      <c r="N300" t="s">
        <v>565</v>
      </c>
    </row>
    <row r="301" spans="1:14" x14ac:dyDescent="0.25">
      <c r="A301" t="s">
        <v>13</v>
      </c>
      <c r="B301" t="s">
        <v>566</v>
      </c>
      <c r="C301" t="s">
        <v>61</v>
      </c>
      <c r="D301">
        <v>553</v>
      </c>
      <c r="E301">
        <v>4</v>
      </c>
      <c r="F301">
        <v>6000</v>
      </c>
      <c r="G301">
        <v>50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1.79</v>
      </c>
      <c r="N301" t="s">
        <v>567</v>
      </c>
    </row>
    <row r="302" spans="1:14" x14ac:dyDescent="0.25">
      <c r="A302" t="s">
        <v>13</v>
      </c>
      <c r="B302" t="s">
        <v>568</v>
      </c>
      <c r="C302" t="s">
        <v>64</v>
      </c>
      <c r="D302">
        <v>553</v>
      </c>
      <c r="E302">
        <v>4</v>
      </c>
      <c r="F302">
        <v>6000</v>
      </c>
      <c r="G302">
        <v>50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1.79</v>
      </c>
      <c r="N302" t="s">
        <v>569</v>
      </c>
    </row>
    <row r="303" spans="1:14" x14ac:dyDescent="0.25">
      <c r="A303" t="s">
        <v>13</v>
      </c>
      <c r="B303" t="s">
        <v>570</v>
      </c>
      <c r="C303" t="s">
        <v>136</v>
      </c>
      <c r="D303">
        <v>1120</v>
      </c>
      <c r="E303">
        <v>4</v>
      </c>
      <c r="F303">
        <v>4160</v>
      </c>
      <c r="G303">
        <v>60</v>
      </c>
      <c r="H303">
        <v>1</v>
      </c>
      <c r="I303" t="s">
        <v>16</v>
      </c>
      <c r="J303">
        <v>48</v>
      </c>
      <c r="K303">
        <v>38</v>
      </c>
      <c r="L303">
        <v>0</v>
      </c>
      <c r="M303">
        <v>1.79</v>
      </c>
      <c r="N303" t="s">
        <v>571</v>
      </c>
    </row>
    <row r="304" spans="1:14" x14ac:dyDescent="0.25">
      <c r="A304" t="s">
        <v>13</v>
      </c>
      <c r="B304" t="s">
        <v>572</v>
      </c>
      <c r="C304" t="s">
        <v>56</v>
      </c>
      <c r="D304">
        <v>375</v>
      </c>
      <c r="E304">
        <v>4</v>
      </c>
      <c r="F304">
        <v>4160</v>
      </c>
      <c r="G304">
        <v>60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1.79</v>
      </c>
      <c r="N304" t="s">
        <v>573</v>
      </c>
    </row>
    <row r="305" spans="1:14" x14ac:dyDescent="0.25">
      <c r="A305" t="s">
        <v>13</v>
      </c>
      <c r="B305" t="s">
        <v>574</v>
      </c>
      <c r="C305" t="s">
        <v>73</v>
      </c>
      <c r="D305">
        <v>520</v>
      </c>
      <c r="E305">
        <v>4</v>
      </c>
      <c r="F305">
        <v>6000</v>
      </c>
      <c r="G305">
        <v>50</v>
      </c>
      <c r="H305">
        <v>0</v>
      </c>
      <c r="I305" t="s">
        <v>16</v>
      </c>
      <c r="J305">
        <v>48</v>
      </c>
      <c r="K305">
        <v>38</v>
      </c>
      <c r="L305">
        <v>0</v>
      </c>
      <c r="M305">
        <v>1.79</v>
      </c>
      <c r="N305" t="s">
        <v>575</v>
      </c>
    </row>
    <row r="306" spans="1:14" x14ac:dyDescent="0.25">
      <c r="A306" t="s">
        <v>13</v>
      </c>
      <c r="B306" t="s">
        <v>574</v>
      </c>
      <c r="C306" t="s">
        <v>89</v>
      </c>
      <c r="D306">
        <v>520</v>
      </c>
      <c r="E306">
        <v>4</v>
      </c>
      <c r="F306">
        <v>6000</v>
      </c>
      <c r="G306">
        <v>50</v>
      </c>
      <c r="H306">
        <v>0</v>
      </c>
      <c r="I306" t="s">
        <v>16</v>
      </c>
      <c r="J306">
        <v>48</v>
      </c>
      <c r="K306">
        <v>38</v>
      </c>
      <c r="L306">
        <v>0</v>
      </c>
      <c r="M306">
        <v>2.33</v>
      </c>
      <c r="N306" t="s">
        <v>576</v>
      </c>
    </row>
    <row r="307" spans="1:14" x14ac:dyDescent="0.25">
      <c r="A307" t="s">
        <v>13</v>
      </c>
      <c r="B307" t="s">
        <v>574</v>
      </c>
      <c r="C307" t="s">
        <v>73</v>
      </c>
      <c r="D307">
        <v>520</v>
      </c>
      <c r="E307">
        <v>4</v>
      </c>
      <c r="F307">
        <v>6000</v>
      </c>
      <c r="G307">
        <v>50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1.79</v>
      </c>
      <c r="N307" t="s">
        <v>577</v>
      </c>
    </row>
    <row r="308" spans="1:14" x14ac:dyDescent="0.25">
      <c r="A308" t="s">
        <v>13</v>
      </c>
      <c r="B308" t="s">
        <v>578</v>
      </c>
      <c r="C308" t="s">
        <v>89</v>
      </c>
      <c r="D308">
        <v>520</v>
      </c>
      <c r="E308">
        <v>4</v>
      </c>
      <c r="F308">
        <v>6000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1.79</v>
      </c>
      <c r="N308" t="s">
        <v>579</v>
      </c>
    </row>
    <row r="309" spans="1:14" x14ac:dyDescent="0.25">
      <c r="A309" t="s">
        <v>13</v>
      </c>
      <c r="B309" t="s">
        <v>580</v>
      </c>
      <c r="C309" t="s">
        <v>212</v>
      </c>
      <c r="D309">
        <v>315</v>
      </c>
      <c r="E309">
        <v>6</v>
      </c>
      <c r="F309">
        <v>6600</v>
      </c>
      <c r="G309">
        <v>50</v>
      </c>
      <c r="H309">
        <v>0</v>
      </c>
      <c r="I309" t="s">
        <v>16</v>
      </c>
      <c r="J309">
        <v>54</v>
      </c>
      <c r="K309">
        <v>40</v>
      </c>
      <c r="L309">
        <v>0</v>
      </c>
      <c r="M309">
        <v>1.79</v>
      </c>
      <c r="N309" t="s">
        <v>581</v>
      </c>
    </row>
    <row r="310" spans="1:14" x14ac:dyDescent="0.25">
      <c r="A310" t="s">
        <v>13</v>
      </c>
      <c r="B310" t="s">
        <v>582</v>
      </c>
      <c r="C310" t="s">
        <v>73</v>
      </c>
      <c r="D310">
        <v>750</v>
      </c>
      <c r="E310">
        <v>4</v>
      </c>
      <c r="F310">
        <v>660</v>
      </c>
      <c r="G310">
        <v>50</v>
      </c>
      <c r="H310">
        <v>1</v>
      </c>
      <c r="I310" t="s">
        <v>16</v>
      </c>
      <c r="J310">
        <v>48</v>
      </c>
      <c r="K310">
        <v>38</v>
      </c>
      <c r="L310">
        <v>0</v>
      </c>
      <c r="M310">
        <v>1.79</v>
      </c>
      <c r="N310" t="s">
        <v>583</v>
      </c>
    </row>
    <row r="311" spans="1:14" x14ac:dyDescent="0.25">
      <c r="A311" t="s">
        <v>13</v>
      </c>
      <c r="B311" t="s">
        <v>584</v>
      </c>
      <c r="C311" t="s">
        <v>30</v>
      </c>
      <c r="D311">
        <v>300</v>
      </c>
      <c r="E311">
        <v>4</v>
      </c>
      <c r="F311">
        <v>3300</v>
      </c>
      <c r="G311">
        <v>50</v>
      </c>
      <c r="H311">
        <v>0</v>
      </c>
      <c r="I311" t="s">
        <v>215</v>
      </c>
      <c r="J311">
        <v>48</v>
      </c>
      <c r="K311">
        <v>38</v>
      </c>
      <c r="L311">
        <v>0</v>
      </c>
      <c r="M311">
        <v>1.79</v>
      </c>
      <c r="N311" t="s">
        <v>585</v>
      </c>
    </row>
    <row r="312" spans="1:14" x14ac:dyDescent="0.25">
      <c r="A312" t="s">
        <v>13</v>
      </c>
      <c r="B312" t="s">
        <v>586</v>
      </c>
      <c r="C312" t="s">
        <v>15</v>
      </c>
      <c r="D312">
        <v>450</v>
      </c>
      <c r="E312">
        <v>4</v>
      </c>
      <c r="F312">
        <v>6600</v>
      </c>
      <c r="G312">
        <v>50</v>
      </c>
      <c r="H312">
        <v>0</v>
      </c>
      <c r="I312" t="s">
        <v>16</v>
      </c>
      <c r="J312">
        <v>48</v>
      </c>
      <c r="K312">
        <v>36</v>
      </c>
      <c r="L312">
        <v>0</v>
      </c>
      <c r="M312">
        <v>1.79</v>
      </c>
      <c r="N312" t="s">
        <v>587</v>
      </c>
    </row>
    <row r="313" spans="1:14" x14ac:dyDescent="0.25">
      <c r="A313" t="s">
        <v>13</v>
      </c>
      <c r="B313" t="s">
        <v>588</v>
      </c>
      <c r="C313" t="s">
        <v>73</v>
      </c>
      <c r="D313">
        <v>650</v>
      </c>
      <c r="E313">
        <v>4</v>
      </c>
      <c r="F313">
        <v>6600</v>
      </c>
      <c r="G313">
        <v>50</v>
      </c>
      <c r="H313">
        <v>0</v>
      </c>
      <c r="I313" t="s">
        <v>16</v>
      </c>
      <c r="J313">
        <v>48</v>
      </c>
      <c r="K313">
        <v>38</v>
      </c>
      <c r="L313">
        <v>0</v>
      </c>
      <c r="M313">
        <v>1.79</v>
      </c>
      <c r="N313" t="s">
        <v>589</v>
      </c>
    </row>
    <row r="314" spans="1:14" x14ac:dyDescent="0.25">
      <c r="A314" t="s">
        <v>13</v>
      </c>
      <c r="B314" t="s">
        <v>590</v>
      </c>
      <c r="C314" t="s">
        <v>30</v>
      </c>
      <c r="D314">
        <v>300</v>
      </c>
      <c r="E314">
        <v>4</v>
      </c>
      <c r="F314">
        <v>3300</v>
      </c>
      <c r="G314">
        <v>50</v>
      </c>
      <c r="H314">
        <v>0</v>
      </c>
      <c r="I314" t="s">
        <v>16</v>
      </c>
      <c r="J314">
        <v>48</v>
      </c>
      <c r="K314">
        <v>38</v>
      </c>
      <c r="L314">
        <v>0</v>
      </c>
      <c r="M314">
        <v>3.3330000000000002</v>
      </c>
      <c r="N314" t="s">
        <v>591</v>
      </c>
    </row>
    <row r="315" spans="1:14" x14ac:dyDescent="0.25">
      <c r="A315" t="s">
        <v>13</v>
      </c>
      <c r="B315" t="s">
        <v>592</v>
      </c>
      <c r="C315" t="s">
        <v>56</v>
      </c>
      <c r="D315">
        <v>350</v>
      </c>
      <c r="E315">
        <v>4</v>
      </c>
      <c r="F315">
        <v>400</v>
      </c>
      <c r="G315">
        <v>50</v>
      </c>
      <c r="H315">
        <v>0</v>
      </c>
      <c r="I315" t="s">
        <v>16</v>
      </c>
      <c r="J315">
        <v>48</v>
      </c>
      <c r="K315">
        <v>38</v>
      </c>
      <c r="L315">
        <v>0</v>
      </c>
      <c r="M315">
        <v>1.79</v>
      </c>
      <c r="N315" t="s">
        <v>593</v>
      </c>
    </row>
    <row r="316" spans="1:14" x14ac:dyDescent="0.25">
      <c r="A316" t="s">
        <v>13</v>
      </c>
      <c r="B316" t="s">
        <v>594</v>
      </c>
      <c r="C316" t="s">
        <v>56</v>
      </c>
      <c r="D316">
        <v>315</v>
      </c>
      <c r="E316">
        <v>4</v>
      </c>
      <c r="F316">
        <v>3300</v>
      </c>
      <c r="G316">
        <v>50</v>
      </c>
      <c r="H316">
        <v>0</v>
      </c>
      <c r="I316" t="s">
        <v>16</v>
      </c>
      <c r="J316">
        <v>48</v>
      </c>
      <c r="K316">
        <v>38</v>
      </c>
      <c r="L316">
        <v>0</v>
      </c>
      <c r="M316">
        <v>1.79</v>
      </c>
      <c r="N316" t="s">
        <v>595</v>
      </c>
    </row>
    <row r="317" spans="1:14" x14ac:dyDescent="0.25">
      <c r="A317" t="s">
        <v>13</v>
      </c>
      <c r="B317" t="s">
        <v>596</v>
      </c>
      <c r="C317" t="s">
        <v>56</v>
      </c>
      <c r="D317">
        <v>330</v>
      </c>
      <c r="E317">
        <v>4</v>
      </c>
      <c r="F317">
        <v>3300</v>
      </c>
      <c r="G317">
        <v>50</v>
      </c>
      <c r="H317">
        <v>0</v>
      </c>
      <c r="I317" t="s">
        <v>16</v>
      </c>
      <c r="J317">
        <v>48</v>
      </c>
      <c r="K317">
        <v>38</v>
      </c>
      <c r="L317">
        <v>0</v>
      </c>
      <c r="M317">
        <v>1.79</v>
      </c>
      <c r="N317" t="s">
        <v>597</v>
      </c>
    </row>
    <row r="318" spans="1:14" x14ac:dyDescent="0.25">
      <c r="A318" t="s">
        <v>13</v>
      </c>
      <c r="B318" t="s">
        <v>598</v>
      </c>
      <c r="C318" t="s">
        <v>89</v>
      </c>
      <c r="D318">
        <v>600</v>
      </c>
      <c r="E318">
        <v>6</v>
      </c>
      <c r="F318">
        <v>6600</v>
      </c>
      <c r="G318">
        <v>50</v>
      </c>
      <c r="H318">
        <v>0</v>
      </c>
      <c r="I318" t="s">
        <v>16</v>
      </c>
      <c r="J318">
        <v>72</v>
      </c>
      <c r="K318">
        <v>58</v>
      </c>
      <c r="L318">
        <v>0</v>
      </c>
      <c r="M318">
        <v>1.79</v>
      </c>
      <c r="N318" t="s">
        <v>599</v>
      </c>
    </row>
    <row r="319" spans="1:14" x14ac:dyDescent="0.25">
      <c r="A319" t="s">
        <v>13</v>
      </c>
      <c r="B319" t="s">
        <v>600</v>
      </c>
      <c r="C319" t="s">
        <v>73</v>
      </c>
      <c r="D319">
        <v>750</v>
      </c>
      <c r="E319">
        <v>4</v>
      </c>
      <c r="F319">
        <v>690</v>
      </c>
      <c r="G319">
        <v>50</v>
      </c>
      <c r="H319">
        <v>1</v>
      </c>
      <c r="I319" t="s">
        <v>16</v>
      </c>
      <c r="J319">
        <v>48</v>
      </c>
      <c r="K319">
        <v>38</v>
      </c>
      <c r="L319">
        <v>0</v>
      </c>
      <c r="M319">
        <v>1.79</v>
      </c>
      <c r="N319" t="s">
        <v>601</v>
      </c>
    </row>
    <row r="320" spans="1:14" x14ac:dyDescent="0.25">
      <c r="A320" t="s">
        <v>178</v>
      </c>
      <c r="B320" t="s">
        <v>602</v>
      </c>
      <c r="C320" t="s">
        <v>73</v>
      </c>
      <c r="D320">
        <v>750</v>
      </c>
      <c r="E320">
        <v>4</v>
      </c>
      <c r="F320">
        <v>3300</v>
      </c>
      <c r="G320">
        <v>50</v>
      </c>
      <c r="H320">
        <v>1</v>
      </c>
      <c r="I320" t="s">
        <v>16</v>
      </c>
      <c r="J320">
        <v>48</v>
      </c>
      <c r="K320">
        <v>38</v>
      </c>
      <c r="L320">
        <v>0</v>
      </c>
      <c r="M320">
        <v>1.79</v>
      </c>
      <c r="N320" t="s">
        <v>603</v>
      </c>
    </row>
    <row r="321" spans="1:14" x14ac:dyDescent="0.25">
      <c r="A321" t="s">
        <v>13</v>
      </c>
      <c r="B321" t="s">
        <v>604</v>
      </c>
      <c r="C321" t="s">
        <v>56</v>
      </c>
      <c r="D321">
        <v>335</v>
      </c>
      <c r="E321">
        <v>4</v>
      </c>
      <c r="F321">
        <v>3300</v>
      </c>
      <c r="G321">
        <v>50</v>
      </c>
      <c r="H321">
        <v>0</v>
      </c>
      <c r="I321" t="s">
        <v>16</v>
      </c>
      <c r="J321">
        <v>48</v>
      </c>
      <c r="K321">
        <v>36</v>
      </c>
      <c r="L321">
        <v>1.0601849999999999</v>
      </c>
      <c r="M321">
        <v>1.79</v>
      </c>
      <c r="N321" t="s">
        <v>605</v>
      </c>
    </row>
    <row r="322" spans="1:14" x14ac:dyDescent="0.25">
      <c r="A322" t="s">
        <v>13</v>
      </c>
      <c r="B322" t="s">
        <v>606</v>
      </c>
      <c r="C322" t="s">
        <v>41</v>
      </c>
      <c r="D322">
        <v>170</v>
      </c>
      <c r="E322">
        <v>6</v>
      </c>
      <c r="F322">
        <v>3300</v>
      </c>
      <c r="G322">
        <v>50</v>
      </c>
      <c r="H322">
        <v>0</v>
      </c>
      <c r="I322" t="s">
        <v>16</v>
      </c>
      <c r="J322">
        <v>54</v>
      </c>
      <c r="K322">
        <v>42</v>
      </c>
      <c r="L322">
        <v>0</v>
      </c>
      <c r="M322">
        <v>1.79</v>
      </c>
      <c r="N322" t="s">
        <v>607</v>
      </c>
    </row>
    <row r="323" spans="1:14" x14ac:dyDescent="0.25">
      <c r="A323" t="s">
        <v>13</v>
      </c>
      <c r="B323" t="s">
        <v>608</v>
      </c>
      <c r="C323" t="s">
        <v>61</v>
      </c>
      <c r="D323">
        <v>630</v>
      </c>
      <c r="E323">
        <v>4</v>
      </c>
      <c r="F323">
        <v>525</v>
      </c>
      <c r="G323">
        <v>50</v>
      </c>
      <c r="H323">
        <v>1</v>
      </c>
      <c r="I323" t="s">
        <v>16</v>
      </c>
      <c r="J323">
        <v>48</v>
      </c>
      <c r="K323">
        <v>38</v>
      </c>
      <c r="L323">
        <v>0</v>
      </c>
      <c r="M323">
        <v>2.33</v>
      </c>
      <c r="N323" t="s">
        <v>609</v>
      </c>
    </row>
    <row r="324" spans="1:14" x14ac:dyDescent="0.25">
      <c r="A324" t="s">
        <v>13</v>
      </c>
      <c r="B324" t="s">
        <v>610</v>
      </c>
      <c r="C324" t="s">
        <v>89</v>
      </c>
      <c r="D324">
        <v>550</v>
      </c>
      <c r="E324">
        <v>4</v>
      </c>
      <c r="F324">
        <v>11000</v>
      </c>
      <c r="G324">
        <v>50</v>
      </c>
      <c r="H324">
        <v>0</v>
      </c>
      <c r="I324" t="s">
        <v>16</v>
      </c>
      <c r="J324">
        <v>48</v>
      </c>
      <c r="K324">
        <v>38</v>
      </c>
      <c r="L324">
        <v>0</v>
      </c>
      <c r="M324">
        <v>1.79</v>
      </c>
      <c r="N324" t="s">
        <v>611</v>
      </c>
    </row>
    <row r="325" spans="1:14" x14ac:dyDescent="0.25">
      <c r="A325" t="s">
        <v>13</v>
      </c>
      <c r="B325" t="s">
        <v>612</v>
      </c>
      <c r="C325" t="s">
        <v>64</v>
      </c>
      <c r="D325">
        <v>650</v>
      </c>
      <c r="E325">
        <v>4</v>
      </c>
      <c r="F325">
        <v>3300</v>
      </c>
      <c r="G325">
        <v>50</v>
      </c>
      <c r="H325">
        <v>0</v>
      </c>
      <c r="I325" t="s">
        <v>16</v>
      </c>
      <c r="J325">
        <v>48</v>
      </c>
      <c r="K325">
        <v>38</v>
      </c>
      <c r="L325">
        <v>0</v>
      </c>
      <c r="M325">
        <v>1.79</v>
      </c>
      <c r="N325" t="s">
        <v>613</v>
      </c>
    </row>
    <row r="326" spans="1:14" x14ac:dyDescent="0.25">
      <c r="A326" t="s">
        <v>13</v>
      </c>
      <c r="B326" t="s">
        <v>614</v>
      </c>
      <c r="C326" t="s">
        <v>212</v>
      </c>
      <c r="D326">
        <v>315</v>
      </c>
      <c r="E326">
        <v>6</v>
      </c>
      <c r="F326">
        <v>3300</v>
      </c>
      <c r="G326">
        <v>50</v>
      </c>
      <c r="H326">
        <v>0</v>
      </c>
      <c r="I326" t="s">
        <v>16</v>
      </c>
      <c r="J326">
        <v>54</v>
      </c>
      <c r="K326">
        <v>40</v>
      </c>
      <c r="L326">
        <v>0</v>
      </c>
      <c r="M326">
        <v>1.79</v>
      </c>
      <c r="N326" t="s">
        <v>615</v>
      </c>
    </row>
    <row r="327" spans="1:14" x14ac:dyDescent="0.25">
      <c r="A327" t="s">
        <v>13</v>
      </c>
      <c r="B327" t="s">
        <v>616</v>
      </c>
      <c r="C327" t="s">
        <v>15</v>
      </c>
      <c r="D327">
        <v>475</v>
      </c>
      <c r="E327">
        <v>6</v>
      </c>
      <c r="F327">
        <v>3300</v>
      </c>
      <c r="G327">
        <v>50</v>
      </c>
      <c r="H327">
        <v>0</v>
      </c>
      <c r="I327" t="s">
        <v>16</v>
      </c>
      <c r="J327">
        <v>54</v>
      </c>
      <c r="K327">
        <v>42</v>
      </c>
      <c r="L327">
        <v>1</v>
      </c>
      <c r="M327">
        <v>1.79</v>
      </c>
      <c r="N327" t="s">
        <v>617</v>
      </c>
    </row>
    <row r="328" spans="1:14" x14ac:dyDescent="0.25">
      <c r="A328" t="s">
        <v>13</v>
      </c>
      <c r="B328" t="s">
        <v>77</v>
      </c>
      <c r="C328" t="s">
        <v>35</v>
      </c>
      <c r="D328">
        <v>315</v>
      </c>
      <c r="E328">
        <v>2</v>
      </c>
      <c r="F328">
        <v>2200</v>
      </c>
      <c r="G328">
        <v>50</v>
      </c>
      <c r="H328">
        <v>0</v>
      </c>
      <c r="I328" t="s">
        <v>16</v>
      </c>
      <c r="J328">
        <v>48</v>
      </c>
      <c r="K328">
        <v>40</v>
      </c>
      <c r="L328">
        <v>0</v>
      </c>
      <c r="M328">
        <v>1.79</v>
      </c>
      <c r="N328" t="s">
        <v>618</v>
      </c>
    </row>
    <row r="329" spans="1:14" x14ac:dyDescent="0.25">
      <c r="A329" t="s">
        <v>13</v>
      </c>
      <c r="B329" t="s">
        <v>619</v>
      </c>
      <c r="C329" t="s">
        <v>73</v>
      </c>
      <c r="D329">
        <v>750</v>
      </c>
      <c r="E329">
        <v>4</v>
      </c>
      <c r="F329">
        <v>6600</v>
      </c>
      <c r="G329">
        <v>50</v>
      </c>
      <c r="H329">
        <v>0</v>
      </c>
      <c r="I329" t="s">
        <v>16</v>
      </c>
      <c r="J329">
        <v>48</v>
      </c>
      <c r="K329">
        <v>38</v>
      </c>
      <c r="L329">
        <v>0</v>
      </c>
      <c r="M329">
        <v>1.79</v>
      </c>
      <c r="N329" t="s">
        <v>620</v>
      </c>
    </row>
    <row r="330" spans="1:14" x14ac:dyDescent="0.25">
      <c r="A330" t="s">
        <v>13</v>
      </c>
      <c r="B330" t="s">
        <v>621</v>
      </c>
      <c r="C330" t="s">
        <v>19</v>
      </c>
      <c r="D330">
        <v>390</v>
      </c>
      <c r="E330">
        <v>4</v>
      </c>
      <c r="F330">
        <v>3300</v>
      </c>
      <c r="G330">
        <v>50</v>
      </c>
      <c r="H330">
        <v>0</v>
      </c>
      <c r="I330" t="s">
        <v>16</v>
      </c>
      <c r="J330">
        <v>48</v>
      </c>
      <c r="K330">
        <v>38</v>
      </c>
      <c r="L330">
        <v>0</v>
      </c>
      <c r="M330">
        <v>1.79</v>
      </c>
      <c r="N330" t="s">
        <v>622</v>
      </c>
    </row>
    <row r="331" spans="1:14" x14ac:dyDescent="0.25">
      <c r="A331" t="s">
        <v>13</v>
      </c>
      <c r="B331" t="s">
        <v>623</v>
      </c>
      <c r="C331" t="s">
        <v>19</v>
      </c>
      <c r="D331">
        <v>375</v>
      </c>
      <c r="E331">
        <v>4</v>
      </c>
      <c r="F331">
        <v>3300</v>
      </c>
      <c r="G331">
        <v>50</v>
      </c>
      <c r="H331">
        <v>0</v>
      </c>
      <c r="I331" t="s">
        <v>215</v>
      </c>
      <c r="J331">
        <v>48</v>
      </c>
      <c r="K331">
        <v>38</v>
      </c>
      <c r="L331">
        <v>0</v>
      </c>
      <c r="M331">
        <v>1.79</v>
      </c>
      <c r="N331" t="s">
        <v>624</v>
      </c>
    </row>
    <row r="332" spans="1:14" x14ac:dyDescent="0.25">
      <c r="A332" t="s">
        <v>13</v>
      </c>
      <c r="B332" t="s">
        <v>625</v>
      </c>
      <c r="C332" t="s">
        <v>192</v>
      </c>
      <c r="D332">
        <v>365</v>
      </c>
      <c r="E332">
        <v>2</v>
      </c>
      <c r="F332">
        <v>2200</v>
      </c>
      <c r="G332">
        <v>50</v>
      </c>
      <c r="H332">
        <v>0</v>
      </c>
      <c r="I332" t="s">
        <v>16</v>
      </c>
      <c r="J332">
        <v>48</v>
      </c>
      <c r="K332">
        <v>40</v>
      </c>
      <c r="L332">
        <v>0</v>
      </c>
      <c r="M332">
        <v>1.79</v>
      </c>
      <c r="N332" t="s">
        <v>626</v>
      </c>
    </row>
    <row r="333" spans="1:14" x14ac:dyDescent="0.25">
      <c r="A333" t="s">
        <v>13</v>
      </c>
      <c r="B333" t="s">
        <v>627</v>
      </c>
      <c r="C333" t="s">
        <v>124</v>
      </c>
      <c r="D333">
        <v>1400</v>
      </c>
      <c r="E333">
        <v>4</v>
      </c>
      <c r="F333">
        <v>690</v>
      </c>
      <c r="G333">
        <v>50</v>
      </c>
      <c r="H333">
        <v>0</v>
      </c>
      <c r="I333" t="s">
        <v>16</v>
      </c>
      <c r="J333">
        <v>60</v>
      </c>
      <c r="K333">
        <v>50</v>
      </c>
      <c r="L333">
        <v>0</v>
      </c>
      <c r="M333">
        <v>1.79</v>
      </c>
      <c r="N333" t="s">
        <v>628</v>
      </c>
    </row>
    <row r="334" spans="1:14" x14ac:dyDescent="0.25">
      <c r="A334" t="s">
        <v>13</v>
      </c>
      <c r="B334" t="s">
        <v>629</v>
      </c>
      <c r="C334" t="s">
        <v>73</v>
      </c>
      <c r="D334">
        <v>250</v>
      </c>
      <c r="E334">
        <v>10</v>
      </c>
      <c r="F334">
        <v>6600</v>
      </c>
      <c r="G334">
        <v>50</v>
      </c>
      <c r="H334">
        <v>1</v>
      </c>
      <c r="I334" t="s">
        <v>16</v>
      </c>
      <c r="J334">
        <v>90</v>
      </c>
      <c r="K334">
        <v>74</v>
      </c>
      <c r="L334">
        <v>0</v>
      </c>
      <c r="M334">
        <v>1.79</v>
      </c>
      <c r="N334" t="s">
        <v>630</v>
      </c>
    </row>
    <row r="335" spans="1:14" x14ac:dyDescent="0.25">
      <c r="A335" t="s">
        <v>13</v>
      </c>
      <c r="B335" t="s">
        <v>631</v>
      </c>
      <c r="C335" t="s">
        <v>360</v>
      </c>
      <c r="D335">
        <v>520</v>
      </c>
      <c r="E335">
        <v>6</v>
      </c>
      <c r="F335">
        <v>11000</v>
      </c>
      <c r="G335">
        <v>50</v>
      </c>
      <c r="H335">
        <v>0</v>
      </c>
      <c r="I335" t="s">
        <v>16</v>
      </c>
      <c r="J335">
        <v>72</v>
      </c>
      <c r="K335">
        <v>54</v>
      </c>
      <c r="L335">
        <v>1.2396</v>
      </c>
      <c r="M335">
        <v>1.79</v>
      </c>
      <c r="N335" t="s">
        <v>632</v>
      </c>
    </row>
    <row r="336" spans="1:14" x14ac:dyDescent="0.25">
      <c r="A336" t="s">
        <v>13</v>
      </c>
      <c r="B336" t="s">
        <v>541</v>
      </c>
      <c r="C336" t="s">
        <v>64</v>
      </c>
      <c r="D336">
        <v>500</v>
      </c>
      <c r="E336">
        <v>6</v>
      </c>
      <c r="F336">
        <v>525</v>
      </c>
      <c r="G336">
        <v>50</v>
      </c>
      <c r="H336">
        <v>1</v>
      </c>
      <c r="I336" t="s">
        <v>16</v>
      </c>
      <c r="J336">
        <v>54</v>
      </c>
      <c r="K336">
        <v>42</v>
      </c>
      <c r="L336">
        <v>0</v>
      </c>
      <c r="M336">
        <v>1.79</v>
      </c>
      <c r="N336" t="s">
        <v>633</v>
      </c>
    </row>
    <row r="337" spans="1:14" x14ac:dyDescent="0.25">
      <c r="A337" t="s">
        <v>13</v>
      </c>
      <c r="B337" t="s">
        <v>634</v>
      </c>
      <c r="C337" t="s">
        <v>136</v>
      </c>
      <c r="D337">
        <v>600</v>
      </c>
      <c r="E337">
        <v>8</v>
      </c>
      <c r="F337">
        <v>4160</v>
      </c>
      <c r="G337">
        <v>60</v>
      </c>
      <c r="H337">
        <v>0</v>
      </c>
      <c r="I337" t="s">
        <v>215</v>
      </c>
      <c r="J337">
        <v>72</v>
      </c>
      <c r="K337">
        <v>88</v>
      </c>
      <c r="L337">
        <v>0</v>
      </c>
      <c r="M337">
        <v>1.79</v>
      </c>
      <c r="N337" t="s">
        <v>635</v>
      </c>
    </row>
    <row r="338" spans="1:14" x14ac:dyDescent="0.25">
      <c r="A338" t="s">
        <v>13</v>
      </c>
      <c r="B338" t="s">
        <v>636</v>
      </c>
      <c r="C338" t="s">
        <v>35</v>
      </c>
      <c r="D338">
        <v>300</v>
      </c>
      <c r="E338">
        <v>2</v>
      </c>
      <c r="F338">
        <v>3300</v>
      </c>
      <c r="G338">
        <v>50</v>
      </c>
      <c r="H338">
        <v>0</v>
      </c>
      <c r="I338" t="s">
        <v>16</v>
      </c>
      <c r="J338">
        <v>48</v>
      </c>
      <c r="K338">
        <v>40</v>
      </c>
      <c r="L338">
        <v>0</v>
      </c>
      <c r="M338">
        <v>1.79</v>
      </c>
      <c r="N338" t="s">
        <v>637</v>
      </c>
    </row>
    <row r="339" spans="1:14" x14ac:dyDescent="0.25">
      <c r="A339" t="s">
        <v>13</v>
      </c>
      <c r="B339" t="s">
        <v>638</v>
      </c>
      <c r="C339" t="s">
        <v>73</v>
      </c>
      <c r="D339">
        <v>750</v>
      </c>
      <c r="E339">
        <v>4</v>
      </c>
      <c r="F339">
        <v>690</v>
      </c>
      <c r="G339">
        <v>50</v>
      </c>
      <c r="H339">
        <v>1</v>
      </c>
      <c r="I339" t="s">
        <v>16</v>
      </c>
      <c r="J339">
        <v>48</v>
      </c>
      <c r="K339">
        <v>38</v>
      </c>
      <c r="L339">
        <v>0</v>
      </c>
      <c r="M339">
        <v>1.79</v>
      </c>
      <c r="N339" t="s">
        <v>639</v>
      </c>
    </row>
    <row r="340" spans="1:14" x14ac:dyDescent="0.25">
      <c r="A340" t="s">
        <v>13</v>
      </c>
      <c r="B340" t="s">
        <v>640</v>
      </c>
      <c r="C340" t="s">
        <v>89</v>
      </c>
      <c r="D340">
        <v>630</v>
      </c>
      <c r="E340">
        <v>6</v>
      </c>
      <c r="F340">
        <v>6000</v>
      </c>
      <c r="G340">
        <v>50</v>
      </c>
      <c r="H340">
        <v>0</v>
      </c>
      <c r="I340" t="s">
        <v>16</v>
      </c>
      <c r="J340">
        <v>72</v>
      </c>
      <c r="K340">
        <v>58</v>
      </c>
      <c r="L340">
        <v>0</v>
      </c>
      <c r="M340">
        <v>1.79</v>
      </c>
      <c r="N340" t="s">
        <v>641</v>
      </c>
    </row>
    <row r="341" spans="1:14" x14ac:dyDescent="0.25">
      <c r="A341" t="s">
        <v>13</v>
      </c>
      <c r="B341" t="s">
        <v>642</v>
      </c>
      <c r="C341" t="s">
        <v>192</v>
      </c>
      <c r="D341">
        <v>265</v>
      </c>
      <c r="E341">
        <v>2</v>
      </c>
      <c r="F341">
        <v>5500</v>
      </c>
      <c r="G341">
        <v>50</v>
      </c>
      <c r="H341">
        <v>1</v>
      </c>
      <c r="I341" t="s">
        <v>16</v>
      </c>
      <c r="J341">
        <v>48</v>
      </c>
      <c r="K341">
        <v>40</v>
      </c>
      <c r="L341">
        <v>0</v>
      </c>
      <c r="M341">
        <v>1.79</v>
      </c>
      <c r="N341" t="s">
        <v>643</v>
      </c>
    </row>
    <row r="342" spans="1:14" x14ac:dyDescent="0.25">
      <c r="A342" t="s">
        <v>13</v>
      </c>
      <c r="B342" t="s">
        <v>644</v>
      </c>
      <c r="C342" t="s">
        <v>146</v>
      </c>
      <c r="D342">
        <v>270</v>
      </c>
      <c r="E342">
        <v>8</v>
      </c>
      <c r="F342">
        <v>400</v>
      </c>
      <c r="G342">
        <v>50</v>
      </c>
      <c r="H342">
        <v>0</v>
      </c>
      <c r="I342" t="s">
        <v>16</v>
      </c>
      <c r="J342">
        <v>72</v>
      </c>
      <c r="K342">
        <v>56</v>
      </c>
      <c r="L342">
        <v>0</v>
      </c>
      <c r="M342">
        <v>1.79</v>
      </c>
      <c r="N342" t="s">
        <v>645</v>
      </c>
    </row>
    <row r="343" spans="1:14" x14ac:dyDescent="0.25">
      <c r="A343" t="s">
        <v>13</v>
      </c>
      <c r="B343" t="s">
        <v>646</v>
      </c>
      <c r="C343" t="s">
        <v>30</v>
      </c>
      <c r="D343">
        <v>240</v>
      </c>
      <c r="E343">
        <v>4</v>
      </c>
      <c r="F343">
        <v>6600</v>
      </c>
      <c r="G343">
        <v>50</v>
      </c>
      <c r="H343">
        <v>0</v>
      </c>
      <c r="I343" t="s">
        <v>16</v>
      </c>
      <c r="J343">
        <v>48</v>
      </c>
      <c r="K343">
        <v>38</v>
      </c>
      <c r="L343">
        <v>0</v>
      </c>
      <c r="M343">
        <v>1.79</v>
      </c>
      <c r="N343" t="s">
        <v>647</v>
      </c>
    </row>
    <row r="344" spans="1:14" x14ac:dyDescent="0.25">
      <c r="A344" t="s">
        <v>13</v>
      </c>
      <c r="B344" t="s">
        <v>648</v>
      </c>
      <c r="C344" t="s">
        <v>30</v>
      </c>
      <c r="D344">
        <v>250</v>
      </c>
      <c r="E344">
        <v>4</v>
      </c>
      <c r="F344">
        <v>3300</v>
      </c>
      <c r="G344">
        <v>50</v>
      </c>
      <c r="H344">
        <v>0</v>
      </c>
      <c r="I344" t="s">
        <v>16</v>
      </c>
      <c r="J344">
        <v>48</v>
      </c>
      <c r="K344">
        <v>38</v>
      </c>
      <c r="L344">
        <v>0</v>
      </c>
      <c r="M344">
        <v>1.79</v>
      </c>
      <c r="N344" t="s">
        <v>649</v>
      </c>
    </row>
    <row r="345" spans="1:14" x14ac:dyDescent="0.25">
      <c r="A345" t="s">
        <v>13</v>
      </c>
      <c r="B345" t="s">
        <v>650</v>
      </c>
      <c r="C345" t="s">
        <v>73</v>
      </c>
      <c r="D345">
        <v>350</v>
      </c>
      <c r="E345">
        <v>8</v>
      </c>
      <c r="F345">
        <v>6600</v>
      </c>
      <c r="G345">
        <v>50</v>
      </c>
      <c r="H345">
        <v>0</v>
      </c>
      <c r="I345" t="s">
        <v>16</v>
      </c>
      <c r="J345">
        <v>72</v>
      </c>
      <c r="K345">
        <v>56</v>
      </c>
      <c r="L345">
        <v>0</v>
      </c>
      <c r="M345">
        <v>1.79</v>
      </c>
      <c r="N345" t="s">
        <v>651</v>
      </c>
    </row>
    <row r="346" spans="1:14" x14ac:dyDescent="0.25">
      <c r="A346" t="s">
        <v>13</v>
      </c>
      <c r="B346" t="s">
        <v>652</v>
      </c>
      <c r="C346" t="s">
        <v>168</v>
      </c>
      <c r="D346">
        <v>220</v>
      </c>
      <c r="E346">
        <v>4</v>
      </c>
      <c r="F346">
        <v>3300</v>
      </c>
      <c r="G346">
        <v>50</v>
      </c>
      <c r="H346">
        <v>0</v>
      </c>
      <c r="I346" t="s">
        <v>16</v>
      </c>
      <c r="J346">
        <v>48</v>
      </c>
      <c r="K346">
        <v>38</v>
      </c>
      <c r="L346">
        <v>0</v>
      </c>
      <c r="M346">
        <v>1.79</v>
      </c>
      <c r="N346" t="s">
        <v>653</v>
      </c>
    </row>
    <row r="347" spans="1:14" x14ac:dyDescent="0.25">
      <c r="A347" t="s">
        <v>13</v>
      </c>
      <c r="B347" t="s">
        <v>654</v>
      </c>
      <c r="C347" t="s">
        <v>15</v>
      </c>
      <c r="D347">
        <v>525</v>
      </c>
      <c r="E347">
        <v>4</v>
      </c>
      <c r="F347">
        <v>6600</v>
      </c>
      <c r="G347">
        <v>50</v>
      </c>
      <c r="H347">
        <v>0</v>
      </c>
      <c r="I347" t="s">
        <v>16</v>
      </c>
      <c r="J347">
        <v>48</v>
      </c>
      <c r="K347">
        <v>38</v>
      </c>
      <c r="L347">
        <v>0</v>
      </c>
      <c r="M347">
        <v>1.79</v>
      </c>
      <c r="N347" t="s">
        <v>655</v>
      </c>
    </row>
    <row r="348" spans="1:14" x14ac:dyDescent="0.25">
      <c r="A348" t="s">
        <v>13</v>
      </c>
      <c r="B348" t="s">
        <v>656</v>
      </c>
      <c r="C348" t="s">
        <v>15</v>
      </c>
      <c r="D348">
        <v>525</v>
      </c>
      <c r="E348">
        <v>4</v>
      </c>
      <c r="F348">
        <v>6600</v>
      </c>
      <c r="G348">
        <v>50</v>
      </c>
      <c r="H348">
        <v>0</v>
      </c>
      <c r="I348" t="s">
        <v>16</v>
      </c>
      <c r="J348">
        <v>48</v>
      </c>
      <c r="K348">
        <v>38</v>
      </c>
      <c r="L348">
        <v>0</v>
      </c>
      <c r="M348">
        <v>1.79</v>
      </c>
      <c r="N348" t="s">
        <v>657</v>
      </c>
    </row>
    <row r="349" spans="1:14" x14ac:dyDescent="0.25">
      <c r="A349" t="s">
        <v>13</v>
      </c>
      <c r="B349" t="s">
        <v>658</v>
      </c>
      <c r="C349" t="s">
        <v>124</v>
      </c>
      <c r="D349">
        <v>1800</v>
      </c>
      <c r="E349">
        <v>4</v>
      </c>
      <c r="F349">
        <v>6600</v>
      </c>
      <c r="G349">
        <v>50</v>
      </c>
      <c r="H349">
        <v>1</v>
      </c>
      <c r="I349" t="s">
        <v>16</v>
      </c>
      <c r="J349">
        <v>60</v>
      </c>
      <c r="K349">
        <v>50</v>
      </c>
      <c r="L349">
        <v>0</v>
      </c>
      <c r="M349">
        <v>1.79</v>
      </c>
      <c r="N349" t="s">
        <v>659</v>
      </c>
    </row>
    <row r="350" spans="1:14" x14ac:dyDescent="0.25">
      <c r="A350" t="s">
        <v>13</v>
      </c>
      <c r="B350" t="s">
        <v>660</v>
      </c>
      <c r="C350" t="s">
        <v>15</v>
      </c>
      <c r="D350">
        <v>500</v>
      </c>
      <c r="E350">
        <v>4</v>
      </c>
      <c r="F350">
        <v>6600</v>
      </c>
      <c r="G350">
        <v>50</v>
      </c>
      <c r="H350">
        <v>1</v>
      </c>
      <c r="I350" t="s">
        <v>16</v>
      </c>
      <c r="J350">
        <v>48</v>
      </c>
      <c r="K350">
        <v>38</v>
      </c>
      <c r="L350">
        <v>0</v>
      </c>
      <c r="M350">
        <v>1.79</v>
      </c>
      <c r="N350" t="s">
        <v>661</v>
      </c>
    </row>
    <row r="351" spans="1:14" x14ac:dyDescent="0.25">
      <c r="A351" t="s">
        <v>13</v>
      </c>
      <c r="B351" t="s">
        <v>662</v>
      </c>
      <c r="C351" t="s">
        <v>73</v>
      </c>
      <c r="D351">
        <v>500</v>
      </c>
      <c r="E351">
        <v>6</v>
      </c>
      <c r="F351">
        <v>6600</v>
      </c>
      <c r="G351">
        <v>50</v>
      </c>
      <c r="H351">
        <v>1</v>
      </c>
      <c r="I351" t="s">
        <v>16</v>
      </c>
      <c r="J351">
        <v>54</v>
      </c>
      <c r="K351">
        <v>42</v>
      </c>
      <c r="L351">
        <v>1.26</v>
      </c>
      <c r="M351">
        <v>1.79</v>
      </c>
      <c r="N351" t="s">
        <v>663</v>
      </c>
    </row>
    <row r="352" spans="1:14" x14ac:dyDescent="0.25">
      <c r="A352" t="s">
        <v>13</v>
      </c>
      <c r="B352" t="s">
        <v>664</v>
      </c>
      <c r="C352" t="s">
        <v>15</v>
      </c>
      <c r="D352">
        <v>500</v>
      </c>
      <c r="E352">
        <v>4</v>
      </c>
      <c r="F352">
        <v>6600</v>
      </c>
      <c r="G352">
        <v>50</v>
      </c>
      <c r="H352">
        <v>1</v>
      </c>
      <c r="I352" t="s">
        <v>16</v>
      </c>
      <c r="J352">
        <v>48</v>
      </c>
      <c r="K352">
        <v>38</v>
      </c>
      <c r="L352">
        <v>0</v>
      </c>
      <c r="M352">
        <v>1.79</v>
      </c>
      <c r="N352" t="s">
        <v>665</v>
      </c>
    </row>
    <row r="353" spans="1:14" x14ac:dyDescent="0.25">
      <c r="A353" t="s">
        <v>13</v>
      </c>
      <c r="B353" t="s">
        <v>666</v>
      </c>
      <c r="C353" t="s">
        <v>73</v>
      </c>
      <c r="D353">
        <v>500</v>
      </c>
      <c r="E353">
        <v>6</v>
      </c>
      <c r="F353">
        <v>6600</v>
      </c>
      <c r="G353">
        <v>50</v>
      </c>
      <c r="H353">
        <v>1</v>
      </c>
      <c r="I353" t="s">
        <v>215</v>
      </c>
      <c r="J353">
        <v>54</v>
      </c>
      <c r="K353">
        <v>42</v>
      </c>
      <c r="L353">
        <v>1.26</v>
      </c>
      <c r="M353">
        <v>1.79</v>
      </c>
      <c r="N353" t="s">
        <v>667</v>
      </c>
    </row>
    <row r="354" spans="1:14" x14ac:dyDescent="0.25">
      <c r="A354" t="s">
        <v>13</v>
      </c>
      <c r="B354" t="s">
        <v>1776</v>
      </c>
      <c r="C354" t="s">
        <v>64</v>
      </c>
      <c r="D354">
        <v>450</v>
      </c>
      <c r="E354">
        <v>6</v>
      </c>
      <c r="F354">
        <v>6600</v>
      </c>
      <c r="G354">
        <v>50</v>
      </c>
      <c r="H354">
        <v>1</v>
      </c>
      <c r="I354" t="s">
        <v>16</v>
      </c>
      <c r="J354">
        <v>54</v>
      </c>
      <c r="K354">
        <v>42</v>
      </c>
      <c r="L354">
        <v>1.26</v>
      </c>
      <c r="M354">
        <v>1.79</v>
      </c>
      <c r="N354" t="s">
        <v>1777</v>
      </c>
    </row>
    <row r="355" spans="1:14" x14ac:dyDescent="0.25">
      <c r="A355" t="s">
        <v>13</v>
      </c>
      <c r="B355" t="s">
        <v>668</v>
      </c>
      <c r="C355" t="s">
        <v>73</v>
      </c>
      <c r="D355">
        <v>350</v>
      </c>
      <c r="E355">
        <v>8</v>
      </c>
      <c r="F355">
        <v>3300</v>
      </c>
      <c r="G355">
        <v>50</v>
      </c>
      <c r="H355">
        <v>0</v>
      </c>
      <c r="I355" t="s">
        <v>16</v>
      </c>
      <c r="J355">
        <v>72</v>
      </c>
      <c r="K355">
        <v>56</v>
      </c>
      <c r="L355">
        <v>0</v>
      </c>
      <c r="M355">
        <v>1.79</v>
      </c>
      <c r="N355" t="s">
        <v>669</v>
      </c>
    </row>
    <row r="356" spans="1:14" x14ac:dyDescent="0.25">
      <c r="A356" t="s">
        <v>13</v>
      </c>
      <c r="B356" t="s">
        <v>399</v>
      </c>
      <c r="C356" t="s">
        <v>146</v>
      </c>
      <c r="D356">
        <v>455</v>
      </c>
      <c r="E356">
        <v>4</v>
      </c>
      <c r="F356">
        <v>400</v>
      </c>
      <c r="G356">
        <v>50</v>
      </c>
      <c r="H356">
        <v>0</v>
      </c>
      <c r="I356" t="s">
        <v>16</v>
      </c>
      <c r="J356">
        <v>48</v>
      </c>
      <c r="K356">
        <v>38</v>
      </c>
      <c r="L356">
        <v>0</v>
      </c>
      <c r="M356">
        <v>1.79</v>
      </c>
      <c r="N356" t="s">
        <v>670</v>
      </c>
    </row>
    <row r="357" spans="1:14" x14ac:dyDescent="0.25">
      <c r="A357" t="s">
        <v>13</v>
      </c>
      <c r="B357" t="s">
        <v>671</v>
      </c>
      <c r="C357" t="s">
        <v>15</v>
      </c>
      <c r="D357">
        <v>440</v>
      </c>
      <c r="E357">
        <v>6</v>
      </c>
      <c r="F357">
        <v>3300</v>
      </c>
      <c r="G357">
        <v>50</v>
      </c>
      <c r="H357">
        <v>0</v>
      </c>
      <c r="I357" t="s">
        <v>16</v>
      </c>
      <c r="J357">
        <v>54</v>
      </c>
      <c r="K357">
        <v>42</v>
      </c>
      <c r="L357">
        <v>1</v>
      </c>
      <c r="M357">
        <v>1.79</v>
      </c>
      <c r="N357" t="s">
        <v>672</v>
      </c>
    </row>
    <row r="358" spans="1:14" x14ac:dyDescent="0.25">
      <c r="A358" t="s">
        <v>13</v>
      </c>
      <c r="B358" t="s">
        <v>403</v>
      </c>
      <c r="C358" t="s">
        <v>404</v>
      </c>
      <c r="D358">
        <v>650</v>
      </c>
      <c r="E358">
        <v>2</v>
      </c>
      <c r="F358">
        <v>3300</v>
      </c>
      <c r="G358">
        <v>50</v>
      </c>
      <c r="H358">
        <v>0</v>
      </c>
      <c r="I358" t="s">
        <v>16</v>
      </c>
      <c r="J358">
        <v>48</v>
      </c>
      <c r="K358">
        <v>40</v>
      </c>
      <c r="L358">
        <v>0</v>
      </c>
      <c r="M358">
        <v>1.79</v>
      </c>
      <c r="N358" t="s">
        <v>673</v>
      </c>
    </row>
    <row r="359" spans="1:14" x14ac:dyDescent="0.25">
      <c r="A359" t="s">
        <v>13</v>
      </c>
      <c r="B359" t="s">
        <v>674</v>
      </c>
      <c r="C359" t="s">
        <v>462</v>
      </c>
      <c r="D359">
        <v>850</v>
      </c>
      <c r="E359">
        <v>6</v>
      </c>
      <c r="F359">
        <v>6600</v>
      </c>
      <c r="G359">
        <v>50</v>
      </c>
      <c r="H359">
        <v>1</v>
      </c>
      <c r="I359" t="s">
        <v>16</v>
      </c>
      <c r="J359">
        <v>72</v>
      </c>
      <c r="K359">
        <v>58</v>
      </c>
      <c r="L359">
        <v>0</v>
      </c>
      <c r="M359">
        <v>1.79</v>
      </c>
      <c r="N359" t="s">
        <v>675</v>
      </c>
    </row>
    <row r="360" spans="1:14" x14ac:dyDescent="0.25">
      <c r="A360" t="s">
        <v>13</v>
      </c>
      <c r="B360" t="s">
        <v>676</v>
      </c>
      <c r="C360" t="s">
        <v>41</v>
      </c>
      <c r="D360">
        <v>235</v>
      </c>
      <c r="E360">
        <v>6</v>
      </c>
      <c r="F360">
        <v>3300</v>
      </c>
      <c r="G360">
        <v>50</v>
      </c>
      <c r="H360">
        <v>0</v>
      </c>
      <c r="I360" t="s">
        <v>16</v>
      </c>
      <c r="J360">
        <v>54</v>
      </c>
      <c r="K360">
        <v>42</v>
      </c>
      <c r="L360">
        <v>0</v>
      </c>
      <c r="M360">
        <v>1.79</v>
      </c>
      <c r="N360" t="s">
        <v>677</v>
      </c>
    </row>
    <row r="361" spans="1:14" x14ac:dyDescent="0.25">
      <c r="A361" t="s">
        <v>13</v>
      </c>
      <c r="B361" t="s">
        <v>678</v>
      </c>
      <c r="C361" t="s">
        <v>124</v>
      </c>
      <c r="D361">
        <v>1100</v>
      </c>
      <c r="E361">
        <v>4</v>
      </c>
      <c r="F361">
        <v>11000</v>
      </c>
      <c r="G361">
        <v>50</v>
      </c>
      <c r="H361">
        <v>1</v>
      </c>
      <c r="I361" t="s">
        <v>16</v>
      </c>
      <c r="J361">
        <v>60</v>
      </c>
      <c r="K361">
        <v>50</v>
      </c>
      <c r="L361">
        <v>0</v>
      </c>
      <c r="M361">
        <v>1.79</v>
      </c>
      <c r="N361" t="s">
        <v>679</v>
      </c>
    </row>
    <row r="362" spans="1:14" x14ac:dyDescent="0.25">
      <c r="A362" t="s">
        <v>13</v>
      </c>
      <c r="B362" t="s">
        <v>680</v>
      </c>
      <c r="C362" t="s">
        <v>23</v>
      </c>
      <c r="D362">
        <v>220</v>
      </c>
      <c r="E362">
        <v>4</v>
      </c>
      <c r="F362">
        <v>6600</v>
      </c>
      <c r="G362">
        <v>50</v>
      </c>
      <c r="H362">
        <v>0</v>
      </c>
      <c r="I362" t="s">
        <v>16</v>
      </c>
      <c r="J362">
        <v>48</v>
      </c>
      <c r="K362">
        <v>38</v>
      </c>
      <c r="L362">
        <v>0</v>
      </c>
      <c r="M362">
        <v>2.33</v>
      </c>
      <c r="N362" t="s">
        <v>681</v>
      </c>
    </row>
    <row r="363" spans="1:14" x14ac:dyDescent="0.25">
      <c r="A363" t="s">
        <v>13</v>
      </c>
      <c r="B363" t="s">
        <v>682</v>
      </c>
      <c r="C363" t="s">
        <v>404</v>
      </c>
      <c r="D363">
        <v>450</v>
      </c>
      <c r="E363">
        <v>2</v>
      </c>
      <c r="F363">
        <v>380</v>
      </c>
      <c r="G363">
        <v>50</v>
      </c>
      <c r="H363">
        <v>0</v>
      </c>
      <c r="I363" t="s">
        <v>16</v>
      </c>
      <c r="J363">
        <v>60</v>
      </c>
      <c r="K363">
        <v>50</v>
      </c>
      <c r="L363">
        <v>0</v>
      </c>
      <c r="M363">
        <v>1.79</v>
      </c>
      <c r="N363" t="s">
        <v>683</v>
      </c>
    </row>
    <row r="364" spans="1:14" x14ac:dyDescent="0.25">
      <c r="A364" t="s">
        <v>13</v>
      </c>
      <c r="B364" t="s">
        <v>684</v>
      </c>
      <c r="C364" t="s">
        <v>19</v>
      </c>
      <c r="D364">
        <v>400</v>
      </c>
      <c r="E364">
        <v>4</v>
      </c>
      <c r="F364">
        <v>3300</v>
      </c>
      <c r="G364">
        <v>50</v>
      </c>
      <c r="H364">
        <v>0</v>
      </c>
      <c r="I364" t="s">
        <v>16</v>
      </c>
      <c r="J364">
        <v>48</v>
      </c>
      <c r="K364">
        <v>38</v>
      </c>
      <c r="L364">
        <v>0</v>
      </c>
      <c r="M364">
        <v>2.33</v>
      </c>
      <c r="N364" t="s">
        <v>685</v>
      </c>
    </row>
    <row r="365" spans="1:14" x14ac:dyDescent="0.25">
      <c r="A365" t="s">
        <v>13</v>
      </c>
      <c r="B365" t="s">
        <v>686</v>
      </c>
      <c r="C365" t="s">
        <v>56</v>
      </c>
      <c r="D365">
        <v>350</v>
      </c>
      <c r="E365">
        <v>4</v>
      </c>
      <c r="F365">
        <v>3300</v>
      </c>
      <c r="G365">
        <v>50</v>
      </c>
      <c r="H365">
        <v>0</v>
      </c>
      <c r="I365" t="s">
        <v>16</v>
      </c>
      <c r="J365">
        <v>48</v>
      </c>
      <c r="K365">
        <v>38</v>
      </c>
      <c r="L365">
        <v>0</v>
      </c>
      <c r="M365">
        <v>1.79</v>
      </c>
      <c r="N365" t="s">
        <v>687</v>
      </c>
    </row>
    <row r="366" spans="1:14" x14ac:dyDescent="0.25">
      <c r="A366" t="s">
        <v>13</v>
      </c>
      <c r="B366" t="s">
        <v>688</v>
      </c>
      <c r="C366" t="s">
        <v>38</v>
      </c>
      <c r="D366">
        <v>250</v>
      </c>
      <c r="E366">
        <v>6</v>
      </c>
      <c r="F366">
        <v>3300</v>
      </c>
      <c r="G366">
        <v>50</v>
      </c>
      <c r="H366">
        <v>0</v>
      </c>
      <c r="I366" t="s">
        <v>16</v>
      </c>
      <c r="J366">
        <v>54</v>
      </c>
      <c r="K366">
        <v>42</v>
      </c>
      <c r="L366">
        <v>0</v>
      </c>
      <c r="M366">
        <v>1.79</v>
      </c>
      <c r="N366" t="s">
        <v>689</v>
      </c>
    </row>
    <row r="367" spans="1:14" x14ac:dyDescent="0.25">
      <c r="A367" t="s">
        <v>13</v>
      </c>
      <c r="B367" t="s">
        <v>690</v>
      </c>
      <c r="C367" t="s">
        <v>56</v>
      </c>
      <c r="D367">
        <v>390</v>
      </c>
      <c r="E367">
        <v>4</v>
      </c>
      <c r="F367">
        <v>3300</v>
      </c>
      <c r="G367">
        <v>50</v>
      </c>
      <c r="H367">
        <v>0</v>
      </c>
      <c r="I367" t="s">
        <v>16</v>
      </c>
      <c r="J367">
        <v>48</v>
      </c>
      <c r="K367">
        <v>38</v>
      </c>
      <c r="L367">
        <v>0</v>
      </c>
      <c r="M367">
        <v>1.79</v>
      </c>
      <c r="N367" t="s">
        <v>691</v>
      </c>
    </row>
    <row r="368" spans="1:14" x14ac:dyDescent="0.25">
      <c r="A368" t="s">
        <v>13</v>
      </c>
      <c r="B368" t="s">
        <v>692</v>
      </c>
      <c r="C368" t="s">
        <v>124</v>
      </c>
      <c r="D368">
        <v>500</v>
      </c>
      <c r="E368">
        <v>12</v>
      </c>
      <c r="F368">
        <v>6600</v>
      </c>
      <c r="G368">
        <v>50</v>
      </c>
      <c r="H368">
        <v>0</v>
      </c>
      <c r="I368" t="s">
        <v>16</v>
      </c>
      <c r="J368">
        <v>90</v>
      </c>
      <c r="K368">
        <v>70</v>
      </c>
      <c r="L368">
        <v>0</v>
      </c>
      <c r="M368">
        <v>1.79</v>
      </c>
      <c r="N368" t="s">
        <v>693</v>
      </c>
    </row>
    <row r="369" spans="1:14" x14ac:dyDescent="0.25">
      <c r="A369" t="s">
        <v>13</v>
      </c>
      <c r="B369" t="s">
        <v>694</v>
      </c>
      <c r="C369" t="s">
        <v>64</v>
      </c>
      <c r="D369">
        <v>336</v>
      </c>
      <c r="E369">
        <v>8</v>
      </c>
      <c r="F369">
        <v>3300</v>
      </c>
      <c r="G369">
        <v>50</v>
      </c>
      <c r="H369">
        <v>0</v>
      </c>
      <c r="I369" t="s">
        <v>16</v>
      </c>
      <c r="J369">
        <v>72</v>
      </c>
      <c r="K369">
        <v>56</v>
      </c>
      <c r="L369">
        <v>0</v>
      </c>
      <c r="M369">
        <v>1.79</v>
      </c>
      <c r="N369" t="s">
        <v>695</v>
      </c>
    </row>
    <row r="370" spans="1:14" x14ac:dyDescent="0.25">
      <c r="A370" t="s">
        <v>13</v>
      </c>
      <c r="B370" t="s">
        <v>696</v>
      </c>
      <c r="C370" t="s">
        <v>61</v>
      </c>
      <c r="D370">
        <v>500</v>
      </c>
      <c r="E370">
        <v>4</v>
      </c>
      <c r="F370">
        <v>6600</v>
      </c>
      <c r="G370">
        <v>50</v>
      </c>
      <c r="H370">
        <v>0</v>
      </c>
      <c r="I370" t="s">
        <v>16</v>
      </c>
      <c r="J370">
        <v>48</v>
      </c>
      <c r="K370">
        <v>38</v>
      </c>
      <c r="L370">
        <v>0</v>
      </c>
      <c r="M370">
        <v>1.79</v>
      </c>
      <c r="N370" t="s">
        <v>697</v>
      </c>
    </row>
    <row r="371" spans="1:14" x14ac:dyDescent="0.25">
      <c r="A371" t="s">
        <v>13</v>
      </c>
      <c r="B371" t="s">
        <v>698</v>
      </c>
      <c r="C371" t="s">
        <v>19</v>
      </c>
      <c r="D371">
        <v>336</v>
      </c>
      <c r="E371">
        <v>4</v>
      </c>
      <c r="F371">
        <v>6600</v>
      </c>
      <c r="G371">
        <v>50</v>
      </c>
      <c r="H371">
        <v>0</v>
      </c>
      <c r="I371" t="s">
        <v>16</v>
      </c>
      <c r="J371">
        <v>48</v>
      </c>
      <c r="K371">
        <v>38</v>
      </c>
      <c r="L371">
        <v>0</v>
      </c>
      <c r="M371">
        <v>1.79</v>
      </c>
      <c r="N371" t="s">
        <v>699</v>
      </c>
    </row>
    <row r="372" spans="1:14" x14ac:dyDescent="0.25">
      <c r="A372" t="s">
        <v>13</v>
      </c>
      <c r="B372" t="s">
        <v>700</v>
      </c>
      <c r="C372" t="s">
        <v>19</v>
      </c>
      <c r="D372">
        <v>373</v>
      </c>
      <c r="E372">
        <v>4</v>
      </c>
      <c r="F372">
        <v>6600</v>
      </c>
      <c r="G372">
        <v>50</v>
      </c>
      <c r="H372">
        <v>0</v>
      </c>
      <c r="I372" t="s">
        <v>16</v>
      </c>
      <c r="J372">
        <v>48</v>
      </c>
      <c r="K372">
        <v>36</v>
      </c>
      <c r="L372">
        <v>1.3169999999999999</v>
      </c>
      <c r="M372">
        <v>1.79</v>
      </c>
      <c r="N372" t="s">
        <v>701</v>
      </c>
    </row>
    <row r="373" spans="1:14" x14ac:dyDescent="0.25">
      <c r="A373" t="s">
        <v>13</v>
      </c>
      <c r="B373" t="s">
        <v>94</v>
      </c>
      <c r="C373" t="s">
        <v>44</v>
      </c>
      <c r="D373">
        <v>400</v>
      </c>
      <c r="E373">
        <v>2</v>
      </c>
      <c r="F373">
        <v>3000</v>
      </c>
      <c r="G373">
        <v>50</v>
      </c>
      <c r="H373">
        <v>0</v>
      </c>
      <c r="I373" t="s">
        <v>16</v>
      </c>
      <c r="J373">
        <v>48</v>
      </c>
      <c r="K373">
        <v>40</v>
      </c>
      <c r="L373">
        <v>0</v>
      </c>
      <c r="M373">
        <v>1.79</v>
      </c>
      <c r="N373" t="s">
        <v>702</v>
      </c>
    </row>
    <row r="374" spans="1:14" x14ac:dyDescent="0.25">
      <c r="A374" t="s">
        <v>13</v>
      </c>
      <c r="B374" t="s">
        <v>703</v>
      </c>
      <c r="C374" t="s">
        <v>73</v>
      </c>
      <c r="D374">
        <v>630</v>
      </c>
      <c r="E374">
        <v>6</v>
      </c>
      <c r="F374">
        <v>3300</v>
      </c>
      <c r="G374">
        <v>50</v>
      </c>
      <c r="H374">
        <v>0</v>
      </c>
      <c r="I374" t="s">
        <v>16</v>
      </c>
      <c r="J374">
        <v>54</v>
      </c>
      <c r="K374">
        <v>40</v>
      </c>
      <c r="L374">
        <v>0</v>
      </c>
      <c r="M374">
        <v>1.79</v>
      </c>
      <c r="N374" t="s">
        <v>704</v>
      </c>
    </row>
    <row r="375" spans="1:14" x14ac:dyDescent="0.25">
      <c r="A375" t="s">
        <v>13</v>
      </c>
      <c r="B375" t="s">
        <v>705</v>
      </c>
      <c r="C375" t="s">
        <v>163</v>
      </c>
      <c r="D375">
        <v>1250</v>
      </c>
      <c r="E375">
        <v>4</v>
      </c>
      <c r="F375">
        <v>6600</v>
      </c>
      <c r="G375">
        <v>50</v>
      </c>
      <c r="H375">
        <v>0</v>
      </c>
      <c r="I375" t="s">
        <v>16</v>
      </c>
      <c r="J375">
        <v>60</v>
      </c>
      <c r="K375">
        <v>50</v>
      </c>
      <c r="L375">
        <v>0</v>
      </c>
      <c r="M375">
        <v>1.79</v>
      </c>
      <c r="N375" t="s">
        <v>706</v>
      </c>
    </row>
    <row r="376" spans="1:14" x14ac:dyDescent="0.25">
      <c r="A376" t="s">
        <v>13</v>
      </c>
      <c r="B376" t="s">
        <v>707</v>
      </c>
      <c r="C376" t="s">
        <v>61</v>
      </c>
      <c r="D376">
        <v>550</v>
      </c>
      <c r="E376">
        <v>4</v>
      </c>
      <c r="F376">
        <v>6600</v>
      </c>
      <c r="G376">
        <v>50</v>
      </c>
      <c r="H376">
        <v>0</v>
      </c>
      <c r="I376" t="s">
        <v>16</v>
      </c>
      <c r="J376">
        <v>48</v>
      </c>
      <c r="K376">
        <v>38</v>
      </c>
      <c r="L376">
        <v>0</v>
      </c>
      <c r="M376">
        <v>1.79</v>
      </c>
      <c r="N376" t="s">
        <v>708</v>
      </c>
    </row>
    <row r="377" spans="1:14" x14ac:dyDescent="0.25">
      <c r="A377" t="s">
        <v>13</v>
      </c>
      <c r="B377" t="s">
        <v>709</v>
      </c>
      <c r="C377" t="s">
        <v>15</v>
      </c>
      <c r="D377">
        <v>315</v>
      </c>
      <c r="E377">
        <v>8</v>
      </c>
      <c r="F377">
        <v>3300</v>
      </c>
      <c r="G377">
        <v>50</v>
      </c>
      <c r="H377">
        <v>0</v>
      </c>
      <c r="I377" t="s">
        <v>16</v>
      </c>
      <c r="J377">
        <v>72</v>
      </c>
      <c r="K377">
        <v>56</v>
      </c>
      <c r="L377">
        <v>0</v>
      </c>
      <c r="M377">
        <v>1.79</v>
      </c>
      <c r="N377" t="s">
        <v>710</v>
      </c>
    </row>
    <row r="378" spans="1:14" x14ac:dyDescent="0.25">
      <c r="A378" t="s">
        <v>13</v>
      </c>
      <c r="B378" t="s">
        <v>711</v>
      </c>
      <c r="C378" t="s">
        <v>64</v>
      </c>
      <c r="D378">
        <v>470</v>
      </c>
      <c r="E378">
        <v>6</v>
      </c>
      <c r="F378">
        <v>6600</v>
      </c>
      <c r="G378">
        <v>50</v>
      </c>
      <c r="H378">
        <v>0</v>
      </c>
      <c r="I378" t="s">
        <v>16</v>
      </c>
      <c r="J378">
        <v>54</v>
      </c>
      <c r="K378">
        <v>40</v>
      </c>
      <c r="L378">
        <v>0</v>
      </c>
      <c r="M378">
        <v>1.79</v>
      </c>
      <c r="N378" t="s">
        <v>712</v>
      </c>
    </row>
    <row r="379" spans="1:14" x14ac:dyDescent="0.25">
      <c r="A379" t="s">
        <v>13</v>
      </c>
      <c r="B379" t="s">
        <v>713</v>
      </c>
      <c r="C379" t="s">
        <v>73</v>
      </c>
      <c r="D379">
        <v>470</v>
      </c>
      <c r="E379">
        <v>8</v>
      </c>
      <c r="F379">
        <v>525</v>
      </c>
      <c r="G379">
        <v>50</v>
      </c>
      <c r="H379">
        <v>1</v>
      </c>
      <c r="I379" t="s">
        <v>16</v>
      </c>
      <c r="J379">
        <v>72</v>
      </c>
      <c r="K379">
        <v>56</v>
      </c>
      <c r="L379">
        <v>0</v>
      </c>
      <c r="M379">
        <v>1.79</v>
      </c>
      <c r="N379" t="s">
        <v>714</v>
      </c>
    </row>
    <row r="380" spans="1:14" x14ac:dyDescent="0.25">
      <c r="A380" t="s">
        <v>13</v>
      </c>
      <c r="B380" t="s">
        <v>715</v>
      </c>
      <c r="C380" t="s">
        <v>92</v>
      </c>
      <c r="D380">
        <v>430</v>
      </c>
      <c r="E380">
        <v>2</v>
      </c>
      <c r="F380">
        <v>6600</v>
      </c>
      <c r="G380">
        <v>50</v>
      </c>
      <c r="H380">
        <v>0</v>
      </c>
      <c r="I380" t="s">
        <v>16</v>
      </c>
      <c r="J380">
        <v>48</v>
      </c>
      <c r="K380">
        <v>40</v>
      </c>
      <c r="L380">
        <v>0</v>
      </c>
      <c r="M380">
        <v>1.79</v>
      </c>
      <c r="N380" t="s">
        <v>716</v>
      </c>
    </row>
    <row r="381" spans="1:14" x14ac:dyDescent="0.25">
      <c r="A381" t="s">
        <v>13</v>
      </c>
      <c r="B381" t="s">
        <v>717</v>
      </c>
      <c r="C381" t="s">
        <v>38</v>
      </c>
      <c r="D381">
        <v>250</v>
      </c>
      <c r="E381">
        <v>6</v>
      </c>
      <c r="F381">
        <v>3300</v>
      </c>
      <c r="G381">
        <v>50</v>
      </c>
      <c r="H381">
        <v>0</v>
      </c>
      <c r="I381" t="s">
        <v>16</v>
      </c>
      <c r="J381">
        <v>54</v>
      </c>
      <c r="K381">
        <v>42</v>
      </c>
      <c r="L381">
        <v>0</v>
      </c>
      <c r="M381">
        <v>1.79</v>
      </c>
      <c r="N381" t="s">
        <v>718</v>
      </c>
    </row>
    <row r="382" spans="1:14" x14ac:dyDescent="0.25">
      <c r="A382" t="s">
        <v>13</v>
      </c>
      <c r="B382" t="s">
        <v>719</v>
      </c>
      <c r="C382" t="s">
        <v>192</v>
      </c>
      <c r="D382">
        <v>365</v>
      </c>
      <c r="E382">
        <v>2</v>
      </c>
      <c r="F382">
        <v>2200</v>
      </c>
      <c r="G382">
        <v>50</v>
      </c>
      <c r="H382">
        <v>0</v>
      </c>
      <c r="I382" t="s">
        <v>16</v>
      </c>
      <c r="J382">
        <v>48</v>
      </c>
      <c r="K382">
        <v>40</v>
      </c>
      <c r="L382">
        <v>0</v>
      </c>
      <c r="M382">
        <v>1.79</v>
      </c>
      <c r="N382" t="s">
        <v>720</v>
      </c>
    </row>
    <row r="383" spans="1:14" x14ac:dyDescent="0.25">
      <c r="A383" t="s">
        <v>13</v>
      </c>
      <c r="B383" t="s">
        <v>721</v>
      </c>
      <c r="C383" t="s">
        <v>61</v>
      </c>
      <c r="D383">
        <v>355</v>
      </c>
      <c r="E383">
        <v>6</v>
      </c>
      <c r="F383">
        <v>6600</v>
      </c>
      <c r="G383">
        <v>50</v>
      </c>
      <c r="H383">
        <v>0</v>
      </c>
      <c r="I383" t="s">
        <v>16</v>
      </c>
      <c r="J383">
        <v>54</v>
      </c>
      <c r="K383">
        <v>40</v>
      </c>
      <c r="L383">
        <v>0</v>
      </c>
      <c r="M383">
        <v>1.79</v>
      </c>
      <c r="N383" t="s">
        <v>722</v>
      </c>
    </row>
    <row r="384" spans="1:14" x14ac:dyDescent="0.25">
      <c r="A384" t="s">
        <v>13</v>
      </c>
      <c r="B384" t="s">
        <v>723</v>
      </c>
      <c r="C384" t="s">
        <v>44</v>
      </c>
      <c r="D384">
        <v>450</v>
      </c>
      <c r="E384">
        <v>2</v>
      </c>
      <c r="F384">
        <v>3300</v>
      </c>
      <c r="G384">
        <v>50</v>
      </c>
      <c r="H384">
        <v>0</v>
      </c>
      <c r="I384" t="s">
        <v>16</v>
      </c>
      <c r="J384">
        <v>48</v>
      </c>
      <c r="K384">
        <v>40</v>
      </c>
      <c r="L384">
        <v>0</v>
      </c>
      <c r="M384">
        <v>1.79</v>
      </c>
      <c r="N384" t="s">
        <v>724</v>
      </c>
    </row>
    <row r="385" spans="1:14" x14ac:dyDescent="0.25">
      <c r="A385" t="s">
        <v>13</v>
      </c>
      <c r="B385" t="s">
        <v>725</v>
      </c>
      <c r="C385" t="s">
        <v>92</v>
      </c>
      <c r="D385">
        <v>450</v>
      </c>
      <c r="E385">
        <v>2</v>
      </c>
      <c r="F385">
        <v>6600</v>
      </c>
      <c r="G385">
        <v>50</v>
      </c>
      <c r="H385">
        <v>0</v>
      </c>
      <c r="I385" t="s">
        <v>16</v>
      </c>
      <c r="J385">
        <v>48</v>
      </c>
      <c r="K385">
        <v>40</v>
      </c>
      <c r="L385">
        <v>0</v>
      </c>
      <c r="M385">
        <v>1.79</v>
      </c>
      <c r="N385" t="s">
        <v>726</v>
      </c>
    </row>
    <row r="386" spans="1:14" x14ac:dyDescent="0.25">
      <c r="A386" t="s">
        <v>13</v>
      </c>
      <c r="B386" t="s">
        <v>727</v>
      </c>
      <c r="C386" t="s">
        <v>124</v>
      </c>
      <c r="D386">
        <v>850</v>
      </c>
      <c r="E386">
        <v>8</v>
      </c>
      <c r="F386">
        <v>690</v>
      </c>
      <c r="G386">
        <v>50</v>
      </c>
      <c r="H386">
        <v>1</v>
      </c>
      <c r="I386" t="s">
        <v>215</v>
      </c>
      <c r="J386">
        <v>72</v>
      </c>
      <c r="K386">
        <v>58</v>
      </c>
      <c r="L386">
        <v>0</v>
      </c>
      <c r="M386">
        <v>1.79</v>
      </c>
      <c r="N386" t="s">
        <v>728</v>
      </c>
    </row>
    <row r="387" spans="1:14" x14ac:dyDescent="0.25">
      <c r="A387" t="s">
        <v>13</v>
      </c>
      <c r="B387" t="s">
        <v>729</v>
      </c>
      <c r="C387" t="s">
        <v>730</v>
      </c>
      <c r="D387">
        <v>530</v>
      </c>
      <c r="E387">
        <v>2</v>
      </c>
      <c r="F387">
        <v>6600</v>
      </c>
      <c r="G387">
        <v>50</v>
      </c>
      <c r="H387">
        <v>0</v>
      </c>
      <c r="I387" t="s">
        <v>16</v>
      </c>
      <c r="J387">
        <v>48</v>
      </c>
      <c r="K387">
        <v>40</v>
      </c>
      <c r="L387">
        <v>0</v>
      </c>
      <c r="M387">
        <v>1.79</v>
      </c>
      <c r="N387" t="s">
        <v>731</v>
      </c>
    </row>
    <row r="388" spans="1:14" x14ac:dyDescent="0.25">
      <c r="A388" t="s">
        <v>13</v>
      </c>
      <c r="B388" t="s">
        <v>732</v>
      </c>
      <c r="C388" t="s">
        <v>99</v>
      </c>
      <c r="D388">
        <v>350</v>
      </c>
      <c r="E388">
        <v>6</v>
      </c>
      <c r="F388">
        <v>6600</v>
      </c>
      <c r="G388">
        <v>50</v>
      </c>
      <c r="H388">
        <v>1</v>
      </c>
      <c r="I388" t="s">
        <v>16</v>
      </c>
      <c r="J388">
        <v>54</v>
      </c>
      <c r="K388">
        <v>42</v>
      </c>
      <c r="L388">
        <v>1</v>
      </c>
      <c r="M388">
        <v>1.79</v>
      </c>
      <c r="N388" t="s">
        <v>733</v>
      </c>
    </row>
    <row r="389" spans="1:14" x14ac:dyDescent="0.25">
      <c r="A389" t="s">
        <v>13</v>
      </c>
      <c r="B389" t="s">
        <v>734</v>
      </c>
      <c r="C389" t="s">
        <v>23</v>
      </c>
      <c r="D389">
        <v>260</v>
      </c>
      <c r="E389">
        <v>4</v>
      </c>
      <c r="F389">
        <v>3300</v>
      </c>
      <c r="G389">
        <v>50</v>
      </c>
      <c r="H389">
        <v>0</v>
      </c>
      <c r="I389" t="s">
        <v>16</v>
      </c>
      <c r="J389">
        <v>48</v>
      </c>
      <c r="K389">
        <v>38</v>
      </c>
      <c r="L389">
        <v>0</v>
      </c>
      <c r="M389">
        <v>2.33</v>
      </c>
      <c r="N389" t="s">
        <v>735</v>
      </c>
    </row>
    <row r="390" spans="1:14" x14ac:dyDescent="0.25">
      <c r="A390" t="s">
        <v>13</v>
      </c>
      <c r="B390" t="s">
        <v>736</v>
      </c>
      <c r="C390" t="s">
        <v>35</v>
      </c>
      <c r="D390">
        <v>325</v>
      </c>
      <c r="E390">
        <v>2</v>
      </c>
      <c r="F390">
        <v>3300</v>
      </c>
      <c r="G390">
        <v>50</v>
      </c>
      <c r="H390">
        <v>0</v>
      </c>
      <c r="I390" t="s">
        <v>16</v>
      </c>
      <c r="J390">
        <v>48</v>
      </c>
      <c r="K390">
        <v>40</v>
      </c>
      <c r="L390">
        <v>0</v>
      </c>
      <c r="M390">
        <v>1.79</v>
      </c>
      <c r="N390" t="s">
        <v>737</v>
      </c>
    </row>
    <row r="391" spans="1:14" x14ac:dyDescent="0.25">
      <c r="A391" t="s">
        <v>13</v>
      </c>
      <c r="B391" t="s">
        <v>738</v>
      </c>
      <c r="C391" t="s">
        <v>320</v>
      </c>
      <c r="D391">
        <v>720</v>
      </c>
      <c r="E391">
        <v>4</v>
      </c>
      <c r="F391">
        <v>6600</v>
      </c>
      <c r="G391">
        <v>50</v>
      </c>
      <c r="H391">
        <v>0</v>
      </c>
      <c r="I391" t="s">
        <v>16</v>
      </c>
      <c r="J391">
        <v>60</v>
      </c>
      <c r="K391">
        <v>50</v>
      </c>
      <c r="L391">
        <v>0</v>
      </c>
      <c r="M391">
        <v>1.78</v>
      </c>
      <c r="N391" t="s">
        <v>739</v>
      </c>
    </row>
    <row r="392" spans="1:14" x14ac:dyDescent="0.25">
      <c r="A392" t="s">
        <v>13</v>
      </c>
      <c r="B392" t="s">
        <v>103</v>
      </c>
      <c r="C392" t="s">
        <v>15</v>
      </c>
      <c r="D392">
        <v>550</v>
      </c>
      <c r="E392">
        <v>4</v>
      </c>
      <c r="F392">
        <v>3300</v>
      </c>
      <c r="G392">
        <v>50</v>
      </c>
      <c r="H392">
        <v>0</v>
      </c>
      <c r="I392" t="s">
        <v>16</v>
      </c>
      <c r="J392">
        <v>48</v>
      </c>
      <c r="K392">
        <v>36</v>
      </c>
      <c r="L392">
        <v>0</v>
      </c>
      <c r="M392">
        <v>1.79</v>
      </c>
      <c r="N392" t="s">
        <v>740</v>
      </c>
    </row>
    <row r="393" spans="1:14" x14ac:dyDescent="0.25">
      <c r="A393" t="s">
        <v>13</v>
      </c>
      <c r="B393" t="s">
        <v>741</v>
      </c>
      <c r="C393" t="s">
        <v>92</v>
      </c>
      <c r="D393">
        <v>500</v>
      </c>
      <c r="E393">
        <v>2</v>
      </c>
      <c r="F393">
        <v>3300</v>
      </c>
      <c r="G393">
        <v>50</v>
      </c>
      <c r="H393">
        <v>0</v>
      </c>
      <c r="I393" t="s">
        <v>16</v>
      </c>
      <c r="J393">
        <v>48</v>
      </c>
      <c r="K393">
        <v>40</v>
      </c>
      <c r="L393">
        <v>0</v>
      </c>
      <c r="M393">
        <v>1.79</v>
      </c>
      <c r="N393" t="s">
        <v>742</v>
      </c>
    </row>
    <row r="394" spans="1:14" x14ac:dyDescent="0.25">
      <c r="A394" t="s">
        <v>13</v>
      </c>
      <c r="B394" t="s">
        <v>743</v>
      </c>
      <c r="C394" t="s">
        <v>92</v>
      </c>
      <c r="D394">
        <v>430</v>
      </c>
      <c r="E394">
        <v>2</v>
      </c>
      <c r="F394">
        <v>6600</v>
      </c>
      <c r="G394">
        <v>50</v>
      </c>
      <c r="H394">
        <v>0</v>
      </c>
      <c r="I394" t="s">
        <v>16</v>
      </c>
      <c r="J394">
        <v>48</v>
      </c>
      <c r="K394">
        <v>40</v>
      </c>
      <c r="L394">
        <v>0</v>
      </c>
      <c r="M394">
        <v>1.79</v>
      </c>
      <c r="N394" t="s">
        <v>744</v>
      </c>
    </row>
    <row r="395" spans="1:14" x14ac:dyDescent="0.25">
      <c r="A395" t="s">
        <v>13</v>
      </c>
      <c r="B395" t="s">
        <v>745</v>
      </c>
      <c r="C395" t="s">
        <v>146</v>
      </c>
      <c r="D395">
        <v>400</v>
      </c>
      <c r="E395">
        <v>4</v>
      </c>
      <c r="F395">
        <v>6600</v>
      </c>
      <c r="G395">
        <v>50</v>
      </c>
      <c r="H395">
        <v>0</v>
      </c>
      <c r="I395" t="s">
        <v>16</v>
      </c>
      <c r="J395">
        <v>48</v>
      </c>
      <c r="K395">
        <v>38</v>
      </c>
      <c r="L395">
        <v>0</v>
      </c>
      <c r="M395">
        <v>1.79</v>
      </c>
      <c r="N395" t="s">
        <v>746</v>
      </c>
    </row>
    <row r="396" spans="1:14" x14ac:dyDescent="0.25">
      <c r="A396" t="s">
        <v>13</v>
      </c>
      <c r="B396" t="s">
        <v>747</v>
      </c>
      <c r="C396" t="s">
        <v>146</v>
      </c>
      <c r="D396">
        <v>400</v>
      </c>
      <c r="E396">
        <v>4</v>
      </c>
      <c r="F396">
        <v>3300</v>
      </c>
      <c r="G396">
        <v>50</v>
      </c>
      <c r="H396">
        <v>0</v>
      </c>
      <c r="I396" t="s">
        <v>16</v>
      </c>
      <c r="J396">
        <v>48</v>
      </c>
      <c r="K396">
        <v>38</v>
      </c>
      <c r="L396">
        <v>0</v>
      </c>
      <c r="M396">
        <v>1.79</v>
      </c>
      <c r="N396" t="s">
        <v>748</v>
      </c>
    </row>
    <row r="397" spans="1:14" x14ac:dyDescent="0.25">
      <c r="A397" t="s">
        <v>13</v>
      </c>
      <c r="B397" t="s">
        <v>749</v>
      </c>
      <c r="C397" t="s">
        <v>15</v>
      </c>
      <c r="D397">
        <v>520</v>
      </c>
      <c r="E397">
        <v>4</v>
      </c>
      <c r="F397">
        <v>3300</v>
      </c>
      <c r="G397">
        <v>50</v>
      </c>
      <c r="H397">
        <v>0</v>
      </c>
      <c r="I397" t="s">
        <v>16</v>
      </c>
      <c r="J397">
        <v>48</v>
      </c>
      <c r="K397">
        <v>38</v>
      </c>
      <c r="L397">
        <v>0</v>
      </c>
      <c r="M397">
        <v>1.79</v>
      </c>
      <c r="N397" t="s">
        <v>750</v>
      </c>
    </row>
    <row r="398" spans="1:14" x14ac:dyDescent="0.25">
      <c r="A398" t="s">
        <v>13</v>
      </c>
      <c r="B398" t="s">
        <v>751</v>
      </c>
      <c r="C398" t="s">
        <v>146</v>
      </c>
      <c r="D398">
        <v>495</v>
      </c>
      <c r="E398">
        <v>4</v>
      </c>
      <c r="F398">
        <v>3300</v>
      </c>
      <c r="G398">
        <v>50</v>
      </c>
      <c r="H398">
        <v>0</v>
      </c>
      <c r="I398" t="s">
        <v>16</v>
      </c>
      <c r="J398">
        <v>48</v>
      </c>
      <c r="K398">
        <v>38</v>
      </c>
      <c r="L398">
        <v>0</v>
      </c>
      <c r="M398">
        <v>1.79</v>
      </c>
      <c r="N398" t="s">
        <v>752</v>
      </c>
    </row>
    <row r="399" spans="1:14" x14ac:dyDescent="0.25">
      <c r="A399" t="s">
        <v>13</v>
      </c>
      <c r="B399" t="s">
        <v>753</v>
      </c>
      <c r="C399" t="s">
        <v>136</v>
      </c>
      <c r="D399">
        <v>700</v>
      </c>
      <c r="E399">
        <v>6</v>
      </c>
      <c r="F399">
        <v>6600</v>
      </c>
      <c r="G399">
        <v>50</v>
      </c>
      <c r="H399">
        <v>0</v>
      </c>
      <c r="I399" t="s">
        <v>16</v>
      </c>
      <c r="J399">
        <v>72</v>
      </c>
      <c r="K399">
        <v>54</v>
      </c>
      <c r="L399">
        <v>1.2396</v>
      </c>
      <c r="M399">
        <v>1.79</v>
      </c>
      <c r="N399" t="s">
        <v>754</v>
      </c>
    </row>
    <row r="400" spans="1:14" x14ac:dyDescent="0.25">
      <c r="A400" t="s">
        <v>13</v>
      </c>
      <c r="B400" t="s">
        <v>755</v>
      </c>
      <c r="C400" t="s">
        <v>360</v>
      </c>
      <c r="D400">
        <v>800</v>
      </c>
      <c r="E400">
        <v>6</v>
      </c>
      <c r="F400">
        <v>6600</v>
      </c>
      <c r="G400">
        <v>50</v>
      </c>
      <c r="H400">
        <v>0</v>
      </c>
      <c r="I400" t="s">
        <v>16</v>
      </c>
      <c r="J400">
        <v>72</v>
      </c>
      <c r="K400">
        <v>54</v>
      </c>
      <c r="L400">
        <v>1.2396</v>
      </c>
      <c r="M400">
        <v>1.79</v>
      </c>
      <c r="N400" t="s">
        <v>756</v>
      </c>
    </row>
    <row r="401" spans="1:14" x14ac:dyDescent="0.25">
      <c r="A401" t="s">
        <v>13</v>
      </c>
      <c r="B401" t="s">
        <v>757</v>
      </c>
      <c r="C401" t="s">
        <v>61</v>
      </c>
      <c r="D401">
        <v>500</v>
      </c>
      <c r="E401">
        <v>4</v>
      </c>
      <c r="F401">
        <v>3300</v>
      </c>
      <c r="G401">
        <v>50</v>
      </c>
      <c r="H401">
        <v>0</v>
      </c>
      <c r="I401" t="s">
        <v>16</v>
      </c>
      <c r="J401">
        <v>48</v>
      </c>
      <c r="K401">
        <v>38</v>
      </c>
      <c r="L401">
        <v>0</v>
      </c>
      <c r="M401">
        <v>1.79</v>
      </c>
      <c r="N401" t="s">
        <v>758</v>
      </c>
    </row>
    <row r="402" spans="1:14" x14ac:dyDescent="0.25">
      <c r="A402" t="s">
        <v>13</v>
      </c>
      <c r="B402" t="s">
        <v>759</v>
      </c>
      <c r="C402" t="s">
        <v>64</v>
      </c>
      <c r="D402">
        <v>500</v>
      </c>
      <c r="E402">
        <v>6</v>
      </c>
      <c r="F402">
        <v>3300</v>
      </c>
      <c r="G402">
        <v>50</v>
      </c>
      <c r="H402">
        <v>1</v>
      </c>
      <c r="I402" t="s">
        <v>16</v>
      </c>
      <c r="J402">
        <v>54</v>
      </c>
      <c r="K402">
        <v>40</v>
      </c>
      <c r="L402">
        <v>0</v>
      </c>
      <c r="M402">
        <v>1.79</v>
      </c>
      <c r="N402" t="s">
        <v>760</v>
      </c>
    </row>
    <row r="403" spans="1:14" x14ac:dyDescent="0.25">
      <c r="A403" t="s">
        <v>13</v>
      </c>
      <c r="B403" t="s">
        <v>761</v>
      </c>
      <c r="C403" t="s">
        <v>61</v>
      </c>
      <c r="D403">
        <v>500</v>
      </c>
      <c r="E403">
        <v>4</v>
      </c>
      <c r="F403">
        <v>3300</v>
      </c>
      <c r="G403">
        <v>50</v>
      </c>
      <c r="H403">
        <v>0</v>
      </c>
      <c r="I403" t="s">
        <v>16</v>
      </c>
      <c r="J403">
        <v>48</v>
      </c>
      <c r="K403">
        <v>38</v>
      </c>
      <c r="L403">
        <v>0</v>
      </c>
      <c r="M403">
        <v>1.79</v>
      </c>
      <c r="N403" t="s">
        <v>762</v>
      </c>
    </row>
    <row r="404" spans="1:14" x14ac:dyDescent="0.25">
      <c r="A404" t="s">
        <v>13</v>
      </c>
      <c r="B404" t="s">
        <v>763</v>
      </c>
      <c r="C404" t="s">
        <v>19</v>
      </c>
      <c r="D404">
        <v>420</v>
      </c>
      <c r="E404">
        <v>4</v>
      </c>
      <c r="F404">
        <v>3300</v>
      </c>
      <c r="G404">
        <v>50</v>
      </c>
      <c r="H404">
        <v>0</v>
      </c>
      <c r="I404" t="s">
        <v>16</v>
      </c>
      <c r="J404">
        <v>48</v>
      </c>
      <c r="K404">
        <v>38</v>
      </c>
      <c r="L404">
        <v>0</v>
      </c>
      <c r="M404">
        <v>1.79</v>
      </c>
      <c r="N404" t="s">
        <v>764</v>
      </c>
    </row>
    <row r="405" spans="1:14" x14ac:dyDescent="0.25">
      <c r="A405" t="s">
        <v>13</v>
      </c>
      <c r="B405" t="s">
        <v>763</v>
      </c>
      <c r="C405" t="s">
        <v>146</v>
      </c>
      <c r="D405">
        <v>420</v>
      </c>
      <c r="E405">
        <v>4</v>
      </c>
      <c r="F405">
        <v>2200</v>
      </c>
      <c r="G405">
        <v>50</v>
      </c>
      <c r="H405">
        <v>0</v>
      </c>
      <c r="I405" t="s">
        <v>16</v>
      </c>
      <c r="J405">
        <v>48</v>
      </c>
      <c r="K405">
        <v>38</v>
      </c>
      <c r="L405">
        <v>0</v>
      </c>
      <c r="M405">
        <v>3.17</v>
      </c>
      <c r="N405" t="s">
        <v>765</v>
      </c>
    </row>
    <row r="406" spans="1:14" x14ac:dyDescent="0.25">
      <c r="A406" t="s">
        <v>13</v>
      </c>
      <c r="B406" t="s">
        <v>766</v>
      </c>
      <c r="C406" t="s">
        <v>92</v>
      </c>
      <c r="D406">
        <v>465</v>
      </c>
      <c r="E406">
        <v>2</v>
      </c>
      <c r="F406">
        <v>6600</v>
      </c>
      <c r="G406">
        <v>50</v>
      </c>
      <c r="H406">
        <v>0</v>
      </c>
      <c r="I406" t="s">
        <v>16</v>
      </c>
      <c r="J406">
        <v>48</v>
      </c>
      <c r="K406">
        <v>40</v>
      </c>
      <c r="L406">
        <v>0</v>
      </c>
      <c r="M406">
        <v>2.33</v>
      </c>
      <c r="N406" t="s">
        <v>767</v>
      </c>
    </row>
    <row r="407" spans="1:14" x14ac:dyDescent="0.25">
      <c r="A407" t="s">
        <v>13</v>
      </c>
      <c r="B407" t="s">
        <v>768</v>
      </c>
      <c r="C407" t="s">
        <v>360</v>
      </c>
      <c r="D407">
        <v>790</v>
      </c>
      <c r="E407">
        <v>6</v>
      </c>
      <c r="F407">
        <v>3300</v>
      </c>
      <c r="G407">
        <v>50</v>
      </c>
      <c r="H407">
        <v>0</v>
      </c>
      <c r="I407" t="s">
        <v>16</v>
      </c>
      <c r="J407">
        <v>72</v>
      </c>
      <c r="K407">
        <v>54</v>
      </c>
      <c r="L407">
        <v>1.2396</v>
      </c>
      <c r="M407">
        <v>1.79</v>
      </c>
      <c r="N407" t="s">
        <v>769</v>
      </c>
    </row>
    <row r="408" spans="1:14" x14ac:dyDescent="0.25">
      <c r="A408" t="s">
        <v>13</v>
      </c>
      <c r="B408" t="s">
        <v>770</v>
      </c>
      <c r="C408" t="s">
        <v>192</v>
      </c>
      <c r="D408">
        <v>365</v>
      </c>
      <c r="E408">
        <v>2</v>
      </c>
      <c r="F408">
        <v>2200</v>
      </c>
      <c r="G408">
        <v>50</v>
      </c>
      <c r="H408">
        <v>0</v>
      </c>
      <c r="I408" t="s">
        <v>16</v>
      </c>
      <c r="J408">
        <v>48</v>
      </c>
      <c r="K408">
        <v>40</v>
      </c>
      <c r="L408">
        <v>0</v>
      </c>
      <c r="M408">
        <v>1.79</v>
      </c>
      <c r="N408" t="s">
        <v>771</v>
      </c>
    </row>
    <row r="409" spans="1:14" x14ac:dyDescent="0.25">
      <c r="A409" t="s">
        <v>46</v>
      </c>
      <c r="B409" t="s">
        <v>772</v>
      </c>
      <c r="C409" t="s">
        <v>773</v>
      </c>
      <c r="D409">
        <v>200</v>
      </c>
      <c r="E409">
        <v>2</v>
      </c>
      <c r="F409">
        <v>6600</v>
      </c>
      <c r="G409">
        <v>50</v>
      </c>
      <c r="H409">
        <v>0</v>
      </c>
      <c r="I409" t="s">
        <v>16</v>
      </c>
      <c r="J409">
        <v>48</v>
      </c>
      <c r="K409">
        <v>40</v>
      </c>
      <c r="L409">
        <v>0</v>
      </c>
      <c r="M409">
        <v>1.79</v>
      </c>
      <c r="N409" t="s">
        <v>774</v>
      </c>
    </row>
    <row r="410" spans="1:14" x14ac:dyDescent="0.25">
      <c r="A410" t="s">
        <v>21</v>
      </c>
      <c r="B410" t="s">
        <v>775</v>
      </c>
      <c r="C410" t="s">
        <v>56</v>
      </c>
      <c r="D410">
        <v>400</v>
      </c>
      <c r="E410">
        <v>4</v>
      </c>
      <c r="F410">
        <v>6600</v>
      </c>
      <c r="G410">
        <v>50</v>
      </c>
      <c r="H410">
        <v>0</v>
      </c>
      <c r="I410" t="s">
        <v>16</v>
      </c>
      <c r="J410">
        <v>48</v>
      </c>
      <c r="K410">
        <v>38</v>
      </c>
      <c r="L410">
        <v>0</v>
      </c>
      <c r="M410">
        <v>1.79</v>
      </c>
      <c r="N410" t="s">
        <v>776</v>
      </c>
    </row>
    <row r="411" spans="1:14" x14ac:dyDescent="0.25">
      <c r="A411" t="s">
        <v>777</v>
      </c>
      <c r="B411" t="s">
        <v>778</v>
      </c>
      <c r="C411" t="s">
        <v>15</v>
      </c>
      <c r="D411">
        <v>620</v>
      </c>
      <c r="E411">
        <v>4</v>
      </c>
      <c r="F411">
        <v>3300</v>
      </c>
      <c r="G411">
        <v>50</v>
      </c>
      <c r="H411">
        <v>0</v>
      </c>
      <c r="I411" t="s">
        <v>16</v>
      </c>
      <c r="J411">
        <v>48</v>
      </c>
      <c r="K411">
        <v>38</v>
      </c>
      <c r="L411">
        <v>0</v>
      </c>
      <c r="M411">
        <v>1.79</v>
      </c>
      <c r="N411" t="s">
        <v>779</v>
      </c>
    </row>
    <row r="412" spans="1:14" x14ac:dyDescent="0.25">
      <c r="A412" t="s">
        <v>46</v>
      </c>
      <c r="B412" t="s">
        <v>780</v>
      </c>
      <c r="C412" t="s">
        <v>131</v>
      </c>
      <c r="D412">
        <v>630</v>
      </c>
      <c r="E412">
        <v>4</v>
      </c>
      <c r="F412">
        <v>3300</v>
      </c>
      <c r="G412">
        <v>50</v>
      </c>
      <c r="H412">
        <v>1</v>
      </c>
      <c r="I412" t="s">
        <v>16</v>
      </c>
      <c r="J412">
        <v>48</v>
      </c>
      <c r="K412">
        <v>38</v>
      </c>
      <c r="L412">
        <v>0</v>
      </c>
      <c r="M412">
        <v>1.79</v>
      </c>
      <c r="N412" t="s">
        <v>781</v>
      </c>
    </row>
    <row r="413" spans="1:14" x14ac:dyDescent="0.25">
      <c r="A413" t="s">
        <v>28</v>
      </c>
      <c r="B413" t="s">
        <v>782</v>
      </c>
      <c r="C413" t="s">
        <v>26</v>
      </c>
      <c r="D413">
        <v>225</v>
      </c>
      <c r="E413">
        <v>2</v>
      </c>
      <c r="F413">
        <v>2200</v>
      </c>
      <c r="G413">
        <v>50</v>
      </c>
      <c r="H413">
        <v>0</v>
      </c>
      <c r="I413" t="s">
        <v>16</v>
      </c>
      <c r="J413">
        <v>48</v>
      </c>
      <c r="K413">
        <v>40</v>
      </c>
      <c r="L413">
        <v>0</v>
      </c>
      <c r="M413">
        <v>1.79</v>
      </c>
      <c r="N413" t="s">
        <v>783</v>
      </c>
    </row>
    <row r="414" spans="1:14" x14ac:dyDescent="0.25">
      <c r="A414" t="s">
        <v>13</v>
      </c>
      <c r="B414" t="s">
        <v>784</v>
      </c>
      <c r="C414" t="s">
        <v>124</v>
      </c>
      <c r="D414">
        <v>950</v>
      </c>
      <c r="E414">
        <v>8</v>
      </c>
      <c r="F414">
        <v>730</v>
      </c>
      <c r="G414">
        <v>50</v>
      </c>
      <c r="H414">
        <v>0</v>
      </c>
      <c r="I414" t="s">
        <v>16</v>
      </c>
      <c r="J414">
        <v>72</v>
      </c>
      <c r="K414">
        <v>58</v>
      </c>
      <c r="L414">
        <v>0</v>
      </c>
      <c r="M414">
        <v>1.79</v>
      </c>
      <c r="N414" t="s">
        <v>785</v>
      </c>
    </row>
    <row r="415" spans="1:14" x14ac:dyDescent="0.25">
      <c r="A415" t="s">
        <v>46</v>
      </c>
      <c r="B415" t="s">
        <v>786</v>
      </c>
      <c r="C415" t="s">
        <v>56</v>
      </c>
      <c r="D415">
        <v>300</v>
      </c>
      <c r="E415">
        <v>4</v>
      </c>
      <c r="F415">
        <v>6000</v>
      </c>
      <c r="G415">
        <v>50</v>
      </c>
      <c r="H415">
        <v>0</v>
      </c>
      <c r="I415" t="s">
        <v>16</v>
      </c>
      <c r="J415">
        <v>48</v>
      </c>
      <c r="K415">
        <v>36</v>
      </c>
      <c r="L415">
        <v>1.0601849999999999</v>
      </c>
      <c r="M415">
        <v>1.79</v>
      </c>
      <c r="N415" t="s">
        <v>787</v>
      </c>
    </row>
    <row r="416" spans="1:14" x14ac:dyDescent="0.25">
      <c r="A416" t="s">
        <v>28</v>
      </c>
      <c r="B416" t="s">
        <v>786</v>
      </c>
      <c r="C416" t="s">
        <v>19</v>
      </c>
      <c r="D416">
        <v>375</v>
      </c>
      <c r="E416">
        <v>4</v>
      </c>
      <c r="F416">
        <v>6000</v>
      </c>
      <c r="G416">
        <v>50</v>
      </c>
      <c r="H416">
        <v>0</v>
      </c>
      <c r="I416" t="s">
        <v>16</v>
      </c>
      <c r="J416">
        <v>48</v>
      </c>
      <c r="K416">
        <v>36</v>
      </c>
      <c r="L416">
        <v>1.3169999999999999</v>
      </c>
      <c r="M416">
        <v>1.79</v>
      </c>
      <c r="N416" t="s">
        <v>788</v>
      </c>
    </row>
    <row r="417" spans="1:14" x14ac:dyDescent="0.25">
      <c r="A417" t="s">
        <v>28</v>
      </c>
      <c r="B417" t="s">
        <v>789</v>
      </c>
      <c r="C417" t="s">
        <v>19</v>
      </c>
      <c r="D417">
        <v>375</v>
      </c>
      <c r="E417">
        <v>4</v>
      </c>
      <c r="F417">
        <v>3300</v>
      </c>
      <c r="G417">
        <v>50</v>
      </c>
      <c r="H417">
        <v>1</v>
      </c>
      <c r="I417" t="s">
        <v>16</v>
      </c>
      <c r="J417">
        <v>48</v>
      </c>
      <c r="K417">
        <v>36</v>
      </c>
      <c r="L417">
        <v>1.3169999999999999</v>
      </c>
      <c r="M417">
        <v>1.79</v>
      </c>
      <c r="N417" t="s">
        <v>790</v>
      </c>
    </row>
    <row r="418" spans="1:14" x14ac:dyDescent="0.25">
      <c r="A418" t="s">
        <v>28</v>
      </c>
      <c r="B418" t="s">
        <v>789</v>
      </c>
      <c r="C418" t="s">
        <v>30</v>
      </c>
      <c r="D418">
        <v>250</v>
      </c>
      <c r="E418">
        <v>4</v>
      </c>
      <c r="F418">
        <v>3300</v>
      </c>
      <c r="G418">
        <v>50</v>
      </c>
      <c r="H418">
        <v>1</v>
      </c>
      <c r="I418" t="s">
        <v>16</v>
      </c>
      <c r="J418">
        <v>48</v>
      </c>
      <c r="K418">
        <v>38</v>
      </c>
      <c r="L418">
        <v>0</v>
      </c>
      <c r="M418">
        <v>1.79</v>
      </c>
      <c r="N418" t="s">
        <v>791</v>
      </c>
    </row>
    <row r="419" spans="1:14" x14ac:dyDescent="0.25">
      <c r="A419" t="s">
        <v>13</v>
      </c>
      <c r="B419" t="s">
        <v>792</v>
      </c>
      <c r="C419" t="s">
        <v>56</v>
      </c>
      <c r="D419">
        <v>315</v>
      </c>
      <c r="E419">
        <v>4</v>
      </c>
      <c r="F419">
        <v>3300</v>
      </c>
      <c r="G419">
        <v>50</v>
      </c>
      <c r="H419">
        <v>0</v>
      </c>
      <c r="I419" t="s">
        <v>16</v>
      </c>
      <c r="J419">
        <v>48</v>
      </c>
      <c r="K419">
        <v>38</v>
      </c>
      <c r="L419">
        <v>0</v>
      </c>
      <c r="M419">
        <v>1.79</v>
      </c>
      <c r="N419" t="s">
        <v>793</v>
      </c>
    </row>
    <row r="420" spans="1:14" x14ac:dyDescent="0.25">
      <c r="A420" t="s">
        <v>13</v>
      </c>
      <c r="B420" t="s">
        <v>794</v>
      </c>
      <c r="C420" t="s">
        <v>30</v>
      </c>
      <c r="D420">
        <v>275</v>
      </c>
      <c r="E420">
        <v>4</v>
      </c>
      <c r="F420">
        <v>3300</v>
      </c>
      <c r="G420">
        <v>50</v>
      </c>
      <c r="H420">
        <v>0</v>
      </c>
      <c r="I420" t="s">
        <v>16</v>
      </c>
      <c r="J420">
        <v>48</v>
      </c>
      <c r="K420">
        <v>38</v>
      </c>
      <c r="L420">
        <v>0</v>
      </c>
      <c r="M420">
        <v>1.75</v>
      </c>
      <c r="N420" t="s">
        <v>795</v>
      </c>
    </row>
    <row r="421" spans="1:14" x14ac:dyDescent="0.25">
      <c r="A421" t="s">
        <v>13</v>
      </c>
      <c r="B421" t="s">
        <v>796</v>
      </c>
      <c r="C421" t="s">
        <v>30</v>
      </c>
      <c r="D421">
        <v>260</v>
      </c>
      <c r="E421">
        <v>4</v>
      </c>
      <c r="F421">
        <v>3300</v>
      </c>
      <c r="G421">
        <v>50</v>
      </c>
      <c r="H421">
        <v>0</v>
      </c>
      <c r="I421" t="s">
        <v>16</v>
      </c>
      <c r="J421">
        <v>48</v>
      </c>
      <c r="K421">
        <v>38</v>
      </c>
      <c r="L421">
        <v>0</v>
      </c>
      <c r="M421">
        <v>1.79</v>
      </c>
      <c r="N421" t="s">
        <v>797</v>
      </c>
    </row>
    <row r="422" spans="1:14" x14ac:dyDescent="0.25">
      <c r="A422" t="s">
        <v>21</v>
      </c>
      <c r="B422" t="s">
        <v>798</v>
      </c>
      <c r="C422" t="s">
        <v>799</v>
      </c>
      <c r="D422">
        <v>450</v>
      </c>
      <c r="E422">
        <v>4</v>
      </c>
      <c r="F422">
        <v>6600</v>
      </c>
      <c r="G422">
        <v>50</v>
      </c>
      <c r="H422">
        <v>0</v>
      </c>
      <c r="I422" t="s">
        <v>16</v>
      </c>
      <c r="J422">
        <v>48</v>
      </c>
      <c r="K422">
        <v>38</v>
      </c>
      <c r="L422">
        <v>0</v>
      </c>
      <c r="M422">
        <v>1.79</v>
      </c>
      <c r="N422" t="s">
        <v>800</v>
      </c>
    </row>
    <row r="423" spans="1:14" x14ac:dyDescent="0.25">
      <c r="A423" t="s">
        <v>28</v>
      </c>
      <c r="B423" t="s">
        <v>801</v>
      </c>
      <c r="C423" t="s">
        <v>56</v>
      </c>
      <c r="D423">
        <v>400</v>
      </c>
      <c r="E423">
        <v>4</v>
      </c>
      <c r="F423">
        <v>400</v>
      </c>
      <c r="G423">
        <v>50</v>
      </c>
      <c r="H423">
        <v>0</v>
      </c>
      <c r="I423" t="s">
        <v>16</v>
      </c>
      <c r="J423">
        <v>48</v>
      </c>
      <c r="K423">
        <v>36</v>
      </c>
      <c r="L423">
        <v>1.06</v>
      </c>
      <c r="M423">
        <v>1.79</v>
      </c>
      <c r="N423" t="s">
        <v>802</v>
      </c>
    </row>
    <row r="424" spans="1:14" x14ac:dyDescent="0.25">
      <c r="A424" t="s">
        <v>13</v>
      </c>
      <c r="B424" t="s">
        <v>803</v>
      </c>
      <c r="C424" t="s">
        <v>89</v>
      </c>
      <c r="D424">
        <v>325</v>
      </c>
      <c r="E424">
        <v>10</v>
      </c>
      <c r="F424">
        <v>6600</v>
      </c>
      <c r="G424">
        <v>50</v>
      </c>
      <c r="H424">
        <v>0</v>
      </c>
      <c r="I424" t="s">
        <v>16</v>
      </c>
      <c r="J424">
        <v>90</v>
      </c>
      <c r="K424">
        <v>74</v>
      </c>
      <c r="L424">
        <v>0</v>
      </c>
      <c r="M424">
        <v>1.79</v>
      </c>
      <c r="N424" t="s">
        <v>804</v>
      </c>
    </row>
    <row r="425" spans="1:14" x14ac:dyDescent="0.25">
      <c r="A425" t="s">
        <v>21</v>
      </c>
      <c r="B425" t="s">
        <v>805</v>
      </c>
      <c r="C425" t="s">
        <v>806</v>
      </c>
      <c r="D425">
        <v>400</v>
      </c>
      <c r="E425">
        <v>8</v>
      </c>
      <c r="F425">
        <v>525</v>
      </c>
      <c r="G425">
        <v>50</v>
      </c>
      <c r="H425">
        <v>0</v>
      </c>
      <c r="I425" t="s">
        <v>215</v>
      </c>
      <c r="J425">
        <v>72</v>
      </c>
      <c r="K425">
        <v>56</v>
      </c>
      <c r="L425">
        <v>0</v>
      </c>
      <c r="M425">
        <v>2.94</v>
      </c>
      <c r="N425" t="s">
        <v>807</v>
      </c>
    </row>
    <row r="426" spans="1:14" x14ac:dyDescent="0.25">
      <c r="A426" t="s">
        <v>21</v>
      </c>
      <c r="B426" t="s">
        <v>805</v>
      </c>
      <c r="C426" t="s">
        <v>73</v>
      </c>
      <c r="D426">
        <v>400</v>
      </c>
      <c r="E426">
        <v>8</v>
      </c>
      <c r="F426">
        <v>525</v>
      </c>
      <c r="G426">
        <v>50</v>
      </c>
      <c r="H426">
        <v>0</v>
      </c>
      <c r="I426" t="s">
        <v>16</v>
      </c>
      <c r="J426">
        <v>72</v>
      </c>
      <c r="K426">
        <v>56</v>
      </c>
      <c r="L426">
        <v>0</v>
      </c>
      <c r="M426">
        <v>2.94</v>
      </c>
      <c r="N426" t="s">
        <v>808</v>
      </c>
    </row>
    <row r="427" spans="1:14" x14ac:dyDescent="0.25">
      <c r="A427" t="s">
        <v>28</v>
      </c>
      <c r="B427" t="s">
        <v>809</v>
      </c>
      <c r="C427" t="s">
        <v>19</v>
      </c>
      <c r="D427">
        <v>400</v>
      </c>
      <c r="E427">
        <v>4</v>
      </c>
      <c r="F427">
        <v>3300</v>
      </c>
      <c r="G427">
        <v>50</v>
      </c>
      <c r="H427">
        <v>0</v>
      </c>
      <c r="I427" t="s">
        <v>215</v>
      </c>
      <c r="J427">
        <v>48</v>
      </c>
      <c r="K427">
        <v>38</v>
      </c>
      <c r="L427">
        <v>0</v>
      </c>
      <c r="M427">
        <v>1.79</v>
      </c>
      <c r="N427" t="s">
        <v>810</v>
      </c>
    </row>
    <row r="428" spans="1:14" x14ac:dyDescent="0.25">
      <c r="A428" t="s">
        <v>13</v>
      </c>
      <c r="B428" t="s">
        <v>811</v>
      </c>
      <c r="C428" t="s">
        <v>64</v>
      </c>
      <c r="D428">
        <v>630</v>
      </c>
      <c r="E428">
        <v>4</v>
      </c>
      <c r="F428">
        <v>3300</v>
      </c>
      <c r="G428">
        <v>50</v>
      </c>
      <c r="H428">
        <v>1</v>
      </c>
      <c r="I428" t="s">
        <v>16</v>
      </c>
      <c r="J428">
        <v>48</v>
      </c>
      <c r="K428">
        <v>38</v>
      </c>
      <c r="L428">
        <v>0</v>
      </c>
      <c r="M428">
        <v>1.79</v>
      </c>
      <c r="N428" t="s">
        <v>812</v>
      </c>
    </row>
    <row r="429" spans="1:14" x14ac:dyDescent="0.25">
      <c r="A429" t="s">
        <v>13</v>
      </c>
      <c r="B429" t="s">
        <v>813</v>
      </c>
      <c r="C429" t="s">
        <v>110</v>
      </c>
      <c r="D429">
        <v>110</v>
      </c>
      <c r="E429">
        <v>4</v>
      </c>
      <c r="F429">
        <v>3300</v>
      </c>
      <c r="G429">
        <v>50</v>
      </c>
      <c r="H429">
        <v>1</v>
      </c>
      <c r="I429" t="s">
        <v>16</v>
      </c>
      <c r="J429">
        <v>48</v>
      </c>
      <c r="K429">
        <v>38</v>
      </c>
      <c r="L429">
        <v>0</v>
      </c>
      <c r="M429">
        <v>1.79</v>
      </c>
      <c r="N429" t="s">
        <v>814</v>
      </c>
    </row>
    <row r="430" spans="1:14" x14ac:dyDescent="0.25">
      <c r="A430" t="s">
        <v>13</v>
      </c>
      <c r="B430" t="s">
        <v>815</v>
      </c>
      <c r="C430" t="s">
        <v>73</v>
      </c>
      <c r="D430">
        <v>350</v>
      </c>
      <c r="E430">
        <v>8</v>
      </c>
      <c r="F430">
        <v>6600</v>
      </c>
      <c r="G430">
        <v>50</v>
      </c>
      <c r="H430">
        <v>1</v>
      </c>
      <c r="I430" t="s">
        <v>16</v>
      </c>
      <c r="J430">
        <v>72</v>
      </c>
      <c r="K430">
        <v>56</v>
      </c>
      <c r="L430">
        <v>0</v>
      </c>
      <c r="M430">
        <v>1.79</v>
      </c>
      <c r="N430" t="s">
        <v>816</v>
      </c>
    </row>
    <row r="431" spans="1:14" x14ac:dyDescent="0.25">
      <c r="A431" t="s">
        <v>46</v>
      </c>
      <c r="B431" t="s">
        <v>1778</v>
      </c>
      <c r="C431" t="s">
        <v>89</v>
      </c>
      <c r="D431">
        <v>840</v>
      </c>
      <c r="E431">
        <v>4</v>
      </c>
      <c r="F431">
        <v>3300</v>
      </c>
      <c r="G431">
        <v>50</v>
      </c>
      <c r="H431">
        <v>0</v>
      </c>
      <c r="I431" t="s">
        <v>16</v>
      </c>
      <c r="J431">
        <v>48</v>
      </c>
      <c r="K431">
        <v>38</v>
      </c>
      <c r="L431">
        <v>0</v>
      </c>
      <c r="M431">
        <v>1.79</v>
      </c>
      <c r="N431" t="s">
        <v>1779</v>
      </c>
    </row>
    <row r="432" spans="1:14" x14ac:dyDescent="0.25">
      <c r="A432" t="s">
        <v>46</v>
      </c>
      <c r="B432" t="s">
        <v>817</v>
      </c>
      <c r="C432" t="s">
        <v>92</v>
      </c>
      <c r="D432">
        <v>525</v>
      </c>
      <c r="E432">
        <v>2</v>
      </c>
      <c r="F432">
        <v>3300</v>
      </c>
      <c r="G432">
        <v>50</v>
      </c>
      <c r="H432">
        <v>0</v>
      </c>
      <c r="I432" t="s">
        <v>16</v>
      </c>
      <c r="J432">
        <v>48</v>
      </c>
      <c r="K432">
        <v>40</v>
      </c>
      <c r="L432">
        <v>0</v>
      </c>
      <c r="M432">
        <v>1.79</v>
      </c>
      <c r="N432" t="s">
        <v>818</v>
      </c>
    </row>
    <row r="433" spans="1:14" x14ac:dyDescent="0.25">
      <c r="A433" t="s">
        <v>13</v>
      </c>
      <c r="B433" t="s">
        <v>819</v>
      </c>
      <c r="C433" t="s">
        <v>61</v>
      </c>
      <c r="D433">
        <v>560</v>
      </c>
      <c r="E433">
        <v>4</v>
      </c>
      <c r="F433">
        <v>3300</v>
      </c>
      <c r="G433">
        <v>50</v>
      </c>
      <c r="H433">
        <v>1</v>
      </c>
      <c r="I433" t="s">
        <v>16</v>
      </c>
      <c r="J433">
        <v>48</v>
      </c>
      <c r="K433">
        <v>38</v>
      </c>
      <c r="L433">
        <v>0</v>
      </c>
      <c r="M433">
        <v>1.79</v>
      </c>
      <c r="N433" t="s">
        <v>820</v>
      </c>
    </row>
    <row r="434" spans="1:14" x14ac:dyDescent="0.25">
      <c r="A434" t="s">
        <v>21</v>
      </c>
      <c r="B434" t="s">
        <v>821</v>
      </c>
      <c r="C434" t="s">
        <v>56</v>
      </c>
      <c r="D434">
        <v>330</v>
      </c>
      <c r="E434">
        <v>4</v>
      </c>
      <c r="F434">
        <v>3300</v>
      </c>
      <c r="G434">
        <v>50</v>
      </c>
      <c r="H434">
        <v>1</v>
      </c>
      <c r="I434" t="s">
        <v>16</v>
      </c>
      <c r="J434">
        <v>48</v>
      </c>
      <c r="K434">
        <v>38</v>
      </c>
      <c r="L434">
        <v>0</v>
      </c>
      <c r="M434">
        <v>1.79</v>
      </c>
      <c r="N434" t="s">
        <v>822</v>
      </c>
    </row>
    <row r="435" spans="1:14" x14ac:dyDescent="0.25">
      <c r="A435" t="s">
        <v>46</v>
      </c>
      <c r="B435" t="s">
        <v>823</v>
      </c>
      <c r="C435" t="s">
        <v>30</v>
      </c>
      <c r="D435">
        <v>250</v>
      </c>
      <c r="E435">
        <v>4</v>
      </c>
      <c r="F435">
        <v>3300</v>
      </c>
      <c r="G435">
        <v>50</v>
      </c>
      <c r="H435">
        <v>1</v>
      </c>
      <c r="I435" t="s">
        <v>16</v>
      </c>
      <c r="J435">
        <v>48</v>
      </c>
      <c r="K435">
        <v>38</v>
      </c>
      <c r="L435">
        <v>0</v>
      </c>
      <c r="M435">
        <v>1.79</v>
      </c>
      <c r="N435" t="s">
        <v>824</v>
      </c>
    </row>
    <row r="436" spans="1:14" x14ac:dyDescent="0.25">
      <c r="A436" t="s">
        <v>21</v>
      </c>
      <c r="B436" t="s">
        <v>825</v>
      </c>
      <c r="C436" t="s">
        <v>207</v>
      </c>
      <c r="D436">
        <v>200</v>
      </c>
      <c r="E436">
        <v>4</v>
      </c>
      <c r="F436">
        <v>3300</v>
      </c>
      <c r="G436">
        <v>50</v>
      </c>
      <c r="H436">
        <v>1</v>
      </c>
      <c r="I436" t="s">
        <v>16</v>
      </c>
      <c r="J436">
        <v>48</v>
      </c>
      <c r="K436">
        <v>38</v>
      </c>
      <c r="L436">
        <v>0</v>
      </c>
      <c r="M436">
        <v>1.79</v>
      </c>
      <c r="N436" t="s">
        <v>826</v>
      </c>
    </row>
    <row r="437" spans="1:14" x14ac:dyDescent="0.25">
      <c r="A437" t="s">
        <v>28</v>
      </c>
      <c r="B437" t="s">
        <v>827</v>
      </c>
      <c r="C437" t="s">
        <v>146</v>
      </c>
      <c r="D437">
        <v>450</v>
      </c>
      <c r="E437">
        <v>4</v>
      </c>
      <c r="F437">
        <v>380</v>
      </c>
      <c r="G437">
        <v>50</v>
      </c>
      <c r="H437">
        <v>0</v>
      </c>
      <c r="I437" t="s">
        <v>16</v>
      </c>
      <c r="J437">
        <v>48</v>
      </c>
      <c r="K437">
        <v>38</v>
      </c>
      <c r="L437">
        <v>0</v>
      </c>
      <c r="M437">
        <v>2.33</v>
      </c>
      <c r="N437" t="s">
        <v>828</v>
      </c>
    </row>
    <row r="438" spans="1:14" x14ac:dyDescent="0.25">
      <c r="A438" t="s">
        <v>21</v>
      </c>
      <c r="B438" t="s">
        <v>829</v>
      </c>
      <c r="C438" t="s">
        <v>830</v>
      </c>
      <c r="D438">
        <v>710</v>
      </c>
      <c r="E438">
        <v>4</v>
      </c>
      <c r="F438">
        <v>6600</v>
      </c>
      <c r="G438">
        <v>50</v>
      </c>
      <c r="H438">
        <v>1</v>
      </c>
      <c r="I438" t="s">
        <v>16</v>
      </c>
      <c r="J438">
        <v>48</v>
      </c>
      <c r="K438">
        <v>38</v>
      </c>
      <c r="L438">
        <v>0</v>
      </c>
      <c r="M438">
        <v>1.79</v>
      </c>
      <c r="N438" t="s">
        <v>831</v>
      </c>
    </row>
    <row r="439" spans="1:14" x14ac:dyDescent="0.25">
      <c r="A439" t="s">
        <v>21</v>
      </c>
      <c r="B439" t="s">
        <v>832</v>
      </c>
      <c r="C439" t="s">
        <v>830</v>
      </c>
      <c r="D439">
        <v>780</v>
      </c>
      <c r="E439">
        <v>4</v>
      </c>
      <c r="F439">
        <v>6600</v>
      </c>
      <c r="G439">
        <v>50</v>
      </c>
      <c r="H439">
        <v>1</v>
      </c>
      <c r="I439" t="s">
        <v>16</v>
      </c>
      <c r="J439">
        <v>48</v>
      </c>
      <c r="K439">
        <v>38</v>
      </c>
      <c r="L439">
        <v>0</v>
      </c>
      <c r="M439">
        <v>1.79</v>
      </c>
      <c r="N439" t="s">
        <v>833</v>
      </c>
    </row>
    <row r="440" spans="1:14" x14ac:dyDescent="0.25">
      <c r="A440" t="s">
        <v>46</v>
      </c>
      <c r="B440" t="s">
        <v>834</v>
      </c>
      <c r="C440" t="s">
        <v>73</v>
      </c>
      <c r="D440">
        <v>630</v>
      </c>
      <c r="E440">
        <v>4</v>
      </c>
      <c r="F440">
        <v>6600</v>
      </c>
      <c r="G440">
        <v>50</v>
      </c>
      <c r="H440">
        <v>1</v>
      </c>
      <c r="I440" t="s">
        <v>16</v>
      </c>
      <c r="J440">
        <v>48</v>
      </c>
      <c r="K440">
        <v>38</v>
      </c>
      <c r="L440">
        <v>0</v>
      </c>
      <c r="M440">
        <v>1.79</v>
      </c>
      <c r="N440" t="s">
        <v>835</v>
      </c>
    </row>
    <row r="441" spans="1:14" x14ac:dyDescent="0.25">
      <c r="A441" t="s">
        <v>13</v>
      </c>
      <c r="B441" t="s">
        <v>836</v>
      </c>
      <c r="C441" t="s">
        <v>73</v>
      </c>
      <c r="D441">
        <v>600</v>
      </c>
      <c r="E441">
        <v>6</v>
      </c>
      <c r="F441">
        <v>3300</v>
      </c>
      <c r="G441">
        <v>50</v>
      </c>
      <c r="H441">
        <v>1</v>
      </c>
      <c r="I441" t="s">
        <v>16</v>
      </c>
      <c r="J441">
        <v>54</v>
      </c>
      <c r="K441">
        <v>40</v>
      </c>
      <c r="L441">
        <v>0</v>
      </c>
      <c r="M441">
        <v>1.79</v>
      </c>
      <c r="N441" t="s">
        <v>837</v>
      </c>
    </row>
    <row r="442" spans="1:14" x14ac:dyDescent="0.25">
      <c r="A442" t="s">
        <v>46</v>
      </c>
      <c r="B442" t="s">
        <v>838</v>
      </c>
      <c r="C442" t="s">
        <v>56</v>
      </c>
      <c r="D442">
        <v>310</v>
      </c>
      <c r="E442">
        <v>4</v>
      </c>
      <c r="F442">
        <v>3300</v>
      </c>
      <c r="G442">
        <v>50</v>
      </c>
      <c r="H442">
        <v>0</v>
      </c>
      <c r="I442" t="s">
        <v>16</v>
      </c>
      <c r="J442">
        <v>48</v>
      </c>
      <c r="K442">
        <v>36</v>
      </c>
      <c r="L442">
        <v>0</v>
      </c>
      <c r="M442">
        <v>1.79</v>
      </c>
      <c r="N442" t="s">
        <v>839</v>
      </c>
    </row>
    <row r="443" spans="1:14" x14ac:dyDescent="0.25">
      <c r="A443" t="s">
        <v>28</v>
      </c>
      <c r="B443" t="s">
        <v>840</v>
      </c>
      <c r="C443" t="s">
        <v>19</v>
      </c>
      <c r="D443">
        <v>355</v>
      </c>
      <c r="E443">
        <v>4</v>
      </c>
      <c r="F443">
        <v>6600</v>
      </c>
      <c r="G443">
        <v>50</v>
      </c>
      <c r="H443">
        <v>1</v>
      </c>
      <c r="I443" t="s">
        <v>16</v>
      </c>
      <c r="J443">
        <v>48</v>
      </c>
      <c r="K443">
        <v>36</v>
      </c>
      <c r="L443">
        <v>1.3169999999999999</v>
      </c>
      <c r="M443">
        <v>1.79</v>
      </c>
      <c r="N443" t="s">
        <v>841</v>
      </c>
    </row>
    <row r="444" spans="1:14" x14ac:dyDescent="0.25">
      <c r="A444" t="s">
        <v>21</v>
      </c>
      <c r="B444" t="s">
        <v>842</v>
      </c>
      <c r="C444" t="s">
        <v>146</v>
      </c>
      <c r="D444">
        <v>450</v>
      </c>
      <c r="E444">
        <v>4</v>
      </c>
      <c r="F444">
        <v>6600</v>
      </c>
      <c r="G444">
        <v>50</v>
      </c>
      <c r="H444">
        <v>1</v>
      </c>
      <c r="I444" t="s">
        <v>16</v>
      </c>
      <c r="J444">
        <v>48</v>
      </c>
      <c r="K444">
        <v>38</v>
      </c>
      <c r="L444">
        <v>0</v>
      </c>
      <c r="M444">
        <v>1.79</v>
      </c>
      <c r="N444" t="s">
        <v>843</v>
      </c>
    </row>
    <row r="445" spans="1:14" x14ac:dyDescent="0.25">
      <c r="A445" t="s">
        <v>46</v>
      </c>
      <c r="B445" t="s">
        <v>844</v>
      </c>
      <c r="C445" t="s">
        <v>64</v>
      </c>
      <c r="D445">
        <v>630</v>
      </c>
      <c r="E445">
        <v>4</v>
      </c>
      <c r="F445">
        <v>6600</v>
      </c>
      <c r="G445">
        <v>50</v>
      </c>
      <c r="H445">
        <v>1</v>
      </c>
      <c r="I445" t="s">
        <v>16</v>
      </c>
      <c r="J445">
        <v>48</v>
      </c>
      <c r="K445">
        <v>38</v>
      </c>
      <c r="L445">
        <v>0</v>
      </c>
      <c r="M445">
        <v>1.79</v>
      </c>
      <c r="N445" t="s">
        <v>845</v>
      </c>
    </row>
    <row r="446" spans="1:14" x14ac:dyDescent="0.25">
      <c r="A446" t="s">
        <v>13</v>
      </c>
      <c r="B446" t="s">
        <v>846</v>
      </c>
      <c r="C446" t="s">
        <v>56</v>
      </c>
      <c r="D446">
        <v>280</v>
      </c>
      <c r="E446">
        <v>4</v>
      </c>
      <c r="F446">
        <v>6600</v>
      </c>
      <c r="G446">
        <v>50</v>
      </c>
      <c r="H446">
        <v>1</v>
      </c>
      <c r="I446" t="s">
        <v>16</v>
      </c>
      <c r="J446">
        <v>48</v>
      </c>
      <c r="K446">
        <v>36</v>
      </c>
      <c r="L446">
        <v>1.0601849999999999</v>
      </c>
      <c r="M446">
        <v>1.79</v>
      </c>
      <c r="N446" t="s">
        <v>847</v>
      </c>
    </row>
    <row r="447" spans="1:14" x14ac:dyDescent="0.25">
      <c r="A447" t="s">
        <v>13</v>
      </c>
      <c r="B447" t="s">
        <v>848</v>
      </c>
      <c r="C447" t="s">
        <v>30</v>
      </c>
      <c r="D447">
        <v>200</v>
      </c>
      <c r="E447">
        <v>4</v>
      </c>
      <c r="F447">
        <v>6600</v>
      </c>
      <c r="G447">
        <v>50</v>
      </c>
      <c r="H447">
        <v>1</v>
      </c>
      <c r="I447" t="s">
        <v>16</v>
      </c>
      <c r="J447">
        <v>48</v>
      </c>
      <c r="K447">
        <v>38</v>
      </c>
      <c r="L447">
        <v>0</v>
      </c>
      <c r="M447">
        <v>1.79</v>
      </c>
      <c r="N447" t="s">
        <v>849</v>
      </c>
    </row>
    <row r="448" spans="1:14" x14ac:dyDescent="0.25">
      <c r="A448" t="s">
        <v>21</v>
      </c>
      <c r="B448" t="s">
        <v>850</v>
      </c>
      <c r="C448" t="s">
        <v>15</v>
      </c>
      <c r="D448">
        <v>560</v>
      </c>
      <c r="E448">
        <v>4</v>
      </c>
      <c r="F448">
        <v>6000</v>
      </c>
      <c r="G448">
        <v>50</v>
      </c>
      <c r="H448">
        <v>0</v>
      </c>
      <c r="I448" t="s">
        <v>16</v>
      </c>
      <c r="J448">
        <v>48</v>
      </c>
      <c r="K448">
        <v>38</v>
      </c>
      <c r="L448">
        <v>0</v>
      </c>
      <c r="M448">
        <v>1.79</v>
      </c>
      <c r="N448" t="s">
        <v>851</v>
      </c>
    </row>
    <row r="449" spans="1:14" x14ac:dyDescent="0.25">
      <c r="A449" t="s">
        <v>46</v>
      </c>
      <c r="B449" t="s">
        <v>852</v>
      </c>
      <c r="C449" t="s">
        <v>56</v>
      </c>
      <c r="D449">
        <v>315</v>
      </c>
      <c r="E449">
        <v>4</v>
      </c>
      <c r="F449">
        <v>6000</v>
      </c>
      <c r="G449">
        <v>50</v>
      </c>
      <c r="H449">
        <v>0</v>
      </c>
      <c r="I449" t="s">
        <v>16</v>
      </c>
      <c r="J449">
        <v>48</v>
      </c>
      <c r="K449">
        <v>36</v>
      </c>
      <c r="L449">
        <v>1.0601849999999999</v>
      </c>
      <c r="M449">
        <v>1.79</v>
      </c>
      <c r="N449" t="s">
        <v>853</v>
      </c>
    </row>
    <row r="450" spans="1:14" x14ac:dyDescent="0.25">
      <c r="A450" t="s">
        <v>28</v>
      </c>
      <c r="B450" t="s">
        <v>854</v>
      </c>
      <c r="C450" t="s">
        <v>163</v>
      </c>
      <c r="D450">
        <v>920</v>
      </c>
      <c r="E450">
        <v>6</v>
      </c>
      <c r="F450">
        <v>11000</v>
      </c>
      <c r="G450">
        <v>50</v>
      </c>
      <c r="H450">
        <v>1</v>
      </c>
      <c r="I450" t="s">
        <v>16</v>
      </c>
      <c r="J450">
        <v>72</v>
      </c>
      <c r="K450">
        <v>58</v>
      </c>
      <c r="L450">
        <v>0</v>
      </c>
      <c r="M450">
        <v>1.79</v>
      </c>
      <c r="N450" t="s">
        <v>855</v>
      </c>
    </row>
    <row r="451" spans="1:14" x14ac:dyDescent="0.25">
      <c r="A451" t="s">
        <v>21</v>
      </c>
      <c r="B451" t="s">
        <v>856</v>
      </c>
      <c r="C451" t="s">
        <v>207</v>
      </c>
      <c r="D451">
        <v>185</v>
      </c>
      <c r="E451">
        <v>4</v>
      </c>
      <c r="F451">
        <v>3300</v>
      </c>
      <c r="G451">
        <v>50</v>
      </c>
      <c r="H451">
        <v>0</v>
      </c>
      <c r="I451" t="s">
        <v>16</v>
      </c>
      <c r="J451">
        <v>48</v>
      </c>
      <c r="K451">
        <v>38</v>
      </c>
      <c r="L451">
        <v>0</v>
      </c>
      <c r="M451">
        <v>1.79</v>
      </c>
      <c r="N451" t="s">
        <v>857</v>
      </c>
    </row>
    <row r="452" spans="1:14" x14ac:dyDescent="0.25">
      <c r="A452" t="s">
        <v>13</v>
      </c>
      <c r="B452" t="s">
        <v>858</v>
      </c>
      <c r="C452" t="s">
        <v>41</v>
      </c>
      <c r="D452">
        <v>187</v>
      </c>
      <c r="E452">
        <v>6</v>
      </c>
      <c r="F452">
        <v>3300</v>
      </c>
      <c r="G452">
        <v>50</v>
      </c>
      <c r="H452">
        <v>0</v>
      </c>
      <c r="I452" t="s">
        <v>16</v>
      </c>
      <c r="J452">
        <v>54</v>
      </c>
      <c r="K452">
        <v>42</v>
      </c>
      <c r="L452">
        <v>0</v>
      </c>
      <c r="M452">
        <v>1.79</v>
      </c>
      <c r="N452" t="s">
        <v>859</v>
      </c>
    </row>
    <row r="453" spans="1:14" x14ac:dyDescent="0.25">
      <c r="A453" t="s">
        <v>28</v>
      </c>
      <c r="B453" t="s">
        <v>860</v>
      </c>
      <c r="C453" t="s">
        <v>19</v>
      </c>
      <c r="D453">
        <v>355</v>
      </c>
      <c r="E453">
        <v>4</v>
      </c>
      <c r="F453">
        <v>3300</v>
      </c>
      <c r="G453">
        <v>50</v>
      </c>
      <c r="H453">
        <v>1</v>
      </c>
      <c r="I453" t="s">
        <v>16</v>
      </c>
      <c r="J453">
        <v>48</v>
      </c>
      <c r="K453">
        <v>36</v>
      </c>
      <c r="L453">
        <v>1.3169999999999999</v>
      </c>
      <c r="M453">
        <v>1.79</v>
      </c>
      <c r="N453" t="s">
        <v>861</v>
      </c>
    </row>
    <row r="454" spans="1:14" x14ac:dyDescent="0.25">
      <c r="A454" t="s">
        <v>21</v>
      </c>
      <c r="B454" t="s">
        <v>862</v>
      </c>
      <c r="C454" t="s">
        <v>146</v>
      </c>
      <c r="D454">
        <v>450</v>
      </c>
      <c r="E454">
        <v>4</v>
      </c>
      <c r="F454">
        <v>3300</v>
      </c>
      <c r="G454">
        <v>50</v>
      </c>
      <c r="H454">
        <v>1</v>
      </c>
      <c r="I454" t="s">
        <v>16</v>
      </c>
      <c r="J454">
        <v>48</v>
      </c>
      <c r="K454">
        <v>38</v>
      </c>
      <c r="L454">
        <v>0</v>
      </c>
      <c r="M454">
        <v>1.79</v>
      </c>
      <c r="N454" t="s">
        <v>863</v>
      </c>
    </row>
    <row r="455" spans="1:14" x14ac:dyDescent="0.25">
      <c r="A455" t="s">
        <v>46</v>
      </c>
      <c r="B455" t="s">
        <v>864</v>
      </c>
      <c r="C455" t="s">
        <v>61</v>
      </c>
      <c r="D455">
        <v>630</v>
      </c>
      <c r="E455">
        <v>4</v>
      </c>
      <c r="F455">
        <v>3300</v>
      </c>
      <c r="G455">
        <v>50</v>
      </c>
      <c r="H455">
        <v>1</v>
      </c>
      <c r="I455" t="s">
        <v>16</v>
      </c>
      <c r="J455">
        <v>48</v>
      </c>
      <c r="K455">
        <v>38</v>
      </c>
      <c r="L455">
        <v>0</v>
      </c>
      <c r="M455">
        <v>1.79</v>
      </c>
      <c r="N455" t="s">
        <v>865</v>
      </c>
    </row>
    <row r="456" spans="1:14" x14ac:dyDescent="0.25">
      <c r="A456" t="s">
        <v>13</v>
      </c>
      <c r="B456" t="s">
        <v>866</v>
      </c>
      <c r="C456" t="s">
        <v>30</v>
      </c>
      <c r="D456">
        <v>280</v>
      </c>
      <c r="E456">
        <v>4</v>
      </c>
      <c r="F456">
        <v>3300</v>
      </c>
      <c r="G456">
        <v>50</v>
      </c>
      <c r="H456">
        <v>1</v>
      </c>
      <c r="I456" t="s">
        <v>16</v>
      </c>
      <c r="J456">
        <v>48</v>
      </c>
      <c r="K456">
        <v>38</v>
      </c>
      <c r="L456">
        <v>0</v>
      </c>
      <c r="M456">
        <v>1.79</v>
      </c>
      <c r="N456" t="s">
        <v>867</v>
      </c>
    </row>
    <row r="457" spans="1:14" x14ac:dyDescent="0.25">
      <c r="A457" t="s">
        <v>13</v>
      </c>
      <c r="B457" t="s">
        <v>868</v>
      </c>
      <c r="C457" t="s">
        <v>23</v>
      </c>
      <c r="D457">
        <v>200</v>
      </c>
      <c r="E457">
        <v>4</v>
      </c>
      <c r="F457">
        <v>3300</v>
      </c>
      <c r="G457">
        <v>50</v>
      </c>
      <c r="H457">
        <v>1</v>
      </c>
      <c r="I457" t="s">
        <v>16</v>
      </c>
      <c r="J457">
        <v>48</v>
      </c>
      <c r="K457">
        <v>38</v>
      </c>
      <c r="L457">
        <v>0</v>
      </c>
      <c r="M457">
        <v>1.79</v>
      </c>
      <c r="N457" t="s">
        <v>869</v>
      </c>
    </row>
    <row r="458" spans="1:14" x14ac:dyDescent="0.25">
      <c r="A458" t="s">
        <v>46</v>
      </c>
      <c r="B458" t="s">
        <v>870</v>
      </c>
      <c r="C458" t="s">
        <v>30</v>
      </c>
      <c r="D458">
        <v>300</v>
      </c>
      <c r="E458">
        <v>4</v>
      </c>
      <c r="F458">
        <v>3300</v>
      </c>
      <c r="G458">
        <v>50</v>
      </c>
      <c r="H458">
        <v>0</v>
      </c>
      <c r="I458" t="s">
        <v>16</v>
      </c>
      <c r="J458">
        <v>48</v>
      </c>
      <c r="K458">
        <v>36</v>
      </c>
      <c r="L458">
        <v>1.0601849999999999</v>
      </c>
      <c r="M458">
        <v>1.79</v>
      </c>
      <c r="N458" t="s">
        <v>871</v>
      </c>
    </row>
    <row r="459" spans="1:14" x14ac:dyDescent="0.25">
      <c r="A459" t="s">
        <v>21</v>
      </c>
      <c r="B459" t="s">
        <v>872</v>
      </c>
      <c r="C459" t="s">
        <v>830</v>
      </c>
      <c r="D459">
        <v>780</v>
      </c>
      <c r="E459">
        <v>4</v>
      </c>
      <c r="F459">
        <v>6600</v>
      </c>
      <c r="G459">
        <v>50</v>
      </c>
      <c r="H459">
        <v>1</v>
      </c>
      <c r="I459" t="s">
        <v>16</v>
      </c>
      <c r="J459">
        <v>48</v>
      </c>
      <c r="K459">
        <v>38</v>
      </c>
      <c r="L459">
        <v>0</v>
      </c>
      <c r="M459">
        <v>1.79</v>
      </c>
      <c r="N459" t="s">
        <v>873</v>
      </c>
    </row>
    <row r="460" spans="1:14" x14ac:dyDescent="0.25">
      <c r="A460" t="s">
        <v>46</v>
      </c>
      <c r="B460" t="s">
        <v>1780</v>
      </c>
      <c r="C460" t="s">
        <v>136</v>
      </c>
      <c r="D460">
        <v>900</v>
      </c>
      <c r="E460">
        <v>4</v>
      </c>
      <c r="F460">
        <v>6600</v>
      </c>
      <c r="G460">
        <v>50</v>
      </c>
      <c r="H460">
        <v>1</v>
      </c>
      <c r="I460" t="s">
        <v>16</v>
      </c>
      <c r="J460">
        <v>48</v>
      </c>
      <c r="K460">
        <v>38</v>
      </c>
      <c r="L460">
        <v>0</v>
      </c>
      <c r="M460">
        <v>1.79</v>
      </c>
      <c r="N460" t="s">
        <v>1781</v>
      </c>
    </row>
    <row r="461" spans="1:14" x14ac:dyDescent="0.25">
      <c r="A461" t="s">
        <v>46</v>
      </c>
      <c r="B461" t="s">
        <v>874</v>
      </c>
      <c r="C461" t="s">
        <v>38</v>
      </c>
      <c r="D461">
        <v>250</v>
      </c>
      <c r="E461">
        <v>6</v>
      </c>
      <c r="F461">
        <v>6600</v>
      </c>
      <c r="G461">
        <v>50</v>
      </c>
      <c r="H461">
        <v>0</v>
      </c>
      <c r="I461" t="s">
        <v>16</v>
      </c>
      <c r="J461">
        <v>54</v>
      </c>
      <c r="K461">
        <v>42</v>
      </c>
      <c r="L461">
        <v>0</v>
      </c>
      <c r="M461">
        <v>1.79</v>
      </c>
      <c r="N461" t="s">
        <v>875</v>
      </c>
    </row>
    <row r="462" spans="1:14" x14ac:dyDescent="0.25">
      <c r="A462" t="s">
        <v>21</v>
      </c>
      <c r="B462" t="s">
        <v>876</v>
      </c>
      <c r="C462" t="s">
        <v>131</v>
      </c>
      <c r="D462">
        <v>650</v>
      </c>
      <c r="E462">
        <v>4</v>
      </c>
      <c r="F462">
        <v>6600</v>
      </c>
      <c r="G462">
        <v>50</v>
      </c>
      <c r="H462">
        <v>0</v>
      </c>
      <c r="I462" t="s">
        <v>16</v>
      </c>
      <c r="J462">
        <v>48</v>
      </c>
      <c r="K462">
        <v>38</v>
      </c>
      <c r="L462">
        <v>0</v>
      </c>
      <c r="M462">
        <v>1.79</v>
      </c>
      <c r="N462" t="s">
        <v>877</v>
      </c>
    </row>
    <row r="463" spans="1:14" x14ac:dyDescent="0.25">
      <c r="A463" t="s">
        <v>21</v>
      </c>
      <c r="B463" t="s">
        <v>876</v>
      </c>
      <c r="C463" t="s">
        <v>1782</v>
      </c>
      <c r="D463">
        <v>650</v>
      </c>
      <c r="E463">
        <v>4</v>
      </c>
      <c r="F463">
        <v>6600</v>
      </c>
      <c r="G463">
        <v>50</v>
      </c>
      <c r="H463">
        <v>0</v>
      </c>
      <c r="I463" t="s">
        <v>16</v>
      </c>
      <c r="J463">
        <v>48</v>
      </c>
      <c r="K463">
        <v>38</v>
      </c>
      <c r="L463">
        <v>0</v>
      </c>
      <c r="M463">
        <v>1.79</v>
      </c>
      <c r="N463" t="s">
        <v>1783</v>
      </c>
    </row>
    <row r="464" spans="1:14" x14ac:dyDescent="0.25">
      <c r="A464" t="s">
        <v>46</v>
      </c>
      <c r="B464" t="s">
        <v>1784</v>
      </c>
      <c r="C464" t="s">
        <v>19</v>
      </c>
      <c r="D464">
        <v>400</v>
      </c>
      <c r="E464">
        <v>4</v>
      </c>
      <c r="F464">
        <v>3300</v>
      </c>
      <c r="G464">
        <v>50</v>
      </c>
      <c r="H464">
        <v>0</v>
      </c>
      <c r="I464" t="s">
        <v>16</v>
      </c>
      <c r="J464">
        <v>48</v>
      </c>
      <c r="K464">
        <v>38</v>
      </c>
      <c r="L464">
        <v>0</v>
      </c>
      <c r="M464">
        <v>1.79</v>
      </c>
      <c r="N464" t="s">
        <v>1785</v>
      </c>
    </row>
    <row r="465" spans="1:14" x14ac:dyDescent="0.25">
      <c r="A465" t="s">
        <v>21</v>
      </c>
      <c r="B465" t="s">
        <v>1786</v>
      </c>
      <c r="C465" t="s">
        <v>1767</v>
      </c>
      <c r="D465">
        <v>1000</v>
      </c>
      <c r="E465">
        <v>2</v>
      </c>
      <c r="F465">
        <v>6600</v>
      </c>
      <c r="G465">
        <v>50</v>
      </c>
      <c r="H465">
        <v>0</v>
      </c>
      <c r="I465" t="s">
        <v>16</v>
      </c>
      <c r="J465">
        <v>48</v>
      </c>
      <c r="K465">
        <v>40</v>
      </c>
      <c r="L465">
        <v>0</v>
      </c>
      <c r="M465">
        <v>1.79</v>
      </c>
      <c r="N465" t="s">
        <v>1787</v>
      </c>
    </row>
    <row r="466" spans="1:14" x14ac:dyDescent="0.25">
      <c r="A466" t="s">
        <v>13</v>
      </c>
      <c r="B466" t="s">
        <v>1867</v>
      </c>
      <c r="C466" t="s">
        <v>156</v>
      </c>
      <c r="D466">
        <v>850</v>
      </c>
      <c r="E466">
        <v>6</v>
      </c>
      <c r="F466">
        <v>11000</v>
      </c>
      <c r="G466">
        <v>50</v>
      </c>
      <c r="H466">
        <v>1</v>
      </c>
      <c r="I466" t="s">
        <v>16</v>
      </c>
      <c r="J466">
        <v>72</v>
      </c>
      <c r="K466">
        <v>58</v>
      </c>
      <c r="L466">
        <v>0</v>
      </c>
      <c r="M466">
        <v>1.79</v>
      </c>
      <c r="N466" t="s">
        <v>1868</v>
      </c>
    </row>
    <row r="467" spans="1:14" x14ac:dyDescent="0.25">
      <c r="A467" t="s">
        <v>13</v>
      </c>
      <c r="B467" t="s">
        <v>1869</v>
      </c>
      <c r="C467" t="s">
        <v>124</v>
      </c>
      <c r="D467">
        <v>1000</v>
      </c>
      <c r="E467">
        <v>6</v>
      </c>
      <c r="F467">
        <v>11000</v>
      </c>
      <c r="G467">
        <v>50</v>
      </c>
      <c r="H467">
        <v>1</v>
      </c>
      <c r="I467" t="s">
        <v>16</v>
      </c>
      <c r="J467">
        <v>72</v>
      </c>
      <c r="K467">
        <v>58</v>
      </c>
      <c r="L467">
        <v>0</v>
      </c>
      <c r="M467">
        <v>1.79</v>
      </c>
      <c r="N467" t="s">
        <v>1870</v>
      </c>
    </row>
    <row r="468" spans="1:14" x14ac:dyDescent="0.25">
      <c r="A468" t="s">
        <v>13</v>
      </c>
      <c r="B468" t="s">
        <v>1871</v>
      </c>
      <c r="C468" t="s">
        <v>156</v>
      </c>
      <c r="D468">
        <v>850</v>
      </c>
      <c r="E468">
        <v>6</v>
      </c>
      <c r="F468">
        <v>11000</v>
      </c>
      <c r="G468">
        <v>50</v>
      </c>
      <c r="H468">
        <v>1</v>
      </c>
      <c r="I468" t="s">
        <v>16</v>
      </c>
      <c r="J468">
        <v>72</v>
      </c>
      <c r="K468">
        <v>58</v>
      </c>
      <c r="L468">
        <v>0</v>
      </c>
      <c r="M468">
        <v>1.79</v>
      </c>
      <c r="N468" t="s">
        <v>1872</v>
      </c>
    </row>
    <row r="469" spans="1:14" x14ac:dyDescent="0.25">
      <c r="A469" t="s">
        <v>13</v>
      </c>
      <c r="B469" t="s">
        <v>1873</v>
      </c>
      <c r="C469" t="s">
        <v>124</v>
      </c>
      <c r="D469">
        <v>1000</v>
      </c>
      <c r="E469">
        <v>6</v>
      </c>
      <c r="F469">
        <v>11000</v>
      </c>
      <c r="G469">
        <v>50</v>
      </c>
      <c r="H469">
        <v>1</v>
      </c>
      <c r="I469" t="s">
        <v>16</v>
      </c>
      <c r="J469">
        <v>72</v>
      </c>
      <c r="K469">
        <v>58</v>
      </c>
      <c r="L469">
        <v>0</v>
      </c>
      <c r="M469">
        <v>1.79</v>
      </c>
      <c r="N469" t="s">
        <v>1874</v>
      </c>
    </row>
    <row r="470" spans="1:14" x14ac:dyDescent="0.25">
      <c r="A470" t="s">
        <v>13</v>
      </c>
      <c r="B470" t="s">
        <v>878</v>
      </c>
      <c r="C470" t="s">
        <v>38</v>
      </c>
      <c r="D470">
        <v>185</v>
      </c>
      <c r="E470">
        <v>8</v>
      </c>
      <c r="F470">
        <v>2300</v>
      </c>
      <c r="G470">
        <v>60</v>
      </c>
      <c r="H470">
        <v>0</v>
      </c>
      <c r="I470" t="s">
        <v>16</v>
      </c>
      <c r="J470">
        <v>48</v>
      </c>
      <c r="K470">
        <v>40</v>
      </c>
      <c r="L470">
        <v>0</v>
      </c>
      <c r="M470">
        <v>1.79</v>
      </c>
      <c r="N470" t="s">
        <v>879</v>
      </c>
    </row>
    <row r="471" spans="1:14" x14ac:dyDescent="0.25">
      <c r="A471" t="s">
        <v>13</v>
      </c>
      <c r="B471" t="s">
        <v>880</v>
      </c>
      <c r="C471" t="s">
        <v>146</v>
      </c>
      <c r="D471">
        <v>450</v>
      </c>
      <c r="E471">
        <v>4</v>
      </c>
      <c r="F471">
        <v>3300</v>
      </c>
      <c r="G471">
        <v>50</v>
      </c>
      <c r="H471">
        <v>0</v>
      </c>
      <c r="I471" t="s">
        <v>16</v>
      </c>
      <c r="J471">
        <v>48</v>
      </c>
      <c r="K471">
        <v>36</v>
      </c>
      <c r="L471">
        <v>0</v>
      </c>
      <c r="M471">
        <v>2.3330000000000002</v>
      </c>
      <c r="N471" t="s">
        <v>881</v>
      </c>
    </row>
    <row r="472" spans="1:14" x14ac:dyDescent="0.25">
      <c r="A472" t="s">
        <v>13</v>
      </c>
      <c r="B472" t="s">
        <v>880</v>
      </c>
      <c r="C472" t="s">
        <v>146</v>
      </c>
      <c r="D472">
        <v>450</v>
      </c>
      <c r="E472">
        <v>4</v>
      </c>
      <c r="F472">
        <v>3300</v>
      </c>
      <c r="G472">
        <v>50</v>
      </c>
      <c r="H472">
        <v>0</v>
      </c>
      <c r="I472" t="s">
        <v>16</v>
      </c>
      <c r="J472">
        <v>48</v>
      </c>
      <c r="K472">
        <v>38</v>
      </c>
      <c r="L472">
        <v>0</v>
      </c>
      <c r="M472">
        <v>2.3330000000000002</v>
      </c>
      <c r="N472" t="s">
        <v>882</v>
      </c>
    </row>
    <row r="473" spans="1:14" x14ac:dyDescent="0.25">
      <c r="A473" t="s">
        <v>13</v>
      </c>
      <c r="B473" t="s">
        <v>883</v>
      </c>
      <c r="C473" t="s">
        <v>15</v>
      </c>
      <c r="D473">
        <v>185</v>
      </c>
      <c r="E473">
        <v>10</v>
      </c>
      <c r="F473">
        <v>460</v>
      </c>
      <c r="G473">
        <v>60</v>
      </c>
      <c r="H473">
        <v>0</v>
      </c>
      <c r="I473" t="s">
        <v>16</v>
      </c>
      <c r="J473">
        <v>90</v>
      </c>
      <c r="K473">
        <v>70</v>
      </c>
      <c r="L473">
        <v>0</v>
      </c>
      <c r="M473">
        <v>1.79</v>
      </c>
      <c r="N473" t="s">
        <v>884</v>
      </c>
    </row>
    <row r="474" spans="1:14" x14ac:dyDescent="0.25">
      <c r="A474" t="s">
        <v>13</v>
      </c>
      <c r="B474" t="s">
        <v>885</v>
      </c>
      <c r="C474" t="s">
        <v>61</v>
      </c>
      <c r="D474">
        <v>630</v>
      </c>
      <c r="E474">
        <v>4</v>
      </c>
      <c r="F474">
        <v>525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2.33</v>
      </c>
      <c r="N474" t="s">
        <v>886</v>
      </c>
    </row>
    <row r="475" spans="1:14" x14ac:dyDescent="0.25">
      <c r="A475" t="s">
        <v>13</v>
      </c>
      <c r="B475" t="s">
        <v>887</v>
      </c>
      <c r="C475" t="s">
        <v>15</v>
      </c>
      <c r="D475">
        <v>315</v>
      </c>
      <c r="E475">
        <v>8</v>
      </c>
      <c r="F475">
        <v>3300</v>
      </c>
      <c r="G475">
        <v>50</v>
      </c>
      <c r="H475">
        <v>0</v>
      </c>
      <c r="I475" t="s">
        <v>16</v>
      </c>
      <c r="J475">
        <v>72</v>
      </c>
      <c r="K475">
        <v>56</v>
      </c>
      <c r="L475">
        <v>0</v>
      </c>
      <c r="M475">
        <v>1.79</v>
      </c>
      <c r="N475" t="s">
        <v>888</v>
      </c>
    </row>
    <row r="476" spans="1:14" x14ac:dyDescent="0.25">
      <c r="A476" t="s">
        <v>13</v>
      </c>
      <c r="B476" t="s">
        <v>889</v>
      </c>
      <c r="C476" t="s">
        <v>30</v>
      </c>
      <c r="D476">
        <v>250</v>
      </c>
      <c r="E476">
        <v>4</v>
      </c>
      <c r="F476">
        <v>6600</v>
      </c>
      <c r="G476">
        <v>50</v>
      </c>
      <c r="H476">
        <v>0</v>
      </c>
      <c r="I476" t="s">
        <v>16</v>
      </c>
      <c r="J476">
        <v>48</v>
      </c>
      <c r="K476">
        <v>38</v>
      </c>
      <c r="L476">
        <v>0</v>
      </c>
      <c r="M476">
        <v>2.33</v>
      </c>
      <c r="N476" t="s">
        <v>890</v>
      </c>
    </row>
    <row r="477" spans="1:14" x14ac:dyDescent="0.25">
      <c r="A477" t="s">
        <v>178</v>
      </c>
      <c r="B477" t="s">
        <v>891</v>
      </c>
      <c r="C477" t="s">
        <v>56</v>
      </c>
      <c r="D477">
        <v>330</v>
      </c>
      <c r="E477">
        <v>4</v>
      </c>
      <c r="F477">
        <v>3300</v>
      </c>
      <c r="G477">
        <v>50</v>
      </c>
      <c r="H477">
        <v>0</v>
      </c>
      <c r="I477" t="s">
        <v>16</v>
      </c>
      <c r="J477">
        <v>48</v>
      </c>
      <c r="K477">
        <v>38</v>
      </c>
      <c r="L477">
        <v>0</v>
      </c>
      <c r="M477">
        <v>1.79</v>
      </c>
      <c r="N477" t="s">
        <v>892</v>
      </c>
    </row>
    <row r="478" spans="1:14" x14ac:dyDescent="0.25">
      <c r="A478" t="s">
        <v>13</v>
      </c>
      <c r="B478" t="s">
        <v>893</v>
      </c>
      <c r="C478" t="s">
        <v>23</v>
      </c>
      <c r="D478">
        <v>200</v>
      </c>
      <c r="E478">
        <v>4</v>
      </c>
      <c r="F478">
        <v>6600</v>
      </c>
      <c r="G478">
        <v>50</v>
      </c>
      <c r="H478">
        <v>0</v>
      </c>
      <c r="I478" t="s">
        <v>16</v>
      </c>
      <c r="J478">
        <v>48</v>
      </c>
      <c r="K478">
        <v>38</v>
      </c>
      <c r="L478">
        <v>0</v>
      </c>
      <c r="M478">
        <v>1.79</v>
      </c>
      <c r="N478" t="s">
        <v>894</v>
      </c>
    </row>
    <row r="479" spans="1:14" x14ac:dyDescent="0.25">
      <c r="A479" t="s">
        <v>46</v>
      </c>
      <c r="B479" t="s">
        <v>191</v>
      </c>
      <c r="C479" t="s">
        <v>192</v>
      </c>
      <c r="D479">
        <v>380</v>
      </c>
      <c r="E479">
        <v>2</v>
      </c>
      <c r="F479">
        <v>6600</v>
      </c>
      <c r="G479">
        <v>50</v>
      </c>
      <c r="H479">
        <v>0</v>
      </c>
      <c r="I479" t="s">
        <v>16</v>
      </c>
      <c r="J479">
        <v>48</v>
      </c>
      <c r="K479">
        <v>40</v>
      </c>
      <c r="L479">
        <v>0</v>
      </c>
      <c r="M479">
        <v>1.79</v>
      </c>
      <c r="N479" t="s">
        <v>895</v>
      </c>
    </row>
    <row r="480" spans="1:14" x14ac:dyDescent="0.25">
      <c r="A480" t="s">
        <v>28</v>
      </c>
      <c r="B480" t="s">
        <v>143</v>
      </c>
      <c r="C480" t="s">
        <v>26</v>
      </c>
      <c r="D480">
        <v>150</v>
      </c>
      <c r="E480">
        <v>2</v>
      </c>
      <c r="F480">
        <v>6600</v>
      </c>
      <c r="G480">
        <v>50</v>
      </c>
      <c r="H480">
        <v>0</v>
      </c>
      <c r="I480" t="s">
        <v>16</v>
      </c>
      <c r="J480">
        <v>48</v>
      </c>
      <c r="K480">
        <v>40</v>
      </c>
      <c r="L480">
        <v>0</v>
      </c>
      <c r="M480">
        <v>1.79</v>
      </c>
      <c r="N480" t="s">
        <v>1848</v>
      </c>
    </row>
    <row r="481" spans="1:14" x14ac:dyDescent="0.25">
      <c r="A481" t="s">
        <v>13</v>
      </c>
      <c r="B481" t="s">
        <v>476</v>
      </c>
      <c r="C481" t="s">
        <v>56</v>
      </c>
      <c r="D481">
        <v>300</v>
      </c>
      <c r="E481">
        <v>4</v>
      </c>
      <c r="F481">
        <v>6600</v>
      </c>
      <c r="G481">
        <v>50</v>
      </c>
      <c r="H481">
        <v>0</v>
      </c>
      <c r="I481" t="s">
        <v>16</v>
      </c>
      <c r="J481">
        <v>48</v>
      </c>
      <c r="K481">
        <v>36</v>
      </c>
      <c r="L481">
        <v>1.0601849999999999</v>
      </c>
      <c r="M481">
        <v>1.79</v>
      </c>
      <c r="N481" t="s">
        <v>896</v>
      </c>
    </row>
    <row r="482" spans="1:14" x14ac:dyDescent="0.25">
      <c r="A482" t="s">
        <v>13</v>
      </c>
      <c r="B482" t="s">
        <v>897</v>
      </c>
      <c r="C482" t="s">
        <v>64</v>
      </c>
      <c r="D482">
        <v>500</v>
      </c>
      <c r="E482">
        <v>6</v>
      </c>
      <c r="F482">
        <v>3300</v>
      </c>
      <c r="G482">
        <v>50</v>
      </c>
      <c r="H482">
        <v>1</v>
      </c>
      <c r="I482" t="s">
        <v>16</v>
      </c>
      <c r="J482">
        <v>54</v>
      </c>
      <c r="K482">
        <v>40</v>
      </c>
      <c r="L482">
        <v>0</v>
      </c>
      <c r="M482">
        <v>1.79</v>
      </c>
      <c r="N482" t="s">
        <v>898</v>
      </c>
    </row>
    <row r="483" spans="1:14" x14ac:dyDescent="0.25">
      <c r="A483" t="s">
        <v>13</v>
      </c>
      <c r="B483" t="s">
        <v>14</v>
      </c>
      <c r="C483" t="s">
        <v>15</v>
      </c>
      <c r="D483">
        <v>575</v>
      </c>
      <c r="E483">
        <v>4</v>
      </c>
      <c r="F483">
        <v>3300</v>
      </c>
      <c r="G483">
        <v>50</v>
      </c>
      <c r="H483">
        <v>0</v>
      </c>
      <c r="I483" t="s">
        <v>16</v>
      </c>
      <c r="J483">
        <v>48</v>
      </c>
      <c r="K483">
        <v>38</v>
      </c>
      <c r="L483">
        <v>0</v>
      </c>
      <c r="M483">
        <v>1.79</v>
      </c>
      <c r="N483" t="s">
        <v>1875</v>
      </c>
    </row>
    <row r="484" spans="1:14" x14ac:dyDescent="0.25">
      <c r="A484" t="s">
        <v>13</v>
      </c>
      <c r="B484" t="s">
        <v>18</v>
      </c>
      <c r="C484" t="s">
        <v>19</v>
      </c>
      <c r="D484">
        <v>400</v>
      </c>
      <c r="E484">
        <v>4</v>
      </c>
      <c r="F484">
        <v>3300</v>
      </c>
      <c r="G484">
        <v>50</v>
      </c>
      <c r="H484">
        <v>0</v>
      </c>
      <c r="I484" t="s">
        <v>16</v>
      </c>
      <c r="J484">
        <v>48</v>
      </c>
      <c r="K484">
        <v>36</v>
      </c>
      <c r="L484">
        <v>1.3169999999999999</v>
      </c>
      <c r="M484">
        <v>1.79</v>
      </c>
      <c r="N484" t="s">
        <v>1876</v>
      </c>
    </row>
    <row r="485" spans="1:14" x14ac:dyDescent="0.25">
      <c r="A485" t="s">
        <v>13</v>
      </c>
      <c r="B485" t="s">
        <v>18</v>
      </c>
      <c r="C485" t="s">
        <v>19</v>
      </c>
      <c r="D485">
        <v>400</v>
      </c>
      <c r="E485">
        <v>4</v>
      </c>
      <c r="F485">
        <v>3300</v>
      </c>
      <c r="G485">
        <v>50</v>
      </c>
      <c r="H485">
        <v>0</v>
      </c>
      <c r="I485" t="s">
        <v>16</v>
      </c>
      <c r="J485">
        <v>48</v>
      </c>
      <c r="K485">
        <v>36</v>
      </c>
      <c r="L485">
        <v>1.3169999999999999</v>
      </c>
      <c r="M485">
        <v>1.79</v>
      </c>
      <c r="N485" t="s">
        <v>1877</v>
      </c>
    </row>
    <row r="486" spans="1:14" x14ac:dyDescent="0.25">
      <c r="A486" t="s">
        <v>21</v>
      </c>
      <c r="B486" t="s">
        <v>22</v>
      </c>
      <c r="C486" t="s">
        <v>23</v>
      </c>
      <c r="D486">
        <v>185</v>
      </c>
      <c r="E486">
        <v>4</v>
      </c>
      <c r="F486">
        <v>6600</v>
      </c>
      <c r="G486">
        <v>50</v>
      </c>
      <c r="H486">
        <v>0</v>
      </c>
      <c r="I486" t="s">
        <v>16</v>
      </c>
      <c r="J486">
        <v>48</v>
      </c>
      <c r="K486">
        <v>38</v>
      </c>
      <c r="L486">
        <v>0</v>
      </c>
      <c r="M486">
        <v>1.79</v>
      </c>
      <c r="N486" t="s">
        <v>1878</v>
      </c>
    </row>
    <row r="487" spans="1:14" x14ac:dyDescent="0.25">
      <c r="A487" t="s">
        <v>178</v>
      </c>
      <c r="B487" t="s">
        <v>29</v>
      </c>
      <c r="C487" t="s">
        <v>30</v>
      </c>
      <c r="D487">
        <v>260</v>
      </c>
      <c r="E487">
        <v>4</v>
      </c>
      <c r="F487">
        <v>3300</v>
      </c>
      <c r="G487">
        <v>50</v>
      </c>
      <c r="H487">
        <v>0</v>
      </c>
      <c r="I487" t="s">
        <v>16</v>
      </c>
      <c r="J487">
        <v>48</v>
      </c>
      <c r="K487">
        <v>38</v>
      </c>
      <c r="L487">
        <v>0</v>
      </c>
      <c r="M487">
        <v>1.79</v>
      </c>
      <c r="N487" t="s">
        <v>1879</v>
      </c>
    </row>
    <row r="488" spans="1:14" x14ac:dyDescent="0.25">
      <c r="A488" t="s">
        <v>21</v>
      </c>
      <c r="B488" t="s">
        <v>1774</v>
      </c>
      <c r="C488" t="s">
        <v>30</v>
      </c>
      <c r="D488">
        <v>250</v>
      </c>
      <c r="E488">
        <v>4</v>
      </c>
      <c r="F488">
        <v>6600</v>
      </c>
      <c r="G488">
        <v>50</v>
      </c>
      <c r="H488">
        <v>0</v>
      </c>
      <c r="I488" t="s">
        <v>16</v>
      </c>
      <c r="J488">
        <v>48</v>
      </c>
      <c r="K488">
        <v>38</v>
      </c>
      <c r="L488">
        <v>0</v>
      </c>
      <c r="M488">
        <v>1.79</v>
      </c>
      <c r="N488" t="s">
        <v>1881</v>
      </c>
    </row>
    <row r="489" spans="1:14" x14ac:dyDescent="0.25">
      <c r="A489" t="s">
        <v>13</v>
      </c>
      <c r="B489" t="s">
        <v>135</v>
      </c>
      <c r="C489" t="s">
        <v>136</v>
      </c>
      <c r="D489">
        <v>800</v>
      </c>
      <c r="E489">
        <v>4</v>
      </c>
      <c r="F489">
        <v>6600</v>
      </c>
      <c r="G489">
        <v>50</v>
      </c>
      <c r="H489">
        <v>1</v>
      </c>
      <c r="I489" t="s">
        <v>16</v>
      </c>
      <c r="J489">
        <v>48</v>
      </c>
      <c r="K489">
        <v>38</v>
      </c>
      <c r="L489">
        <v>0</v>
      </c>
      <c r="M489">
        <v>1.79</v>
      </c>
      <c r="N489" t="s">
        <v>1882</v>
      </c>
    </row>
    <row r="490" spans="1:14" x14ac:dyDescent="0.25">
      <c r="A490" t="s">
        <v>13</v>
      </c>
      <c r="B490" t="s">
        <v>138</v>
      </c>
      <c r="C490" t="s">
        <v>73</v>
      </c>
      <c r="D490">
        <v>650</v>
      </c>
      <c r="E490">
        <v>4</v>
      </c>
      <c r="F490">
        <v>6600</v>
      </c>
      <c r="G490">
        <v>50</v>
      </c>
      <c r="H490">
        <v>0</v>
      </c>
      <c r="I490" t="s">
        <v>16</v>
      </c>
      <c r="J490">
        <v>48</v>
      </c>
      <c r="K490">
        <v>38</v>
      </c>
      <c r="L490">
        <v>0</v>
      </c>
      <c r="M490">
        <v>1.79</v>
      </c>
      <c r="N490" t="s">
        <v>1883</v>
      </c>
    </row>
    <row r="491" spans="1:14" x14ac:dyDescent="0.25">
      <c r="A491" t="s">
        <v>46</v>
      </c>
      <c r="B491" t="s">
        <v>1764</v>
      </c>
      <c r="C491" t="s">
        <v>47</v>
      </c>
      <c r="D491">
        <v>670</v>
      </c>
      <c r="E491">
        <v>2</v>
      </c>
      <c r="F491">
        <v>6600</v>
      </c>
      <c r="G491">
        <v>50</v>
      </c>
      <c r="H491">
        <v>0</v>
      </c>
      <c r="I491" t="s">
        <v>16</v>
      </c>
      <c r="J491">
        <v>48</v>
      </c>
      <c r="K491">
        <v>40</v>
      </c>
      <c r="L491">
        <v>0</v>
      </c>
      <c r="M491">
        <v>1.79</v>
      </c>
      <c r="N491" t="s">
        <v>1894</v>
      </c>
    </row>
    <row r="492" spans="1:14" x14ac:dyDescent="0.25">
      <c r="A492" t="s">
        <v>21</v>
      </c>
      <c r="B492" t="s">
        <v>25</v>
      </c>
      <c r="C492" t="s">
        <v>26</v>
      </c>
      <c r="D492">
        <v>200</v>
      </c>
      <c r="E492">
        <v>2</v>
      </c>
      <c r="F492">
        <v>3300</v>
      </c>
      <c r="G492">
        <v>50</v>
      </c>
      <c r="H492">
        <v>0</v>
      </c>
      <c r="I492" t="s">
        <v>16</v>
      </c>
      <c r="J492">
        <v>48</v>
      </c>
      <c r="K492">
        <v>40</v>
      </c>
      <c r="L492">
        <v>0</v>
      </c>
      <c r="M492">
        <v>1.79</v>
      </c>
      <c r="N492" t="s">
        <v>1849</v>
      </c>
    </row>
    <row r="493" spans="1:14" x14ac:dyDescent="0.25">
      <c r="A493" t="s">
        <v>21</v>
      </c>
      <c r="B493" t="s">
        <v>25</v>
      </c>
      <c r="C493" t="s">
        <v>26</v>
      </c>
      <c r="D493">
        <v>200</v>
      </c>
      <c r="E493">
        <v>2</v>
      </c>
      <c r="F493">
        <v>3300</v>
      </c>
      <c r="G493">
        <v>50</v>
      </c>
      <c r="H493">
        <v>0</v>
      </c>
      <c r="I493" t="s">
        <v>16</v>
      </c>
      <c r="J493">
        <v>48</v>
      </c>
      <c r="K493">
        <v>40</v>
      </c>
      <c r="L493">
        <v>0</v>
      </c>
      <c r="M493">
        <v>1.79</v>
      </c>
      <c r="N493" t="s">
        <v>1850</v>
      </c>
    </row>
    <row r="494" spans="1:14" x14ac:dyDescent="0.25">
      <c r="A494" t="s">
        <v>21</v>
      </c>
      <c r="B494" t="s">
        <v>25</v>
      </c>
      <c r="C494" t="s">
        <v>26</v>
      </c>
      <c r="D494">
        <v>200</v>
      </c>
      <c r="E494">
        <v>2</v>
      </c>
      <c r="F494">
        <v>3300</v>
      </c>
      <c r="G494">
        <v>50</v>
      </c>
      <c r="H494">
        <v>0</v>
      </c>
      <c r="I494" t="s">
        <v>16</v>
      </c>
      <c r="J494">
        <v>48</v>
      </c>
      <c r="K494">
        <v>40</v>
      </c>
      <c r="L494">
        <v>0</v>
      </c>
      <c r="M494">
        <v>1.79</v>
      </c>
      <c r="N494" t="s">
        <v>1851</v>
      </c>
    </row>
    <row r="495" spans="1:14" x14ac:dyDescent="0.25">
      <c r="A495" t="s">
        <v>21</v>
      </c>
      <c r="B495" t="s">
        <v>25</v>
      </c>
      <c r="C495" t="s">
        <v>26</v>
      </c>
      <c r="D495">
        <v>200</v>
      </c>
      <c r="E495">
        <v>2</v>
      </c>
      <c r="F495">
        <v>3300</v>
      </c>
      <c r="G495">
        <v>50</v>
      </c>
      <c r="H495">
        <v>0</v>
      </c>
      <c r="I495" t="s">
        <v>16</v>
      </c>
      <c r="J495">
        <v>48</v>
      </c>
      <c r="K495">
        <v>40</v>
      </c>
      <c r="L495">
        <v>0</v>
      </c>
      <c r="M495">
        <v>1.79</v>
      </c>
      <c r="N495" t="s">
        <v>1852</v>
      </c>
    </row>
    <row r="496" spans="1:14" x14ac:dyDescent="0.25">
      <c r="A496" t="s">
        <v>21</v>
      </c>
      <c r="B496" t="s">
        <v>25</v>
      </c>
      <c r="C496" t="s">
        <v>26</v>
      </c>
      <c r="D496">
        <v>200</v>
      </c>
      <c r="E496">
        <v>2</v>
      </c>
      <c r="F496">
        <v>3300</v>
      </c>
      <c r="G496">
        <v>50</v>
      </c>
      <c r="H496">
        <v>0</v>
      </c>
      <c r="I496" t="s">
        <v>16</v>
      </c>
      <c r="J496">
        <v>48</v>
      </c>
      <c r="K496">
        <v>40</v>
      </c>
      <c r="L496">
        <v>0</v>
      </c>
      <c r="M496">
        <v>1.79</v>
      </c>
      <c r="N496" t="s">
        <v>1853</v>
      </c>
    </row>
    <row r="497" spans="1:14" x14ac:dyDescent="0.25">
      <c r="A497" t="s">
        <v>13</v>
      </c>
      <c r="B497" t="s">
        <v>18</v>
      </c>
      <c r="C497" t="s">
        <v>19</v>
      </c>
      <c r="D497">
        <v>400</v>
      </c>
      <c r="E497">
        <v>4</v>
      </c>
      <c r="F497">
        <v>3300</v>
      </c>
      <c r="G497">
        <v>50</v>
      </c>
      <c r="H497">
        <v>0</v>
      </c>
      <c r="I497" t="s">
        <v>16</v>
      </c>
      <c r="J497">
        <v>48</v>
      </c>
      <c r="K497">
        <v>36</v>
      </c>
      <c r="L497">
        <v>1.3169999999999999</v>
      </c>
      <c r="M497">
        <v>1.79</v>
      </c>
      <c r="N497" t="s">
        <v>1854</v>
      </c>
    </row>
    <row r="498" spans="1:14" x14ac:dyDescent="0.25">
      <c r="A498" t="s">
        <v>13</v>
      </c>
      <c r="B498" t="s">
        <v>18</v>
      </c>
      <c r="C498" t="s">
        <v>19</v>
      </c>
      <c r="D498">
        <v>400</v>
      </c>
      <c r="E498">
        <v>4</v>
      </c>
      <c r="F498">
        <v>3300</v>
      </c>
      <c r="G498">
        <v>50</v>
      </c>
      <c r="H498">
        <v>0</v>
      </c>
      <c r="I498" t="s">
        <v>16</v>
      </c>
      <c r="J498">
        <v>48</v>
      </c>
      <c r="K498">
        <v>36</v>
      </c>
      <c r="L498">
        <v>1.3169999999999999</v>
      </c>
      <c r="M498">
        <v>1.79</v>
      </c>
      <c r="N498" t="s">
        <v>1855</v>
      </c>
    </row>
    <row r="499" spans="1:14" x14ac:dyDescent="0.25">
      <c r="A499" t="s">
        <v>46</v>
      </c>
      <c r="B499" t="s">
        <v>1764</v>
      </c>
      <c r="C499" t="s">
        <v>47</v>
      </c>
      <c r="D499">
        <v>670</v>
      </c>
      <c r="E499">
        <v>2</v>
      </c>
      <c r="F499">
        <v>6600</v>
      </c>
      <c r="G499">
        <v>50</v>
      </c>
      <c r="H499">
        <v>0</v>
      </c>
      <c r="I499" t="s">
        <v>16</v>
      </c>
      <c r="J499">
        <v>48</v>
      </c>
      <c r="K499">
        <v>40</v>
      </c>
      <c r="L499">
        <v>0</v>
      </c>
      <c r="M499">
        <v>1.79</v>
      </c>
      <c r="N499" t="s">
        <v>1856</v>
      </c>
    </row>
    <row r="500" spans="1:14" x14ac:dyDescent="0.25">
      <c r="A500" t="s">
        <v>28</v>
      </c>
      <c r="B500" t="s">
        <v>143</v>
      </c>
      <c r="C500" t="s">
        <v>26</v>
      </c>
      <c r="D500">
        <v>150</v>
      </c>
      <c r="E500">
        <v>2</v>
      </c>
      <c r="F500">
        <v>6600</v>
      </c>
      <c r="G500">
        <v>50</v>
      </c>
      <c r="H500">
        <v>0</v>
      </c>
      <c r="I500" t="s">
        <v>16</v>
      </c>
      <c r="J500">
        <v>48</v>
      </c>
      <c r="K500">
        <v>40</v>
      </c>
      <c r="L500">
        <v>0</v>
      </c>
      <c r="M500">
        <v>1.79</v>
      </c>
      <c r="N500" t="s">
        <v>1857</v>
      </c>
    </row>
    <row r="501" spans="1:14" x14ac:dyDescent="0.25">
      <c r="A501" t="s">
        <v>13</v>
      </c>
      <c r="B501" t="s">
        <v>899</v>
      </c>
      <c r="C501" t="s">
        <v>64</v>
      </c>
      <c r="D501">
        <v>630</v>
      </c>
      <c r="E501">
        <v>4</v>
      </c>
      <c r="F501">
        <v>6600</v>
      </c>
      <c r="G501">
        <v>50</v>
      </c>
      <c r="H501">
        <v>1</v>
      </c>
      <c r="I501" t="s">
        <v>16</v>
      </c>
      <c r="J501">
        <v>48</v>
      </c>
      <c r="K501">
        <v>38</v>
      </c>
      <c r="L501">
        <v>0</v>
      </c>
      <c r="M501">
        <v>1.79</v>
      </c>
      <c r="N501" t="s">
        <v>900</v>
      </c>
    </row>
    <row r="502" spans="1:14" x14ac:dyDescent="0.25">
      <c r="A502" t="s">
        <v>13</v>
      </c>
      <c r="B502" t="s">
        <v>901</v>
      </c>
      <c r="C502" t="s">
        <v>131</v>
      </c>
      <c r="D502">
        <v>630</v>
      </c>
      <c r="E502">
        <v>4</v>
      </c>
      <c r="F502">
        <v>6600</v>
      </c>
      <c r="G502">
        <v>50</v>
      </c>
      <c r="H502">
        <v>1</v>
      </c>
      <c r="I502" t="s">
        <v>16</v>
      </c>
      <c r="J502">
        <v>48</v>
      </c>
      <c r="K502">
        <v>38</v>
      </c>
      <c r="L502">
        <v>0</v>
      </c>
      <c r="M502">
        <v>1.79</v>
      </c>
      <c r="N502" t="s">
        <v>902</v>
      </c>
    </row>
    <row r="503" spans="1:14" x14ac:dyDescent="0.25">
      <c r="A503" t="s">
        <v>13</v>
      </c>
      <c r="B503" t="s">
        <v>903</v>
      </c>
      <c r="C503" t="s">
        <v>131</v>
      </c>
      <c r="D503">
        <v>650</v>
      </c>
      <c r="E503">
        <v>4</v>
      </c>
      <c r="F503">
        <v>6600</v>
      </c>
      <c r="G503">
        <v>50</v>
      </c>
      <c r="H503">
        <v>0</v>
      </c>
      <c r="I503" t="s">
        <v>16</v>
      </c>
      <c r="J503">
        <v>48</v>
      </c>
      <c r="K503">
        <v>38</v>
      </c>
      <c r="L503">
        <v>0</v>
      </c>
      <c r="M503">
        <v>1.79</v>
      </c>
      <c r="N503" t="s">
        <v>904</v>
      </c>
    </row>
    <row r="504" spans="1:14" x14ac:dyDescent="0.25">
      <c r="A504" t="s">
        <v>13</v>
      </c>
      <c r="B504" t="s">
        <v>905</v>
      </c>
      <c r="C504" t="s">
        <v>360</v>
      </c>
      <c r="D504">
        <v>370</v>
      </c>
      <c r="E504">
        <v>8</v>
      </c>
      <c r="F504">
        <v>11000</v>
      </c>
      <c r="G504">
        <v>50</v>
      </c>
      <c r="H504">
        <v>0</v>
      </c>
      <c r="I504" t="s">
        <v>16</v>
      </c>
      <c r="J504">
        <v>72</v>
      </c>
      <c r="K504">
        <v>88</v>
      </c>
      <c r="L504">
        <v>0</v>
      </c>
      <c r="M504">
        <v>6</v>
      </c>
      <c r="N504" t="s">
        <v>906</v>
      </c>
    </row>
    <row r="505" spans="1:14" x14ac:dyDescent="0.25">
      <c r="A505" t="s">
        <v>13</v>
      </c>
      <c r="B505" t="s">
        <v>907</v>
      </c>
      <c r="C505" t="s">
        <v>360</v>
      </c>
      <c r="D505">
        <v>375</v>
      </c>
      <c r="E505">
        <v>8</v>
      </c>
      <c r="F505">
        <v>6600</v>
      </c>
      <c r="G505">
        <v>50</v>
      </c>
      <c r="H505">
        <v>0</v>
      </c>
      <c r="I505" t="s">
        <v>16</v>
      </c>
      <c r="J505">
        <v>72</v>
      </c>
      <c r="K505">
        <v>88</v>
      </c>
      <c r="L505">
        <v>0</v>
      </c>
      <c r="M505">
        <v>6</v>
      </c>
      <c r="N505" t="s">
        <v>908</v>
      </c>
    </row>
    <row r="506" spans="1:14" x14ac:dyDescent="0.25">
      <c r="A506" t="s">
        <v>13</v>
      </c>
      <c r="B506" t="s">
        <v>909</v>
      </c>
      <c r="C506" t="s">
        <v>124</v>
      </c>
      <c r="D506">
        <v>1900</v>
      </c>
      <c r="E506">
        <v>4</v>
      </c>
      <c r="F506">
        <v>6600</v>
      </c>
      <c r="G506">
        <v>50</v>
      </c>
      <c r="H506">
        <v>0</v>
      </c>
      <c r="I506" t="s">
        <v>16</v>
      </c>
      <c r="J506">
        <v>60</v>
      </c>
      <c r="K506">
        <v>50</v>
      </c>
      <c r="L506">
        <v>0</v>
      </c>
      <c r="M506">
        <v>1.79</v>
      </c>
      <c r="N506" t="s">
        <v>910</v>
      </c>
    </row>
    <row r="507" spans="1:14" x14ac:dyDescent="0.25">
      <c r="A507" t="s">
        <v>13</v>
      </c>
      <c r="B507" t="s">
        <v>911</v>
      </c>
      <c r="C507" t="s">
        <v>56</v>
      </c>
      <c r="D507">
        <v>400</v>
      </c>
      <c r="E507">
        <v>4</v>
      </c>
      <c r="F507">
        <v>3300</v>
      </c>
      <c r="G507">
        <v>50</v>
      </c>
      <c r="H507">
        <v>0</v>
      </c>
      <c r="I507" t="s">
        <v>16</v>
      </c>
      <c r="J507">
        <v>48</v>
      </c>
      <c r="K507">
        <v>38</v>
      </c>
      <c r="L507">
        <v>0</v>
      </c>
      <c r="M507">
        <v>1.79</v>
      </c>
      <c r="N507" t="s">
        <v>912</v>
      </c>
    </row>
    <row r="508" spans="1:14" x14ac:dyDescent="0.25">
      <c r="A508" t="s">
        <v>13</v>
      </c>
      <c r="B508" t="s">
        <v>531</v>
      </c>
      <c r="C508" t="s">
        <v>56</v>
      </c>
      <c r="D508">
        <v>350</v>
      </c>
      <c r="E508">
        <v>4</v>
      </c>
      <c r="F508">
        <v>6600</v>
      </c>
      <c r="G508">
        <v>50</v>
      </c>
      <c r="H508">
        <v>0</v>
      </c>
      <c r="I508" t="s">
        <v>16</v>
      </c>
      <c r="J508">
        <v>48</v>
      </c>
      <c r="K508">
        <v>38</v>
      </c>
      <c r="L508">
        <v>0</v>
      </c>
      <c r="M508">
        <v>1.79</v>
      </c>
      <c r="N508" t="s">
        <v>913</v>
      </c>
    </row>
    <row r="509" spans="1:14" x14ac:dyDescent="0.25">
      <c r="A509" t="s">
        <v>13</v>
      </c>
      <c r="B509" t="s">
        <v>914</v>
      </c>
      <c r="C509" t="s">
        <v>146</v>
      </c>
      <c r="D509">
        <v>420</v>
      </c>
      <c r="E509">
        <v>4</v>
      </c>
      <c r="F509">
        <v>3300</v>
      </c>
      <c r="G509">
        <v>50</v>
      </c>
      <c r="H509">
        <v>0</v>
      </c>
      <c r="I509" t="s">
        <v>16</v>
      </c>
      <c r="J509">
        <v>48</v>
      </c>
      <c r="K509">
        <v>38</v>
      </c>
      <c r="L509">
        <v>0</v>
      </c>
      <c r="M509">
        <v>1.79</v>
      </c>
      <c r="N509" t="s">
        <v>915</v>
      </c>
    </row>
    <row r="510" spans="1:14" x14ac:dyDescent="0.25">
      <c r="A510" t="s">
        <v>13</v>
      </c>
      <c r="B510" t="s">
        <v>916</v>
      </c>
      <c r="C510" t="s">
        <v>146</v>
      </c>
      <c r="D510">
        <v>490</v>
      </c>
      <c r="E510">
        <v>4</v>
      </c>
      <c r="F510">
        <v>3300</v>
      </c>
      <c r="G510">
        <v>50</v>
      </c>
      <c r="H510">
        <v>0</v>
      </c>
      <c r="I510" t="s">
        <v>16</v>
      </c>
      <c r="J510">
        <v>48</v>
      </c>
      <c r="K510">
        <v>38</v>
      </c>
      <c r="L510">
        <v>0</v>
      </c>
      <c r="M510">
        <v>1.79</v>
      </c>
      <c r="N510" t="s">
        <v>917</v>
      </c>
    </row>
    <row r="511" spans="1:14" x14ac:dyDescent="0.25">
      <c r="A511" t="s">
        <v>13</v>
      </c>
      <c r="B511" t="s">
        <v>918</v>
      </c>
      <c r="C511" t="s">
        <v>19</v>
      </c>
      <c r="D511">
        <v>390</v>
      </c>
      <c r="E511">
        <v>4</v>
      </c>
      <c r="F511">
        <v>6600</v>
      </c>
      <c r="G511">
        <v>50</v>
      </c>
      <c r="H511">
        <v>0</v>
      </c>
      <c r="I511" t="s">
        <v>16</v>
      </c>
      <c r="J511">
        <v>48</v>
      </c>
      <c r="K511">
        <v>38</v>
      </c>
      <c r="L511">
        <v>0</v>
      </c>
      <c r="M511">
        <v>1.79</v>
      </c>
      <c r="N511" t="s">
        <v>919</v>
      </c>
    </row>
    <row r="512" spans="1:14" x14ac:dyDescent="0.25">
      <c r="A512" t="s">
        <v>13</v>
      </c>
      <c r="B512" t="s">
        <v>920</v>
      </c>
      <c r="C512" t="s">
        <v>146</v>
      </c>
      <c r="D512">
        <v>455</v>
      </c>
      <c r="E512">
        <v>4</v>
      </c>
      <c r="F512">
        <v>6600</v>
      </c>
      <c r="G512">
        <v>50</v>
      </c>
      <c r="H512">
        <v>0</v>
      </c>
      <c r="I512" t="s">
        <v>16</v>
      </c>
      <c r="J512">
        <v>48</v>
      </c>
      <c r="K512">
        <v>38</v>
      </c>
      <c r="L512">
        <v>0</v>
      </c>
      <c r="M512">
        <v>1.79</v>
      </c>
      <c r="N512" t="s">
        <v>921</v>
      </c>
    </row>
    <row r="513" spans="1:14" x14ac:dyDescent="0.25">
      <c r="A513" t="s">
        <v>13</v>
      </c>
      <c r="B513" t="s">
        <v>922</v>
      </c>
      <c r="C513" t="s">
        <v>61</v>
      </c>
      <c r="D513">
        <v>640</v>
      </c>
      <c r="E513">
        <v>4</v>
      </c>
      <c r="F513">
        <v>3300</v>
      </c>
      <c r="G513">
        <v>50</v>
      </c>
      <c r="H513">
        <v>0</v>
      </c>
      <c r="I513" t="s">
        <v>16</v>
      </c>
      <c r="J513">
        <v>48</v>
      </c>
      <c r="K513">
        <v>38</v>
      </c>
      <c r="L513">
        <v>0</v>
      </c>
      <c r="M513">
        <v>1.79</v>
      </c>
      <c r="N513" t="s">
        <v>923</v>
      </c>
    </row>
    <row r="514" spans="1:14" x14ac:dyDescent="0.25">
      <c r="A514" t="s">
        <v>13</v>
      </c>
      <c r="B514" t="s">
        <v>924</v>
      </c>
      <c r="C514" t="s">
        <v>64</v>
      </c>
      <c r="D514">
        <v>720</v>
      </c>
      <c r="E514">
        <v>4</v>
      </c>
      <c r="F514">
        <v>3300</v>
      </c>
      <c r="G514">
        <v>50</v>
      </c>
      <c r="H514">
        <v>0</v>
      </c>
      <c r="I514" t="s">
        <v>16</v>
      </c>
      <c r="J514">
        <v>48</v>
      </c>
      <c r="K514">
        <v>38</v>
      </c>
      <c r="L514">
        <v>0</v>
      </c>
      <c r="M514">
        <v>1.79</v>
      </c>
      <c r="N514" t="s">
        <v>925</v>
      </c>
    </row>
    <row r="515" spans="1:14" x14ac:dyDescent="0.25">
      <c r="A515" t="s">
        <v>13</v>
      </c>
      <c r="B515" t="s">
        <v>926</v>
      </c>
      <c r="C515" t="s">
        <v>61</v>
      </c>
      <c r="D515">
        <v>600</v>
      </c>
      <c r="E515">
        <v>4</v>
      </c>
      <c r="F515">
        <v>6600</v>
      </c>
      <c r="G515">
        <v>50</v>
      </c>
      <c r="H515">
        <v>0</v>
      </c>
      <c r="I515" t="s">
        <v>16</v>
      </c>
      <c r="J515">
        <v>48</v>
      </c>
      <c r="K515">
        <v>38</v>
      </c>
      <c r="L515">
        <v>0</v>
      </c>
      <c r="M515">
        <v>1.79</v>
      </c>
      <c r="N515" t="s">
        <v>927</v>
      </c>
    </row>
    <row r="516" spans="1:14" x14ac:dyDescent="0.25">
      <c r="A516" t="s">
        <v>13</v>
      </c>
      <c r="B516" t="s">
        <v>928</v>
      </c>
      <c r="C516" t="s">
        <v>73</v>
      </c>
      <c r="D516">
        <v>750</v>
      </c>
      <c r="E516">
        <v>4</v>
      </c>
      <c r="F516">
        <v>6600</v>
      </c>
      <c r="G516">
        <v>50</v>
      </c>
      <c r="H516">
        <v>0</v>
      </c>
      <c r="I516" t="s">
        <v>16</v>
      </c>
      <c r="J516">
        <v>48</v>
      </c>
      <c r="K516">
        <v>38</v>
      </c>
      <c r="L516">
        <v>0</v>
      </c>
      <c r="M516">
        <v>1.79</v>
      </c>
      <c r="N516" t="s">
        <v>929</v>
      </c>
    </row>
    <row r="517" spans="1:14" x14ac:dyDescent="0.25">
      <c r="A517" t="s">
        <v>13</v>
      </c>
      <c r="B517" t="s">
        <v>930</v>
      </c>
      <c r="C517" t="s">
        <v>212</v>
      </c>
      <c r="D517">
        <v>365</v>
      </c>
      <c r="E517">
        <v>6</v>
      </c>
      <c r="F517">
        <v>3300</v>
      </c>
      <c r="G517">
        <v>50</v>
      </c>
      <c r="H517">
        <v>0</v>
      </c>
      <c r="I517" t="s">
        <v>16</v>
      </c>
      <c r="J517">
        <v>54</v>
      </c>
      <c r="K517">
        <v>40</v>
      </c>
      <c r="L517">
        <v>0</v>
      </c>
      <c r="M517">
        <v>1.79</v>
      </c>
      <c r="N517" t="s">
        <v>931</v>
      </c>
    </row>
    <row r="518" spans="1:14" x14ac:dyDescent="0.25">
      <c r="A518" t="s">
        <v>13</v>
      </c>
      <c r="B518" t="s">
        <v>211</v>
      </c>
      <c r="C518" t="s">
        <v>212</v>
      </c>
      <c r="D518">
        <v>325</v>
      </c>
      <c r="E518">
        <v>6</v>
      </c>
      <c r="F518">
        <v>6600</v>
      </c>
      <c r="G518">
        <v>50</v>
      </c>
      <c r="H518">
        <v>0</v>
      </c>
      <c r="I518" t="s">
        <v>16</v>
      </c>
      <c r="J518">
        <v>54</v>
      </c>
      <c r="K518">
        <v>40</v>
      </c>
      <c r="L518">
        <v>0</v>
      </c>
      <c r="M518">
        <v>1.79</v>
      </c>
      <c r="N518" t="s">
        <v>932</v>
      </c>
    </row>
    <row r="519" spans="1:14" x14ac:dyDescent="0.25">
      <c r="A519" t="s">
        <v>13</v>
      </c>
      <c r="B519" t="s">
        <v>933</v>
      </c>
      <c r="C519" t="s">
        <v>61</v>
      </c>
      <c r="D519">
        <v>520</v>
      </c>
      <c r="E519">
        <v>6</v>
      </c>
      <c r="F519">
        <v>3300</v>
      </c>
      <c r="G519">
        <v>50</v>
      </c>
      <c r="H519">
        <v>0</v>
      </c>
      <c r="I519" t="s">
        <v>16</v>
      </c>
      <c r="J519">
        <v>54</v>
      </c>
      <c r="K519">
        <v>40</v>
      </c>
      <c r="L519">
        <v>0</v>
      </c>
      <c r="M519">
        <v>1.79</v>
      </c>
      <c r="N519" t="s">
        <v>934</v>
      </c>
    </row>
    <row r="520" spans="1:14" x14ac:dyDescent="0.25">
      <c r="A520" t="s">
        <v>13</v>
      </c>
      <c r="B520" t="s">
        <v>541</v>
      </c>
      <c r="C520" t="s">
        <v>64</v>
      </c>
      <c r="D520">
        <v>560</v>
      </c>
      <c r="E520">
        <v>6</v>
      </c>
      <c r="F520">
        <v>3300</v>
      </c>
      <c r="G520">
        <v>50</v>
      </c>
      <c r="H520">
        <v>0</v>
      </c>
      <c r="I520" t="s">
        <v>16</v>
      </c>
      <c r="J520">
        <v>54</v>
      </c>
      <c r="K520">
        <v>40</v>
      </c>
      <c r="L520">
        <v>0</v>
      </c>
      <c r="M520">
        <v>1.79</v>
      </c>
      <c r="N520" t="s">
        <v>935</v>
      </c>
    </row>
    <row r="521" spans="1:14" x14ac:dyDescent="0.25">
      <c r="A521" t="s">
        <v>13</v>
      </c>
      <c r="B521" t="s">
        <v>936</v>
      </c>
      <c r="C521" t="s">
        <v>73</v>
      </c>
      <c r="D521">
        <v>645</v>
      </c>
      <c r="E521">
        <v>6</v>
      </c>
      <c r="F521">
        <v>3300</v>
      </c>
      <c r="G521">
        <v>50</v>
      </c>
      <c r="H521">
        <v>0</v>
      </c>
      <c r="I521" t="s">
        <v>16</v>
      </c>
      <c r="J521">
        <v>54</v>
      </c>
      <c r="K521">
        <v>40</v>
      </c>
      <c r="L521">
        <v>0</v>
      </c>
      <c r="M521">
        <v>1.79</v>
      </c>
      <c r="N521" t="s">
        <v>937</v>
      </c>
    </row>
    <row r="522" spans="1:14" x14ac:dyDescent="0.25">
      <c r="A522" t="s">
        <v>13</v>
      </c>
      <c r="B522" t="s">
        <v>938</v>
      </c>
      <c r="C522" t="s">
        <v>61</v>
      </c>
      <c r="D522">
        <v>460</v>
      </c>
      <c r="E522">
        <v>6</v>
      </c>
      <c r="F522">
        <v>6600</v>
      </c>
      <c r="G522">
        <v>50</v>
      </c>
      <c r="H522">
        <v>0</v>
      </c>
      <c r="I522" t="s">
        <v>16</v>
      </c>
      <c r="J522">
        <v>54</v>
      </c>
      <c r="K522">
        <v>40</v>
      </c>
      <c r="L522">
        <v>0</v>
      </c>
      <c r="M522">
        <v>1.79</v>
      </c>
      <c r="N522" t="s">
        <v>939</v>
      </c>
    </row>
    <row r="523" spans="1:14" x14ac:dyDescent="0.25">
      <c r="A523" t="s">
        <v>13</v>
      </c>
      <c r="B523" t="s">
        <v>940</v>
      </c>
      <c r="C523" t="s">
        <v>64</v>
      </c>
      <c r="D523">
        <v>510</v>
      </c>
      <c r="E523">
        <v>6</v>
      </c>
      <c r="F523">
        <v>6600</v>
      </c>
      <c r="G523">
        <v>50</v>
      </c>
      <c r="H523">
        <v>0</v>
      </c>
      <c r="I523" t="s">
        <v>16</v>
      </c>
      <c r="J523">
        <v>54</v>
      </c>
      <c r="K523">
        <v>40</v>
      </c>
      <c r="L523">
        <v>0</v>
      </c>
      <c r="M523">
        <v>1.79</v>
      </c>
      <c r="N523" t="s">
        <v>941</v>
      </c>
    </row>
    <row r="524" spans="1:14" x14ac:dyDescent="0.25">
      <c r="A524" t="s">
        <v>13</v>
      </c>
      <c r="B524" t="s">
        <v>942</v>
      </c>
      <c r="C524" t="s">
        <v>404</v>
      </c>
      <c r="D524">
        <v>735</v>
      </c>
      <c r="E524">
        <v>2</v>
      </c>
      <c r="F524">
        <v>3300</v>
      </c>
      <c r="G524">
        <v>50</v>
      </c>
      <c r="H524">
        <v>0</v>
      </c>
      <c r="I524" t="s">
        <v>16</v>
      </c>
      <c r="J524">
        <v>48</v>
      </c>
      <c r="K524">
        <v>40</v>
      </c>
      <c r="L524">
        <v>0</v>
      </c>
      <c r="M524">
        <v>1.79</v>
      </c>
      <c r="N524" t="s">
        <v>943</v>
      </c>
    </row>
    <row r="525" spans="1:14" x14ac:dyDescent="0.25">
      <c r="A525" t="s">
        <v>13</v>
      </c>
      <c r="B525" t="s">
        <v>944</v>
      </c>
      <c r="C525" t="s">
        <v>47</v>
      </c>
      <c r="D525">
        <v>815</v>
      </c>
      <c r="E525">
        <v>2</v>
      </c>
      <c r="F525">
        <v>3300</v>
      </c>
      <c r="G525">
        <v>50</v>
      </c>
      <c r="H525">
        <v>0</v>
      </c>
      <c r="I525" t="s">
        <v>16</v>
      </c>
      <c r="J525">
        <v>48</v>
      </c>
      <c r="K525">
        <v>40</v>
      </c>
      <c r="L525">
        <v>0</v>
      </c>
      <c r="M525">
        <v>1.79</v>
      </c>
      <c r="N525" t="s">
        <v>945</v>
      </c>
    </row>
    <row r="526" spans="1:14" x14ac:dyDescent="0.25">
      <c r="A526" t="s">
        <v>13</v>
      </c>
      <c r="B526" t="s">
        <v>946</v>
      </c>
      <c r="C526" t="s">
        <v>99</v>
      </c>
      <c r="D526">
        <v>350</v>
      </c>
      <c r="E526">
        <v>6</v>
      </c>
      <c r="F526">
        <v>6600</v>
      </c>
      <c r="G526">
        <v>50</v>
      </c>
      <c r="H526">
        <v>0</v>
      </c>
      <c r="I526" t="s">
        <v>16</v>
      </c>
      <c r="J526">
        <v>54</v>
      </c>
      <c r="K526">
        <v>42</v>
      </c>
      <c r="L526">
        <v>1</v>
      </c>
      <c r="M526">
        <v>1.79</v>
      </c>
      <c r="N526" t="s">
        <v>947</v>
      </c>
    </row>
    <row r="527" spans="1:14" x14ac:dyDescent="0.25">
      <c r="A527" t="s">
        <v>13</v>
      </c>
      <c r="B527" t="s">
        <v>948</v>
      </c>
      <c r="C527" t="s">
        <v>136</v>
      </c>
      <c r="D527">
        <v>700</v>
      </c>
      <c r="E527">
        <v>6</v>
      </c>
      <c r="F527">
        <v>6600</v>
      </c>
      <c r="G527">
        <v>50</v>
      </c>
      <c r="H527">
        <v>0</v>
      </c>
      <c r="I527" t="s">
        <v>16</v>
      </c>
      <c r="J527">
        <v>72</v>
      </c>
      <c r="K527">
        <v>54</v>
      </c>
      <c r="L527">
        <v>1.2396</v>
      </c>
      <c r="M527">
        <v>1.79</v>
      </c>
      <c r="N527" t="s">
        <v>949</v>
      </c>
    </row>
    <row r="528" spans="1:14" x14ac:dyDescent="0.25">
      <c r="A528" t="s">
        <v>13</v>
      </c>
      <c r="B528" t="s">
        <v>950</v>
      </c>
      <c r="C528" t="s">
        <v>146</v>
      </c>
      <c r="D528">
        <v>530</v>
      </c>
      <c r="E528">
        <v>4</v>
      </c>
      <c r="F528">
        <v>6600</v>
      </c>
      <c r="G528">
        <v>60</v>
      </c>
      <c r="H528">
        <v>0</v>
      </c>
      <c r="I528" t="s">
        <v>16</v>
      </c>
      <c r="J528">
        <v>48</v>
      </c>
      <c r="K528">
        <v>36</v>
      </c>
      <c r="L528">
        <v>1.2758</v>
      </c>
      <c r="M528">
        <v>1.79</v>
      </c>
      <c r="N528" t="s">
        <v>951</v>
      </c>
    </row>
    <row r="529" spans="1:14" x14ac:dyDescent="0.25">
      <c r="A529" t="s">
        <v>13</v>
      </c>
      <c r="B529" t="s">
        <v>952</v>
      </c>
      <c r="C529" t="s">
        <v>30</v>
      </c>
      <c r="D529">
        <v>265</v>
      </c>
      <c r="E529">
        <v>4</v>
      </c>
      <c r="F529">
        <v>3300</v>
      </c>
      <c r="G529">
        <v>50</v>
      </c>
      <c r="H529">
        <v>0</v>
      </c>
      <c r="I529" t="s">
        <v>16</v>
      </c>
      <c r="J529">
        <v>48</v>
      </c>
      <c r="K529">
        <v>38</v>
      </c>
      <c r="L529">
        <v>0</v>
      </c>
      <c r="M529">
        <v>1.79</v>
      </c>
      <c r="N529" t="s">
        <v>953</v>
      </c>
    </row>
    <row r="530" spans="1:14" x14ac:dyDescent="0.25">
      <c r="A530" t="s">
        <v>13</v>
      </c>
      <c r="B530" t="s">
        <v>954</v>
      </c>
      <c r="C530" t="s">
        <v>146</v>
      </c>
      <c r="D530">
        <v>485</v>
      </c>
      <c r="E530">
        <v>4</v>
      </c>
      <c r="F530">
        <v>3300</v>
      </c>
      <c r="G530">
        <v>50</v>
      </c>
      <c r="H530">
        <v>0</v>
      </c>
      <c r="I530" t="s">
        <v>16</v>
      </c>
      <c r="J530">
        <v>48</v>
      </c>
      <c r="K530">
        <v>36</v>
      </c>
      <c r="L530">
        <v>1.3169999999999999</v>
      </c>
      <c r="M530">
        <v>1.79</v>
      </c>
      <c r="N530" t="s">
        <v>955</v>
      </c>
    </row>
    <row r="531" spans="1:14" x14ac:dyDescent="0.25">
      <c r="A531" t="s">
        <v>13</v>
      </c>
      <c r="B531" t="s">
        <v>956</v>
      </c>
      <c r="C531" t="s">
        <v>15</v>
      </c>
      <c r="D531">
        <v>520</v>
      </c>
      <c r="E531">
        <v>4</v>
      </c>
      <c r="F531">
        <v>3300</v>
      </c>
      <c r="G531">
        <v>50</v>
      </c>
      <c r="H531">
        <v>0</v>
      </c>
      <c r="I531" t="s">
        <v>16</v>
      </c>
      <c r="J531">
        <v>48</v>
      </c>
      <c r="K531">
        <v>38</v>
      </c>
      <c r="L531">
        <v>0</v>
      </c>
      <c r="M531">
        <v>1.79</v>
      </c>
      <c r="N531" t="s">
        <v>957</v>
      </c>
    </row>
    <row r="532" spans="1:14" x14ac:dyDescent="0.25">
      <c r="A532" t="s">
        <v>13</v>
      </c>
      <c r="B532" t="s">
        <v>958</v>
      </c>
      <c r="C532" t="s">
        <v>360</v>
      </c>
      <c r="D532">
        <v>660</v>
      </c>
      <c r="E532">
        <v>8</v>
      </c>
      <c r="F532">
        <v>3300</v>
      </c>
      <c r="G532">
        <v>50</v>
      </c>
      <c r="H532">
        <v>0</v>
      </c>
      <c r="I532" t="s">
        <v>16</v>
      </c>
      <c r="J532">
        <v>72</v>
      </c>
      <c r="K532">
        <v>88</v>
      </c>
      <c r="L532">
        <v>0</v>
      </c>
      <c r="M532">
        <v>1.79</v>
      </c>
      <c r="N532" t="s">
        <v>959</v>
      </c>
    </row>
    <row r="533" spans="1:14" x14ac:dyDescent="0.25">
      <c r="A533" t="s">
        <v>13</v>
      </c>
      <c r="B533" t="s">
        <v>893</v>
      </c>
      <c r="C533" t="s">
        <v>23</v>
      </c>
      <c r="D533">
        <v>200</v>
      </c>
      <c r="E533">
        <v>4</v>
      </c>
      <c r="F533">
        <v>6600</v>
      </c>
      <c r="G533">
        <v>50</v>
      </c>
      <c r="H533">
        <v>0</v>
      </c>
      <c r="I533" t="s">
        <v>16</v>
      </c>
      <c r="J533">
        <v>48</v>
      </c>
      <c r="K533">
        <v>38</v>
      </c>
      <c r="L533">
        <v>0</v>
      </c>
      <c r="M533">
        <v>1.79</v>
      </c>
      <c r="N533" t="s">
        <v>960</v>
      </c>
    </row>
    <row r="534" spans="1:14" x14ac:dyDescent="0.25">
      <c r="A534" t="s">
        <v>13</v>
      </c>
      <c r="B534" t="s">
        <v>961</v>
      </c>
      <c r="C534" t="s">
        <v>30</v>
      </c>
      <c r="D534">
        <v>250</v>
      </c>
      <c r="E534">
        <v>4</v>
      </c>
      <c r="F534">
        <v>6600</v>
      </c>
      <c r="G534">
        <v>50</v>
      </c>
      <c r="H534">
        <v>0</v>
      </c>
      <c r="I534" t="s">
        <v>16</v>
      </c>
      <c r="J534">
        <v>48</v>
      </c>
      <c r="K534">
        <v>38</v>
      </c>
      <c r="L534">
        <v>0</v>
      </c>
      <c r="M534">
        <v>1.79</v>
      </c>
      <c r="N534" t="s">
        <v>962</v>
      </c>
    </row>
    <row r="535" spans="1:14" x14ac:dyDescent="0.25">
      <c r="A535" t="s">
        <v>13</v>
      </c>
      <c r="B535" t="s">
        <v>963</v>
      </c>
      <c r="C535" t="s">
        <v>124</v>
      </c>
      <c r="D535">
        <v>800</v>
      </c>
      <c r="E535">
        <v>8</v>
      </c>
      <c r="F535">
        <v>6000</v>
      </c>
      <c r="G535">
        <v>50</v>
      </c>
      <c r="H535">
        <v>0</v>
      </c>
      <c r="I535" t="s">
        <v>16</v>
      </c>
      <c r="J535">
        <v>72</v>
      </c>
      <c r="K535">
        <v>58</v>
      </c>
      <c r="L535">
        <v>0</v>
      </c>
      <c r="M535">
        <v>1.79</v>
      </c>
      <c r="N535" t="s">
        <v>964</v>
      </c>
    </row>
    <row r="536" spans="1:14" x14ac:dyDescent="0.25">
      <c r="A536" t="s">
        <v>13</v>
      </c>
      <c r="B536" t="s">
        <v>1788</v>
      </c>
      <c r="C536" t="s">
        <v>89</v>
      </c>
      <c r="D536">
        <v>500</v>
      </c>
      <c r="E536">
        <v>4</v>
      </c>
      <c r="F536">
        <v>11000</v>
      </c>
      <c r="G536">
        <v>50</v>
      </c>
      <c r="H536">
        <v>0</v>
      </c>
      <c r="I536" t="s">
        <v>16</v>
      </c>
      <c r="J536">
        <v>48</v>
      </c>
      <c r="K536">
        <v>38</v>
      </c>
      <c r="L536">
        <v>0</v>
      </c>
      <c r="M536">
        <v>1.79</v>
      </c>
      <c r="N536" t="s">
        <v>965</v>
      </c>
    </row>
  </sheetData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Users</vt:lpstr>
      <vt:lpstr>Designs Log</vt:lpstr>
      <vt:lpstr>Editing Page</vt:lpstr>
      <vt:lpstr>Results</vt:lpstr>
      <vt:lpstr>Program Data</vt:lpstr>
      <vt:lpstr>VBA Exports</vt:lpstr>
      <vt:lpstr>Inputs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2022-07-08T08:33:26Z</dcterms:modified>
</cp:coreProperties>
</file>