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738FFD0F-2CFA-0D48-A1CB-B7E86283E8F3}" xr6:coauthVersionLast="45" xr6:coauthVersionMax="45" xr10:uidLastSave="{00000000-0000-0000-0000-000000000000}"/>
  <bookViews>
    <workbookView xWindow="5140" yWindow="21560" windowWidth="26440" windowHeight="15440" xr2:uid="{02F4FA97-6E90-D04F-8B97-AC9F3BC53E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G8" i="1"/>
  <c r="H3" i="1"/>
  <c r="H4" i="1"/>
  <c r="H5" i="1"/>
  <c r="H6" i="1"/>
  <c r="H7" i="1"/>
  <c r="H8" i="1"/>
  <c r="H2" i="1"/>
  <c r="G7" i="1"/>
  <c r="I7" i="1"/>
  <c r="I3" i="1" l="1"/>
  <c r="I4" i="1"/>
  <c r="I5" i="1"/>
  <c r="I6" i="1"/>
  <c r="I2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<sst xmlns="http://schemas.openxmlformats.org/spreadsheetml/2006/main" count="40" uniqueCount="32">
  <si>
    <t>region</t>
  </si>
  <si>
    <t>country</t>
  </si>
  <si>
    <t>Nearest town</t>
  </si>
  <si>
    <t>latitude</t>
  </si>
  <si>
    <t>longitude</t>
  </si>
  <si>
    <t>Santiago</t>
  </si>
  <si>
    <t>Chile</t>
  </si>
  <si>
    <t>Tasmania</t>
  </si>
  <si>
    <t>Australia</t>
  </si>
  <si>
    <t>Hobart</t>
  </si>
  <si>
    <t>Washington</t>
  </si>
  <si>
    <t>United States</t>
  </si>
  <si>
    <t>Pullman</t>
  </si>
  <si>
    <t>New York</t>
  </si>
  <si>
    <t>Ithaca</t>
  </si>
  <si>
    <t>Canberra</t>
  </si>
  <si>
    <t>ll.lat</t>
  </si>
  <si>
    <t>ll.lon</t>
  </si>
  <si>
    <t>ur.lat</t>
  </si>
  <si>
    <t>ur.lon</t>
  </si>
  <si>
    <t>ISO3</t>
  </si>
  <si>
    <t>bbrange</t>
  </si>
  <si>
    <t>description</t>
  </si>
  <si>
    <t>USA</t>
  </si>
  <si>
    <t>CHL</t>
  </si>
  <si>
    <t>AUS</t>
  </si>
  <si>
    <t>Edinburgh</t>
  </si>
  <si>
    <t>GBR</t>
  </si>
  <si>
    <t>United Kingdom</t>
  </si>
  <si>
    <t>St. Augustine</t>
  </si>
  <si>
    <t>Trinidad and Tobago</t>
  </si>
  <si>
    <t>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</si>
</sst>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7" fontId="0" fillId="0" borderId="0" xfId="0" applyNumberFormat="1"/>
    <xf numFmtId="167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maps/place/Canberra+ACT,+Australia/@-35.3138194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50FA-0A16-3042-B472-F300234D4FE0}">
  <dimension ref="A1:K9"/>
  <sheetViews>
    <sheetView tabSelected="1" workbookViewId="0">
      <selection activeCell="J26" sqref="J26"/>
    </sheetView>
  </sheetViews>
  <sheetFormatPr baseColWidth="10" defaultRowHeight="16" x14ac:dyDescent="0.2"/>
  <cols>
    <col min="4" max="4" width="11" bestFit="1" customWidth="1"/>
    <col min="5" max="5" width="11.33203125" bestFit="1" customWidth="1"/>
    <col min="6" max="6" width="11.33203125" customWidth="1"/>
    <col min="8" max="8" width="13.5" customWidth="1"/>
    <col min="10" max="10" width="16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5</v>
      </c>
      <c r="B2" t="s">
        <v>6</v>
      </c>
      <c r="C2" t="s">
        <v>5</v>
      </c>
      <c r="D2" s="1">
        <v>-33.448889700000002</v>
      </c>
      <c r="E2" s="1">
        <v>-70.669265499999995</v>
      </c>
      <c r="F2" s="1"/>
      <c r="G2" s="1">
        <f>ROUND(D2-B$9, 0)</f>
        <v>-35</v>
      </c>
      <c r="H2" s="1">
        <f>ROUND(E2-$B$9, 0)</f>
        <v>-73</v>
      </c>
      <c r="I2" s="1">
        <f>ROUND(D2+B$9, 0)</f>
        <v>-31</v>
      </c>
      <c r="J2" s="1">
        <f>ROUND(E2+B$9, 0)</f>
        <v>-69</v>
      </c>
      <c r="K2" t="s">
        <v>24</v>
      </c>
    </row>
    <row r="3" spans="1:11" x14ac:dyDescent="0.2">
      <c r="A3" t="s">
        <v>7</v>
      </c>
      <c r="B3" t="s">
        <v>8</v>
      </c>
      <c r="C3" t="s">
        <v>9</v>
      </c>
      <c r="D3" s="1">
        <v>-42.834411500000002</v>
      </c>
      <c r="E3" s="1">
        <v>147.2330991</v>
      </c>
      <c r="F3" s="1"/>
      <c r="G3" s="1">
        <f>ROUND(D3-B$9, 0)</f>
        <v>-45</v>
      </c>
      <c r="H3" s="1">
        <f t="shared" ref="H3:H8" si="0">ROUND(E3-$B$9, 0)</f>
        <v>145</v>
      </c>
      <c r="I3" s="1">
        <f>ROUND(D3+B$9, 0)</f>
        <v>-41</v>
      </c>
      <c r="J3" s="1">
        <f t="shared" ref="J3:J8" si="1">ROUND(E3+B$9, 0)</f>
        <v>149</v>
      </c>
      <c r="K3" t="s">
        <v>25</v>
      </c>
    </row>
    <row r="4" spans="1:11" x14ac:dyDescent="0.2">
      <c r="A4" t="s">
        <v>10</v>
      </c>
      <c r="B4" t="s">
        <v>11</v>
      </c>
      <c r="C4" t="s">
        <v>12</v>
      </c>
      <c r="D4" s="1">
        <v>46.731926199999997</v>
      </c>
      <c r="E4" s="1">
        <v>-117.1564061</v>
      </c>
      <c r="F4" s="1"/>
      <c r="G4" s="1">
        <f>ROUND(D4-B$9, 0)</f>
        <v>45</v>
      </c>
      <c r="H4" s="1">
        <f t="shared" si="0"/>
        <v>-119</v>
      </c>
      <c r="I4" s="1">
        <f>ROUND(D4+B$9, 0)</f>
        <v>49</v>
      </c>
      <c r="J4" s="1">
        <f t="shared" si="1"/>
        <v>-115</v>
      </c>
      <c r="K4" t="s">
        <v>23</v>
      </c>
    </row>
    <row r="5" spans="1:11" x14ac:dyDescent="0.2">
      <c r="A5" t="s">
        <v>13</v>
      </c>
      <c r="B5" t="s">
        <v>11</v>
      </c>
      <c r="C5" t="s">
        <v>14</v>
      </c>
      <c r="D5" s="1">
        <v>42.453453099999997</v>
      </c>
      <c r="E5" s="1">
        <v>-76.4756967</v>
      </c>
      <c r="F5" s="1"/>
      <c r="G5" s="1">
        <f>ROUND(D5-B$9, 0)</f>
        <v>40</v>
      </c>
      <c r="H5" s="1">
        <f t="shared" si="0"/>
        <v>-78</v>
      </c>
      <c r="I5" s="1">
        <f>ROUND(D5+B$9, 0)</f>
        <v>44</v>
      </c>
      <c r="J5" s="1">
        <f t="shared" si="1"/>
        <v>-74</v>
      </c>
      <c r="K5" t="s">
        <v>23</v>
      </c>
    </row>
    <row r="6" spans="1:11" x14ac:dyDescent="0.2">
      <c r="A6" t="s">
        <v>15</v>
      </c>
      <c r="B6" t="s">
        <v>8</v>
      </c>
      <c r="C6" t="s">
        <v>15</v>
      </c>
      <c r="D6" s="2">
        <v>-35.3138194</v>
      </c>
      <c r="E6" s="1">
        <v>149.05957190000001</v>
      </c>
      <c r="F6" s="1"/>
      <c r="G6" s="1">
        <f>ROUND(D6-B$9, 0)</f>
        <v>-37</v>
      </c>
      <c r="H6" s="1">
        <f t="shared" si="0"/>
        <v>147</v>
      </c>
      <c r="I6" s="1">
        <f>ROUND(D6+B$9, 0)</f>
        <v>-33</v>
      </c>
      <c r="J6" s="1">
        <f t="shared" si="1"/>
        <v>151</v>
      </c>
      <c r="K6" t="s">
        <v>25</v>
      </c>
    </row>
    <row r="7" spans="1:11" x14ac:dyDescent="0.2">
      <c r="A7" t="s">
        <v>26</v>
      </c>
      <c r="B7" t="s">
        <v>28</v>
      </c>
      <c r="C7" t="s">
        <v>26</v>
      </c>
      <c r="D7">
        <v>55.941284500000002</v>
      </c>
      <c r="E7">
        <v>-3.2755491999999999</v>
      </c>
      <c r="G7" s="1">
        <f>ROUND(D7-B$9, 0)</f>
        <v>54</v>
      </c>
      <c r="H7" s="1">
        <f t="shared" si="0"/>
        <v>-5</v>
      </c>
      <c r="I7" s="1">
        <f>ROUND(D7+B$9, 0)</f>
        <v>58</v>
      </c>
      <c r="J7" s="1">
        <f t="shared" si="1"/>
        <v>-1</v>
      </c>
      <c r="K7" t="s">
        <v>27</v>
      </c>
    </row>
    <row r="8" spans="1:11" x14ac:dyDescent="0.2">
      <c r="A8" t="s">
        <v>29</v>
      </c>
      <c r="B8" t="s">
        <v>30</v>
      </c>
      <c r="C8" t="s">
        <v>29</v>
      </c>
      <c r="D8">
        <v>10.646162</v>
      </c>
      <c r="E8">
        <v>61.408810600000002</v>
      </c>
      <c r="G8" s="1">
        <f>ROUND(D8-B$9, 0)</f>
        <v>9</v>
      </c>
      <c r="H8" s="1">
        <f t="shared" si="0"/>
        <v>59</v>
      </c>
      <c r="J8" s="1">
        <f t="shared" si="1"/>
        <v>63</v>
      </c>
      <c r="K8" t="s">
        <v>31</v>
      </c>
    </row>
    <row r="9" spans="1:11" x14ac:dyDescent="0.2">
      <c r="A9" t="s">
        <v>21</v>
      </c>
      <c r="B9">
        <v>2</v>
      </c>
    </row>
  </sheetData>
  <hyperlinks>
    <hyperlink ref="D6" r:id="rId1" display="https://www.google.com/maps/place/Canberra+ACT,+Australia/@-35.3138194," xr:uid="{FB9BBC4F-69E9-7F41-843D-37C8B88E8C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2020-09-02T13:20:15Z</dcterms:created>
  <dcterms:modified xsi:type="dcterms:W3CDTF">2020-09-02T16:00:29Z</dcterms:modified>
</cp:coreProperties>
</file>