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-20740" yWindow="-3820" windowWidth="18040" windowHeight="16060" tabRatio="500"/>
  </bookViews>
  <sheets>
    <sheet name="DRI -RDA&amp;AI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4" i="2" l="1"/>
  <c r="Z4" i="2"/>
  <c r="Y5" i="2"/>
  <c r="Z5" i="2"/>
  <c r="Y6" i="2"/>
  <c r="Z6" i="2"/>
  <c r="Y7" i="2"/>
  <c r="Z7" i="2"/>
  <c r="Y8" i="2"/>
  <c r="Z8" i="2"/>
  <c r="Y9" i="2"/>
  <c r="Z9" i="2"/>
  <c r="Y10" i="2"/>
  <c r="Z10" i="2"/>
  <c r="Y11" i="2"/>
  <c r="Z11" i="2"/>
  <c r="Y12" i="2"/>
  <c r="Z12" i="2"/>
  <c r="Y13" i="2"/>
  <c r="Z13" i="2"/>
  <c r="Y14" i="2"/>
  <c r="Z14" i="2"/>
  <c r="Y15" i="2"/>
  <c r="Z15" i="2"/>
  <c r="Y16" i="2"/>
  <c r="Z16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Z3" i="2"/>
  <c r="Y3" i="2"/>
</calcChain>
</file>

<file path=xl/sharedStrings.xml><?xml version="1.0" encoding="utf-8"?>
<sst xmlns="http://schemas.openxmlformats.org/spreadsheetml/2006/main" count="104" uniqueCount="71">
  <si>
    <t>Energy (kcal/d)</t>
    <phoneticPr fontId="2" type="noConversion"/>
  </si>
  <si>
    <t>fib (g/d)</t>
    <phoneticPr fontId="2" type="noConversion"/>
  </si>
  <si>
    <t>Vit C(mg/d)</t>
    <phoneticPr fontId="2" type="noConversion"/>
  </si>
  <si>
    <t>Vit A (μg/d)</t>
    <phoneticPr fontId="2" type="noConversion"/>
  </si>
  <si>
    <t>Protein (g/d)</t>
    <phoneticPr fontId="2" type="noConversion"/>
  </si>
  <si>
    <t>CHO (g/d)</t>
    <phoneticPr fontId="6" type="noConversion"/>
  </si>
  <si>
    <t>Fat (g/d)</t>
    <phoneticPr fontId="2" type="noConversion"/>
  </si>
  <si>
    <t>Calcium (mg/d)</t>
    <phoneticPr fontId="6" type="noConversion"/>
  </si>
  <si>
    <t>Phosphorus (mg/d)</t>
    <phoneticPr fontId="6" type="noConversion"/>
  </si>
  <si>
    <t>Magnesium (mg/d)</t>
    <phoneticPr fontId="6" type="noConversion"/>
  </si>
  <si>
    <t>Potassium (g/d)</t>
    <phoneticPr fontId="2" type="noConversion"/>
  </si>
  <si>
    <t>Sodium (g/d)</t>
    <phoneticPr fontId="2" type="noConversion"/>
  </si>
  <si>
    <t>Iron (mg/d)</t>
    <phoneticPr fontId="6" type="noConversion"/>
  </si>
  <si>
    <t>Zinc (mg/d)</t>
    <phoneticPr fontId="2" type="noConversion"/>
  </si>
  <si>
    <t>Manganese (mg/d)</t>
    <phoneticPr fontId="2" type="noConversion"/>
  </si>
  <si>
    <t>Folate (μg/d)</t>
    <phoneticPr fontId="2" type="noConversion"/>
  </si>
  <si>
    <t>Copper (μg/d)</t>
    <phoneticPr fontId="6" type="noConversion"/>
  </si>
  <si>
    <t>Vit E (mg/d)</t>
    <phoneticPr fontId="2" type="noConversion"/>
  </si>
  <si>
    <t>Thiamin (mg/d)</t>
    <phoneticPr fontId="2" type="noConversion"/>
  </si>
  <si>
    <t>Riboflavin (mg/d)</t>
    <phoneticPr fontId="2" type="noConversion"/>
  </si>
  <si>
    <t>Niacin (mg/d)</t>
    <phoneticPr fontId="2" type="noConversion"/>
  </si>
  <si>
    <t>Vit B6 (mg/d)</t>
    <phoneticPr fontId="2" type="noConversion"/>
  </si>
  <si>
    <t>Pantothenic acid (mg/d)</t>
    <phoneticPr fontId="2" type="noConversion"/>
  </si>
  <si>
    <t>Vit D (μg/d)</t>
    <phoneticPr fontId="2" type="noConversion"/>
  </si>
  <si>
    <t>Vit B12 (μg/d))</t>
    <phoneticPr fontId="2" type="noConversion"/>
  </si>
  <si>
    <t>6 to 12 mo</t>
    <phoneticPr fontId="6" type="noConversion"/>
  </si>
  <si>
    <t>Infants</t>
    <phoneticPr fontId="2" type="noConversion"/>
  </si>
  <si>
    <t>0 to 6 mo</t>
  </si>
  <si>
    <t>Children</t>
  </si>
  <si>
    <t>1-3 y</t>
  </si>
  <si>
    <t>4-8 y</t>
  </si>
  <si>
    <t>Males</t>
  </si>
  <si>
    <t>9-13 y</t>
  </si>
  <si>
    <t>14-18 y</t>
  </si>
  <si>
    <t>19-30 y</t>
  </si>
  <si>
    <t>31-50 y</t>
  </si>
  <si>
    <t>51-70 y</t>
  </si>
  <si>
    <t>&gt; 70 y</t>
  </si>
  <si>
    <t>Females</t>
  </si>
  <si>
    <t>Pregnancy</t>
  </si>
  <si>
    <t>Lactation</t>
  </si>
  <si>
    <t>CUC</t>
  </si>
  <si>
    <t>MNC</t>
  </si>
  <si>
    <t>PANTC</t>
  </si>
  <si>
    <t>NutCodes</t>
  </si>
  <si>
    <t>Nutrient.Names.units</t>
  </si>
  <si>
    <t>NA</t>
  </si>
  <si>
    <t>energy</t>
  </si>
  <si>
    <t>protein</t>
  </si>
  <si>
    <t>carbohydrate</t>
  </si>
  <si>
    <t>fat</t>
  </si>
  <si>
    <t>fiber</t>
  </si>
  <si>
    <t>vitamin_c</t>
  </si>
  <si>
    <t>vitamin_d</t>
  </si>
  <si>
    <t>vitamin_e</t>
  </si>
  <si>
    <t>thiamin</t>
  </si>
  <si>
    <t>riboflavin</t>
  </si>
  <si>
    <t>niacin</t>
  </si>
  <si>
    <t>vitamin_b6</t>
  </si>
  <si>
    <t>folate</t>
  </si>
  <si>
    <t>vitamin_b12</t>
  </si>
  <si>
    <t>calcium</t>
  </si>
  <si>
    <t>phosphorus</t>
  </si>
  <si>
    <t>magnesium</t>
  </si>
  <si>
    <t>potassium</t>
  </si>
  <si>
    <t>sodium</t>
  </si>
  <si>
    <t>iron</t>
  </si>
  <si>
    <t>zinc</t>
  </si>
  <si>
    <t>min</t>
  </si>
  <si>
    <t>max</t>
  </si>
  <si>
    <t>vitamin_a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</si>
</sst>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Arial"/>
    </font>
    <font>
      <sz val="10"/>
      <name val="Arial"/>
    </font>
    <font>
      <sz val="10"/>
      <color indexed="12"/>
      <name val="Arial"/>
    </font>
    <font>
      <sz val="10"/>
      <color indexed="12"/>
      <name val="Verdana"/>
    </font>
    <font>
      <b/>
      <sz val="11"/>
      <color theme="1"/>
      <name val="Calibri"/>
      <family val="2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/>
    <xf numFmtId="0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1" fontId="4" fillId="0" borderId="0" xfId="0" applyNumberFormat="1" applyFont="1" applyProtection="1">
      <protection locked="0"/>
    </xf>
    <xf numFmtId="3" fontId="4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3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64" fontId="4" fillId="0" borderId="0" xfId="0" applyNumberFormat="1" applyFont="1"/>
    <xf numFmtId="0" fontId="5" fillId="0" borderId="0" xfId="0" applyFont="1"/>
    <xf numFmtId="0" fontId="3" fillId="0" borderId="0" xfId="0" applyFont="1" applyProtection="1">
      <protection locked="0"/>
    </xf>
    <xf numFmtId="0" fontId="5" fillId="0" borderId="0" xfId="0" applyNumberFormat="1" applyFont="1" applyProtection="1">
      <protection locked="0"/>
    </xf>
    <xf numFmtId="165" fontId="7" fillId="0" borderId="0" xfId="0" applyNumberFormat="1" applyFont="1" applyFill="1" applyProtection="1">
      <protection locked="0"/>
    </xf>
    <xf numFmtId="0" fontId="3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1"/>
  <sheetViews>
    <sheetView tabSelected="1" workbookViewId="0">
      <selection activeCell="A3" sqref="A3:A27"/>
    </sheetView>
  </sheetViews>
  <sheetFormatPr baseColWidth="10" defaultRowHeight="13" x14ac:dyDescent="0.15"/>
  <cols>
    <col min="1" max="1" width="23.83203125" style="2" customWidth="1"/>
    <col min="2" max="2" width="14.83203125" style="2" customWidth="1"/>
    <col min="3" max="24" width="10.83203125" style="2" customWidth="1"/>
    <col min="25" max="33" width="10.83203125" style="2"/>
    <col min="34" max="34" width="32.83203125" style="2" customWidth="1"/>
    <col min="35" max="65" width="10.83203125" style="2"/>
    <col min="66" max="66" width="37.6640625" style="2" customWidth="1"/>
    <col min="67" max="16384" width="10.83203125" style="2"/>
  </cols>
  <sheetData>
    <row r="1" spans="1:96" s="3" customFormat="1" x14ac:dyDescent="0.15">
      <c r="A1" s="1" t="s">
        <v>44</v>
      </c>
      <c r="B1" s="3" t="s">
        <v>45</v>
      </c>
      <c r="C1" s="20" t="s">
        <v>26</v>
      </c>
      <c r="D1" s="20"/>
      <c r="E1" s="21" t="s">
        <v>28</v>
      </c>
      <c r="F1" s="22"/>
      <c r="G1" s="21" t="s">
        <v>31</v>
      </c>
      <c r="H1" s="22"/>
      <c r="I1" s="22"/>
      <c r="J1" s="22"/>
      <c r="K1" s="22"/>
      <c r="L1" s="22"/>
      <c r="M1" s="18" t="s">
        <v>38</v>
      </c>
      <c r="N1" s="19"/>
      <c r="O1" s="19"/>
      <c r="P1" s="19"/>
      <c r="Q1" s="19"/>
      <c r="R1" s="19"/>
      <c r="S1" s="18" t="s">
        <v>39</v>
      </c>
      <c r="T1" s="19"/>
      <c r="U1" s="19"/>
      <c r="V1" s="18" t="s">
        <v>40</v>
      </c>
      <c r="W1" s="19"/>
      <c r="X1" s="19"/>
      <c r="Y1" s="3" t="s">
        <v>68</v>
      </c>
      <c r="Z1" s="3" t="s">
        <v>69</v>
      </c>
    </row>
    <row r="2" spans="1:96" s="3" customFormat="1" x14ac:dyDescent="0.15">
      <c r="A2" s="1"/>
      <c r="B2" s="1"/>
      <c r="C2" s="1" t="s">
        <v>27</v>
      </c>
      <c r="D2" s="1" t="s">
        <v>25</v>
      </c>
      <c r="E2" s="1" t="s">
        <v>29</v>
      </c>
      <c r="F2" s="1" t="s">
        <v>30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33</v>
      </c>
      <c r="T2" s="1" t="s">
        <v>34</v>
      </c>
      <c r="U2" s="1" t="s">
        <v>35</v>
      </c>
      <c r="V2" s="1" t="s">
        <v>33</v>
      </c>
      <c r="W2" s="1" t="s">
        <v>34</v>
      </c>
      <c r="X2" s="1" t="s">
        <v>35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O2" s="24"/>
      <c r="BP2" s="24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</row>
    <row r="3" spans="1:96" x14ac:dyDescent="0.15">
      <c r="A3" t="s">
        <v>47</v>
      </c>
      <c r="B3" s="4" t="s">
        <v>0</v>
      </c>
      <c r="C3" s="12">
        <v>570</v>
      </c>
      <c r="D3" s="12">
        <v>740</v>
      </c>
      <c r="E3" s="12">
        <v>1230</v>
      </c>
      <c r="F3" s="12">
        <v>1715</v>
      </c>
      <c r="G3" s="12">
        <v>2280</v>
      </c>
      <c r="H3" s="12">
        <v>2755</v>
      </c>
      <c r="I3" s="12">
        <v>2550</v>
      </c>
      <c r="J3" s="12">
        <v>2550</v>
      </c>
      <c r="K3" s="12">
        <v>2550</v>
      </c>
      <c r="L3" s="12">
        <v>2550</v>
      </c>
      <c r="M3" s="12">
        <v>2070</v>
      </c>
      <c r="N3" s="12">
        <v>2110</v>
      </c>
      <c r="O3" s="12">
        <v>1940</v>
      </c>
      <c r="P3" s="12">
        <v>1940</v>
      </c>
      <c r="Q3" s="12">
        <v>1940</v>
      </c>
      <c r="R3" s="12">
        <v>1940</v>
      </c>
      <c r="S3" s="12">
        <v>2708</v>
      </c>
      <c r="T3" s="12">
        <v>2708</v>
      </c>
      <c r="U3" s="12">
        <v>2708</v>
      </c>
      <c r="V3" s="12">
        <v>2750</v>
      </c>
      <c r="W3" s="12">
        <v>2750</v>
      </c>
      <c r="X3" s="12">
        <v>2750</v>
      </c>
      <c r="Y3" s="13">
        <f>MIN(C3:X3)</f>
        <v>570</v>
      </c>
      <c r="Z3" s="13">
        <f>MAX(C3:X3)</f>
        <v>2755</v>
      </c>
      <c r="AH3" s="3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3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</row>
    <row r="4" spans="1:96" x14ac:dyDescent="0.15">
      <c r="A4" t="s">
        <v>48</v>
      </c>
      <c r="B4" s="16" t="s">
        <v>4</v>
      </c>
      <c r="C4" s="13">
        <v>9.1</v>
      </c>
      <c r="D4" s="12">
        <v>11</v>
      </c>
      <c r="E4" s="12">
        <v>13</v>
      </c>
      <c r="F4" s="12">
        <v>19</v>
      </c>
      <c r="G4" s="12">
        <v>34</v>
      </c>
      <c r="H4" s="12">
        <v>52</v>
      </c>
      <c r="I4" s="12">
        <v>56</v>
      </c>
      <c r="J4" s="12">
        <v>56</v>
      </c>
      <c r="K4" s="12">
        <v>56</v>
      </c>
      <c r="L4" s="12">
        <v>56</v>
      </c>
      <c r="M4" s="12">
        <v>34</v>
      </c>
      <c r="N4" s="12">
        <v>46</v>
      </c>
      <c r="O4" s="12">
        <v>46</v>
      </c>
      <c r="P4" s="12">
        <v>46</v>
      </c>
      <c r="Q4" s="12">
        <v>46</v>
      </c>
      <c r="R4" s="12">
        <v>46</v>
      </c>
      <c r="S4" s="12">
        <v>71</v>
      </c>
      <c r="T4" s="12">
        <v>71</v>
      </c>
      <c r="U4" s="12">
        <v>71</v>
      </c>
      <c r="V4" s="12">
        <v>71</v>
      </c>
      <c r="W4" s="12">
        <v>71</v>
      </c>
      <c r="X4" s="12">
        <v>71</v>
      </c>
      <c r="Y4" s="13">
        <f t="shared" ref="Y4:Y27" si="0">MIN(C4:X4)</f>
        <v>9.1</v>
      </c>
      <c r="Z4" s="13">
        <f t="shared" ref="Z4:Z27" si="1">MAX(C4:X4)</f>
        <v>71</v>
      </c>
      <c r="AH4" s="3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</row>
    <row r="5" spans="1:96" x14ac:dyDescent="0.15">
      <c r="A5" t="s">
        <v>49</v>
      </c>
      <c r="B5" s="16" t="s">
        <v>5</v>
      </c>
      <c r="C5" s="13">
        <v>60</v>
      </c>
      <c r="D5" s="13">
        <v>95</v>
      </c>
      <c r="E5" s="12">
        <v>130</v>
      </c>
      <c r="F5" s="12">
        <v>130</v>
      </c>
      <c r="G5" s="12">
        <v>130</v>
      </c>
      <c r="H5" s="12">
        <v>130</v>
      </c>
      <c r="I5" s="12">
        <v>130</v>
      </c>
      <c r="J5" s="12">
        <v>130</v>
      </c>
      <c r="K5" s="12">
        <v>130</v>
      </c>
      <c r="L5" s="12">
        <v>130</v>
      </c>
      <c r="M5" s="12">
        <v>130</v>
      </c>
      <c r="N5" s="12">
        <v>130</v>
      </c>
      <c r="O5" s="12">
        <v>130</v>
      </c>
      <c r="P5" s="12">
        <v>130</v>
      </c>
      <c r="Q5" s="12">
        <v>130</v>
      </c>
      <c r="R5" s="12">
        <v>130</v>
      </c>
      <c r="S5" s="12">
        <v>175</v>
      </c>
      <c r="T5" s="12">
        <v>175</v>
      </c>
      <c r="U5" s="12">
        <v>175</v>
      </c>
      <c r="V5" s="12">
        <v>210</v>
      </c>
      <c r="W5" s="12">
        <v>210</v>
      </c>
      <c r="X5" s="12">
        <v>210</v>
      </c>
      <c r="Y5" s="13">
        <f t="shared" si="0"/>
        <v>60</v>
      </c>
      <c r="Z5" s="13">
        <f t="shared" si="1"/>
        <v>210</v>
      </c>
      <c r="AH5" s="3"/>
      <c r="AI5" s="4"/>
      <c r="AJ5" s="4"/>
      <c r="AL5" s="4"/>
      <c r="AM5" s="4"/>
      <c r="AO5" s="8"/>
      <c r="AP5" s="8"/>
      <c r="AR5" s="8"/>
      <c r="AS5" s="8"/>
      <c r="AT5" s="8"/>
      <c r="AU5" s="8"/>
      <c r="AV5" s="8"/>
      <c r="AW5" s="8"/>
      <c r="AY5" s="8"/>
      <c r="AZ5" s="8"/>
      <c r="BA5" s="8"/>
      <c r="BB5" s="8"/>
      <c r="BC5" s="8"/>
      <c r="BD5" s="8"/>
      <c r="BF5" s="8"/>
      <c r="BG5" s="8"/>
      <c r="BH5" s="8"/>
      <c r="BJ5" s="8"/>
      <c r="BK5" s="8"/>
      <c r="BL5" s="8"/>
      <c r="BM5" s="8"/>
      <c r="BN5" s="3"/>
      <c r="BO5" s="23"/>
      <c r="BP5" s="23"/>
      <c r="BR5" s="5"/>
      <c r="BS5" s="5"/>
      <c r="BU5" s="5"/>
      <c r="BV5" s="5"/>
      <c r="BX5" s="5"/>
      <c r="BY5" s="5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P5" s="5"/>
      <c r="CQ5" s="5"/>
      <c r="CR5" s="5"/>
    </row>
    <row r="6" spans="1:96" x14ac:dyDescent="0.15">
      <c r="A6" t="s">
        <v>50</v>
      </c>
      <c r="B6" s="16" t="s">
        <v>6</v>
      </c>
      <c r="C6" s="13">
        <v>31</v>
      </c>
      <c r="D6" s="13">
        <v>30</v>
      </c>
      <c r="E6" s="13" t="s">
        <v>46</v>
      </c>
      <c r="F6" s="13" t="s">
        <v>46</v>
      </c>
      <c r="G6" s="13" t="s">
        <v>46</v>
      </c>
      <c r="H6" s="13" t="s">
        <v>46</v>
      </c>
      <c r="I6" s="13" t="s">
        <v>46</v>
      </c>
      <c r="J6" s="13" t="s">
        <v>46</v>
      </c>
      <c r="K6" s="13" t="s">
        <v>46</v>
      </c>
      <c r="L6" s="13" t="s">
        <v>46</v>
      </c>
      <c r="M6" s="13" t="s">
        <v>46</v>
      </c>
      <c r="N6" s="13" t="s">
        <v>46</v>
      </c>
      <c r="O6" s="13" t="s">
        <v>46</v>
      </c>
      <c r="P6" s="13" t="s">
        <v>46</v>
      </c>
      <c r="Q6" s="13" t="s">
        <v>46</v>
      </c>
      <c r="R6" s="13" t="s">
        <v>46</v>
      </c>
      <c r="S6" s="13" t="s">
        <v>46</v>
      </c>
      <c r="T6" s="13" t="s">
        <v>46</v>
      </c>
      <c r="U6" s="13" t="s">
        <v>46</v>
      </c>
      <c r="V6" s="13" t="s">
        <v>46</v>
      </c>
      <c r="W6" s="13" t="s">
        <v>46</v>
      </c>
      <c r="X6" s="13" t="s">
        <v>46</v>
      </c>
      <c r="Y6" s="13">
        <f t="shared" si="0"/>
        <v>30</v>
      </c>
      <c r="Z6" s="13">
        <f t="shared" si="1"/>
        <v>31</v>
      </c>
      <c r="AH6" s="3"/>
      <c r="AI6" s="4"/>
      <c r="AJ6" s="4"/>
      <c r="AL6" s="4"/>
      <c r="AM6" s="4"/>
      <c r="AO6" s="8"/>
      <c r="AP6" s="8"/>
      <c r="AR6" s="8"/>
      <c r="AS6" s="8"/>
      <c r="AT6" s="8"/>
      <c r="AU6" s="8"/>
      <c r="AV6" s="8"/>
      <c r="AW6" s="8"/>
      <c r="AY6" s="8"/>
      <c r="AZ6" s="8"/>
      <c r="BA6" s="8"/>
      <c r="BB6" s="8"/>
      <c r="BC6" s="8"/>
      <c r="BD6" s="8"/>
      <c r="BF6" s="8"/>
      <c r="BG6" s="8"/>
      <c r="BH6" s="8"/>
      <c r="BJ6" s="8"/>
      <c r="BK6" s="8"/>
      <c r="BL6" s="8"/>
      <c r="BM6" s="8"/>
      <c r="BN6" s="3"/>
      <c r="BO6" s="5"/>
      <c r="BP6" s="5"/>
      <c r="BR6" s="5"/>
      <c r="BS6" s="5"/>
      <c r="BU6" s="5"/>
      <c r="BV6" s="5"/>
      <c r="BX6" s="5"/>
      <c r="BY6" s="5"/>
      <c r="BZ6" s="5"/>
      <c r="CA6" s="5"/>
      <c r="CB6" s="5"/>
      <c r="CC6" s="5"/>
      <c r="CE6" s="5"/>
      <c r="CF6" s="5"/>
      <c r="CG6" s="5"/>
      <c r="CH6" s="5"/>
      <c r="CI6" s="5"/>
      <c r="CJ6" s="5"/>
      <c r="CL6" s="5"/>
      <c r="CM6" s="5"/>
      <c r="CN6" s="5"/>
      <c r="CP6" s="5"/>
      <c r="CQ6" s="5"/>
      <c r="CR6" s="5"/>
    </row>
    <row r="7" spans="1:96" x14ac:dyDescent="0.15">
      <c r="A7" t="s">
        <v>51</v>
      </c>
      <c r="B7" s="14" t="s">
        <v>1</v>
      </c>
      <c r="C7" s="13" t="s">
        <v>46</v>
      </c>
      <c r="D7" s="13" t="s">
        <v>46</v>
      </c>
      <c r="E7" s="12">
        <v>19</v>
      </c>
      <c r="F7" s="12">
        <v>25</v>
      </c>
      <c r="G7" s="12">
        <v>31</v>
      </c>
      <c r="H7" s="12">
        <v>38</v>
      </c>
      <c r="I7" s="12">
        <v>38</v>
      </c>
      <c r="J7" s="12">
        <v>38</v>
      </c>
      <c r="K7" s="12">
        <v>30</v>
      </c>
      <c r="L7" s="12">
        <v>30</v>
      </c>
      <c r="M7" s="12">
        <v>26</v>
      </c>
      <c r="N7" s="12">
        <v>26</v>
      </c>
      <c r="O7" s="12">
        <v>25</v>
      </c>
      <c r="P7" s="12">
        <v>25</v>
      </c>
      <c r="Q7" s="12">
        <v>21</v>
      </c>
      <c r="R7" s="12">
        <v>21</v>
      </c>
      <c r="S7" s="12">
        <v>28</v>
      </c>
      <c r="T7" s="12">
        <v>28</v>
      </c>
      <c r="U7" s="12">
        <v>28</v>
      </c>
      <c r="V7" s="12">
        <v>29</v>
      </c>
      <c r="W7" s="12">
        <v>29</v>
      </c>
      <c r="X7" s="12">
        <v>29</v>
      </c>
      <c r="Y7" s="13">
        <f t="shared" si="0"/>
        <v>19</v>
      </c>
      <c r="Z7" s="13">
        <f t="shared" si="1"/>
        <v>38</v>
      </c>
      <c r="AH7" s="3"/>
      <c r="AI7" s="4"/>
      <c r="AJ7" s="4"/>
      <c r="AL7" s="4"/>
      <c r="AM7" s="4"/>
      <c r="AO7" s="8"/>
      <c r="AP7" s="8"/>
      <c r="AR7" s="8"/>
      <c r="AS7" s="8"/>
      <c r="AT7" s="8"/>
      <c r="AU7" s="8"/>
      <c r="AV7" s="8"/>
      <c r="AW7" s="8"/>
      <c r="AY7" s="8"/>
      <c r="AZ7" s="8"/>
      <c r="BA7" s="8"/>
      <c r="BB7" s="8"/>
      <c r="BC7" s="8"/>
      <c r="BD7" s="8"/>
      <c r="BF7" s="8"/>
      <c r="BG7" s="8"/>
      <c r="BH7" s="8"/>
      <c r="BJ7" s="8"/>
      <c r="BK7" s="8"/>
      <c r="BL7" s="8"/>
      <c r="BM7" s="8"/>
      <c r="BN7" s="3"/>
      <c r="BO7" s="5"/>
      <c r="BP7" s="5"/>
      <c r="BR7" s="5"/>
      <c r="BS7" s="5"/>
      <c r="BU7" s="5"/>
      <c r="BV7" s="5"/>
      <c r="BX7" s="5"/>
      <c r="BY7" s="5"/>
      <c r="BZ7" s="5"/>
      <c r="CA7" s="5"/>
      <c r="CB7" s="5"/>
      <c r="CC7" s="5"/>
      <c r="CE7" s="5"/>
      <c r="CF7" s="5"/>
      <c r="CG7" s="5"/>
      <c r="CH7" s="5"/>
      <c r="CI7" s="5"/>
      <c r="CJ7" s="5"/>
      <c r="CL7" s="5"/>
      <c r="CM7" s="5"/>
      <c r="CN7" s="5"/>
      <c r="CP7" s="5"/>
      <c r="CQ7" s="5"/>
      <c r="CR7" s="5"/>
    </row>
    <row r="8" spans="1:96" x14ac:dyDescent="0.15">
      <c r="A8" t="s">
        <v>70</v>
      </c>
      <c r="B8" s="14" t="s">
        <v>3</v>
      </c>
      <c r="C8" s="4">
        <v>400</v>
      </c>
      <c r="D8" s="4">
        <v>500</v>
      </c>
      <c r="E8" s="6">
        <v>300</v>
      </c>
      <c r="F8" s="6">
        <v>400</v>
      </c>
      <c r="G8" s="6">
        <v>600</v>
      </c>
      <c r="H8" s="6">
        <v>900</v>
      </c>
      <c r="I8" s="6">
        <v>900</v>
      </c>
      <c r="J8" s="6">
        <v>900</v>
      </c>
      <c r="K8" s="6">
        <v>900</v>
      </c>
      <c r="L8" s="6">
        <v>900</v>
      </c>
      <c r="M8" s="6">
        <v>600</v>
      </c>
      <c r="N8" s="6">
        <v>700</v>
      </c>
      <c r="O8" s="6">
        <v>700</v>
      </c>
      <c r="P8" s="6">
        <v>700</v>
      </c>
      <c r="Q8" s="6">
        <v>700</v>
      </c>
      <c r="R8" s="6">
        <v>700</v>
      </c>
      <c r="S8" s="6">
        <v>750</v>
      </c>
      <c r="T8" s="6">
        <v>750</v>
      </c>
      <c r="U8" s="6">
        <v>770</v>
      </c>
      <c r="V8" s="6">
        <v>1200</v>
      </c>
      <c r="W8" s="6">
        <v>1300</v>
      </c>
      <c r="X8" s="6">
        <v>1300</v>
      </c>
      <c r="Y8" s="13">
        <f t="shared" si="0"/>
        <v>300</v>
      </c>
      <c r="Z8" s="13">
        <f t="shared" si="1"/>
        <v>1300</v>
      </c>
    </row>
    <row r="9" spans="1:96" x14ac:dyDescent="0.15">
      <c r="A9" t="s">
        <v>52</v>
      </c>
      <c r="B9" s="14" t="s">
        <v>2</v>
      </c>
      <c r="C9" s="4">
        <v>40</v>
      </c>
      <c r="D9" s="4">
        <v>50</v>
      </c>
      <c r="E9" s="6">
        <v>15</v>
      </c>
      <c r="F9" s="6">
        <v>25</v>
      </c>
      <c r="G9" s="6">
        <v>45</v>
      </c>
      <c r="H9" s="6">
        <v>75</v>
      </c>
      <c r="I9" s="6">
        <v>90</v>
      </c>
      <c r="J9" s="6">
        <v>90</v>
      </c>
      <c r="K9" s="6">
        <v>90</v>
      </c>
      <c r="L9" s="6">
        <v>90</v>
      </c>
      <c r="M9" s="6">
        <v>45</v>
      </c>
      <c r="N9" s="6">
        <v>65</v>
      </c>
      <c r="O9" s="6">
        <v>75</v>
      </c>
      <c r="P9" s="6">
        <v>75</v>
      </c>
      <c r="Q9" s="6">
        <v>75</v>
      </c>
      <c r="R9" s="6">
        <v>75</v>
      </c>
      <c r="S9" s="6">
        <v>80</v>
      </c>
      <c r="T9" s="6">
        <v>85</v>
      </c>
      <c r="U9" s="6">
        <v>85</v>
      </c>
      <c r="V9" s="6">
        <v>115</v>
      </c>
      <c r="W9" s="6">
        <v>120</v>
      </c>
      <c r="X9" s="6">
        <v>120</v>
      </c>
      <c r="Y9" s="13">
        <f t="shared" si="0"/>
        <v>15</v>
      </c>
      <c r="Z9" s="13">
        <f t="shared" si="1"/>
        <v>120</v>
      </c>
    </row>
    <row r="10" spans="1:96" x14ac:dyDescent="0.15">
      <c r="A10" t="s">
        <v>53</v>
      </c>
      <c r="B10" s="14" t="s">
        <v>23</v>
      </c>
      <c r="C10" s="6">
        <v>5</v>
      </c>
      <c r="D10" s="6">
        <v>5</v>
      </c>
      <c r="E10" s="6">
        <v>5</v>
      </c>
      <c r="F10" s="6">
        <v>5</v>
      </c>
      <c r="G10" s="6">
        <v>5</v>
      </c>
      <c r="H10" s="6">
        <v>5</v>
      </c>
      <c r="I10" s="6">
        <v>5</v>
      </c>
      <c r="J10" s="6">
        <v>5</v>
      </c>
      <c r="K10" s="6">
        <v>10</v>
      </c>
      <c r="L10" s="6">
        <v>15</v>
      </c>
      <c r="M10" s="6">
        <v>5</v>
      </c>
      <c r="N10" s="6">
        <v>5</v>
      </c>
      <c r="O10" s="6">
        <v>5</v>
      </c>
      <c r="P10" s="6">
        <v>5</v>
      </c>
      <c r="Q10" s="6">
        <v>10</v>
      </c>
      <c r="R10" s="6">
        <v>15</v>
      </c>
      <c r="S10" s="6">
        <v>5</v>
      </c>
      <c r="T10" s="6">
        <v>5</v>
      </c>
      <c r="U10" s="6">
        <v>5</v>
      </c>
      <c r="V10" s="6">
        <v>5</v>
      </c>
      <c r="W10" s="6">
        <v>5</v>
      </c>
      <c r="X10" s="6">
        <v>5</v>
      </c>
      <c r="Y10" s="13">
        <f t="shared" si="0"/>
        <v>5</v>
      </c>
      <c r="Z10" s="13">
        <f t="shared" si="1"/>
        <v>15</v>
      </c>
    </row>
    <row r="11" spans="1:96" x14ac:dyDescent="0.15">
      <c r="A11" t="s">
        <v>54</v>
      </c>
      <c r="B11" s="14" t="s">
        <v>17</v>
      </c>
      <c r="C11" s="4">
        <v>4</v>
      </c>
      <c r="D11" s="4">
        <v>5</v>
      </c>
      <c r="E11" s="6">
        <v>6</v>
      </c>
      <c r="F11" s="6">
        <v>7</v>
      </c>
      <c r="G11" s="6">
        <v>11</v>
      </c>
      <c r="H11" s="6">
        <v>15</v>
      </c>
      <c r="I11" s="6">
        <v>15</v>
      </c>
      <c r="J11" s="6">
        <v>15</v>
      </c>
      <c r="K11" s="6">
        <v>15</v>
      </c>
      <c r="L11" s="6">
        <v>15</v>
      </c>
      <c r="M11" s="6">
        <v>11</v>
      </c>
      <c r="N11" s="6">
        <v>15</v>
      </c>
      <c r="O11" s="6">
        <v>15</v>
      </c>
      <c r="P11" s="6">
        <v>15</v>
      </c>
      <c r="Q11" s="6">
        <v>15</v>
      </c>
      <c r="R11" s="6">
        <v>15</v>
      </c>
      <c r="S11" s="6">
        <v>15</v>
      </c>
      <c r="T11" s="6">
        <v>15</v>
      </c>
      <c r="U11" s="6">
        <v>15</v>
      </c>
      <c r="V11" s="6">
        <v>19</v>
      </c>
      <c r="W11" s="6">
        <v>19</v>
      </c>
      <c r="X11" s="6">
        <v>19</v>
      </c>
      <c r="Y11" s="13">
        <f t="shared" si="0"/>
        <v>4</v>
      </c>
      <c r="Z11" s="13">
        <f t="shared" si="1"/>
        <v>19</v>
      </c>
    </row>
    <row r="12" spans="1:96" x14ac:dyDescent="0.15">
      <c r="A12" t="s">
        <v>55</v>
      </c>
      <c r="B12" s="14" t="s">
        <v>18</v>
      </c>
      <c r="C12" s="4">
        <v>0.2</v>
      </c>
      <c r="D12" s="4">
        <v>0.3</v>
      </c>
      <c r="E12" s="4">
        <v>0.5</v>
      </c>
      <c r="F12" s="4">
        <v>0.6</v>
      </c>
      <c r="G12" s="4">
        <v>0.9</v>
      </c>
      <c r="H12" s="10">
        <v>1.2</v>
      </c>
      <c r="I12" s="10">
        <v>1.2</v>
      </c>
      <c r="J12" s="10">
        <v>1.2</v>
      </c>
      <c r="K12" s="10">
        <v>1.2</v>
      </c>
      <c r="L12" s="10">
        <v>1.2</v>
      </c>
      <c r="M12" s="4">
        <v>1.9</v>
      </c>
      <c r="N12" s="4">
        <v>1</v>
      </c>
      <c r="O12" s="4">
        <v>1.1000000000000001</v>
      </c>
      <c r="P12" s="4">
        <v>1.1000000000000001</v>
      </c>
      <c r="Q12" s="4">
        <v>1.1000000000000001</v>
      </c>
      <c r="R12" s="4">
        <v>1.1000000000000001</v>
      </c>
      <c r="S12" s="10">
        <v>1.4</v>
      </c>
      <c r="T12" s="10">
        <v>1.4</v>
      </c>
      <c r="U12" s="10">
        <v>1.4</v>
      </c>
      <c r="V12" s="10">
        <v>1.4</v>
      </c>
      <c r="W12" s="10">
        <v>1.4</v>
      </c>
      <c r="X12" s="10">
        <v>1.4</v>
      </c>
      <c r="Y12" s="13">
        <f t="shared" si="0"/>
        <v>0.2</v>
      </c>
      <c r="Z12" s="13">
        <f t="shared" si="1"/>
        <v>1.9</v>
      </c>
    </row>
    <row r="13" spans="1:96" x14ac:dyDescent="0.15">
      <c r="A13" t="s">
        <v>56</v>
      </c>
      <c r="B13" s="14" t="s">
        <v>19</v>
      </c>
      <c r="C13" s="4">
        <v>0.3</v>
      </c>
      <c r="D13" s="4">
        <v>0.4</v>
      </c>
      <c r="E13" s="4">
        <v>0.5</v>
      </c>
      <c r="F13" s="4">
        <v>0.6</v>
      </c>
      <c r="G13" s="4">
        <v>0.9</v>
      </c>
      <c r="H13" s="10">
        <v>1.3</v>
      </c>
      <c r="I13" s="10">
        <v>1.3</v>
      </c>
      <c r="J13" s="10">
        <v>1.3</v>
      </c>
      <c r="K13" s="10">
        <v>1.3</v>
      </c>
      <c r="L13" s="10">
        <v>1.3</v>
      </c>
      <c r="M13" s="4">
        <v>0.9</v>
      </c>
      <c r="N13" s="4">
        <v>1</v>
      </c>
      <c r="O13" s="4">
        <v>1.1000000000000001</v>
      </c>
      <c r="P13" s="4">
        <v>1.1000000000000001</v>
      </c>
      <c r="Q13" s="4">
        <v>1.1000000000000001</v>
      </c>
      <c r="R13" s="4">
        <v>1.1000000000000001</v>
      </c>
      <c r="S13" s="10">
        <v>1.4</v>
      </c>
      <c r="T13" s="10">
        <v>1.4</v>
      </c>
      <c r="U13" s="10">
        <v>1.4</v>
      </c>
      <c r="V13" s="10">
        <v>1.6</v>
      </c>
      <c r="W13" s="10">
        <v>1.6</v>
      </c>
      <c r="X13" s="10">
        <v>1.6</v>
      </c>
      <c r="Y13" s="13">
        <f t="shared" si="0"/>
        <v>0.3</v>
      </c>
      <c r="Z13" s="13">
        <f t="shared" si="1"/>
        <v>1.6</v>
      </c>
    </row>
    <row r="14" spans="1:96" x14ac:dyDescent="0.15">
      <c r="A14" t="s">
        <v>57</v>
      </c>
      <c r="B14" s="14" t="s">
        <v>20</v>
      </c>
      <c r="C14" s="4">
        <v>2</v>
      </c>
      <c r="D14" s="4">
        <v>4</v>
      </c>
      <c r="E14" s="6">
        <v>6</v>
      </c>
      <c r="F14" s="6">
        <v>8</v>
      </c>
      <c r="G14" s="6">
        <v>12</v>
      </c>
      <c r="H14" s="6">
        <v>16</v>
      </c>
      <c r="I14" s="6">
        <v>16</v>
      </c>
      <c r="J14" s="6">
        <v>16</v>
      </c>
      <c r="K14" s="6">
        <v>16</v>
      </c>
      <c r="L14" s="6">
        <v>16</v>
      </c>
      <c r="M14" s="6">
        <v>12</v>
      </c>
      <c r="N14" s="6">
        <v>14</v>
      </c>
      <c r="O14" s="6">
        <v>14</v>
      </c>
      <c r="P14" s="6">
        <v>14</v>
      </c>
      <c r="Q14" s="6">
        <v>14</v>
      </c>
      <c r="R14" s="6">
        <v>14</v>
      </c>
      <c r="S14" s="6">
        <v>18</v>
      </c>
      <c r="T14" s="6">
        <v>18</v>
      </c>
      <c r="U14" s="6">
        <v>18</v>
      </c>
      <c r="V14" s="6">
        <v>17</v>
      </c>
      <c r="W14" s="6">
        <v>17</v>
      </c>
      <c r="X14" s="6">
        <v>17</v>
      </c>
      <c r="Y14" s="13">
        <f t="shared" si="0"/>
        <v>2</v>
      </c>
      <c r="Z14" s="13">
        <f t="shared" si="1"/>
        <v>18</v>
      </c>
    </row>
    <row r="15" spans="1:96" x14ac:dyDescent="0.15">
      <c r="A15" t="s">
        <v>58</v>
      </c>
      <c r="B15" s="14" t="s">
        <v>21</v>
      </c>
      <c r="C15" s="4">
        <v>0.1</v>
      </c>
      <c r="D15" s="4">
        <v>0.3</v>
      </c>
      <c r="E15" s="4">
        <v>0.5</v>
      </c>
      <c r="F15" s="4">
        <v>0.6</v>
      </c>
      <c r="G15" s="4">
        <v>1</v>
      </c>
      <c r="H15" s="10">
        <v>1.3</v>
      </c>
      <c r="I15" s="10">
        <v>1.3</v>
      </c>
      <c r="J15" s="10">
        <v>1.3</v>
      </c>
      <c r="K15" s="10">
        <v>1.7</v>
      </c>
      <c r="L15" s="10">
        <v>1.7</v>
      </c>
      <c r="M15" s="4">
        <v>1</v>
      </c>
      <c r="N15" s="10">
        <v>1.2</v>
      </c>
      <c r="O15" s="10">
        <v>1.3</v>
      </c>
      <c r="P15" s="10">
        <v>1.3</v>
      </c>
      <c r="Q15" s="10">
        <v>1.5</v>
      </c>
      <c r="R15" s="10">
        <v>1.5</v>
      </c>
      <c r="S15" s="10">
        <v>1.9</v>
      </c>
      <c r="T15" s="10">
        <v>1.9</v>
      </c>
      <c r="U15" s="10">
        <v>1.9</v>
      </c>
      <c r="V15" s="10">
        <v>2</v>
      </c>
      <c r="W15" s="10">
        <v>2</v>
      </c>
      <c r="X15" s="10">
        <v>2</v>
      </c>
      <c r="Y15" s="13">
        <f t="shared" si="0"/>
        <v>0.1</v>
      </c>
      <c r="Z15" s="13">
        <f t="shared" si="1"/>
        <v>2</v>
      </c>
    </row>
    <row r="16" spans="1:96" x14ac:dyDescent="0.15">
      <c r="A16" t="s">
        <v>59</v>
      </c>
      <c r="B16" s="14" t="s">
        <v>15</v>
      </c>
      <c r="C16" s="4">
        <v>65</v>
      </c>
      <c r="D16" s="4">
        <v>80</v>
      </c>
      <c r="E16" s="6">
        <v>150</v>
      </c>
      <c r="F16" s="6">
        <v>200</v>
      </c>
      <c r="G16" s="6">
        <v>300</v>
      </c>
      <c r="H16" s="6">
        <v>400</v>
      </c>
      <c r="I16" s="6">
        <v>400</v>
      </c>
      <c r="J16" s="6">
        <v>400</v>
      </c>
      <c r="K16" s="6">
        <v>400</v>
      </c>
      <c r="L16" s="6">
        <v>400</v>
      </c>
      <c r="M16" s="6">
        <v>300</v>
      </c>
      <c r="N16" s="6">
        <v>400</v>
      </c>
      <c r="O16" s="6">
        <v>400</v>
      </c>
      <c r="P16" s="6">
        <v>400</v>
      </c>
      <c r="Q16" s="6">
        <v>400</v>
      </c>
      <c r="R16" s="6">
        <v>400</v>
      </c>
      <c r="S16" s="6">
        <v>600</v>
      </c>
      <c r="T16" s="6">
        <v>600</v>
      </c>
      <c r="U16" s="6">
        <v>600</v>
      </c>
      <c r="V16" s="6">
        <v>500</v>
      </c>
      <c r="W16" s="6">
        <v>500</v>
      </c>
      <c r="X16" s="6">
        <v>500</v>
      </c>
      <c r="Y16" s="13">
        <f t="shared" si="0"/>
        <v>65</v>
      </c>
      <c r="Z16" s="13">
        <f t="shared" si="1"/>
        <v>600</v>
      </c>
    </row>
    <row r="17" spans="1:96" x14ac:dyDescent="0.15">
      <c r="A17" t="s">
        <v>60</v>
      </c>
      <c r="B17" s="14" t="s">
        <v>24</v>
      </c>
      <c r="C17" s="4">
        <v>0.4</v>
      </c>
      <c r="D17" s="4">
        <v>0.5</v>
      </c>
      <c r="E17" s="4">
        <v>0.9</v>
      </c>
      <c r="F17" s="10">
        <v>1.2</v>
      </c>
      <c r="G17" s="10">
        <v>1.8</v>
      </c>
      <c r="H17" s="10">
        <v>2.4</v>
      </c>
      <c r="I17" s="10">
        <v>2.4</v>
      </c>
      <c r="J17" s="10">
        <v>2.4</v>
      </c>
      <c r="K17" s="10">
        <v>2.4</v>
      </c>
      <c r="L17" s="10">
        <v>2.4</v>
      </c>
      <c r="M17" s="10">
        <v>1.8</v>
      </c>
      <c r="N17" s="10">
        <v>2.4</v>
      </c>
      <c r="O17" s="10">
        <v>2.4</v>
      </c>
      <c r="P17" s="10">
        <v>2.4</v>
      </c>
      <c r="Q17" s="10">
        <v>2.4</v>
      </c>
      <c r="R17" s="10">
        <v>2.4</v>
      </c>
      <c r="S17" s="10">
        <v>2.6</v>
      </c>
      <c r="T17" s="10">
        <v>2.6</v>
      </c>
      <c r="U17" s="10">
        <v>2.6</v>
      </c>
      <c r="V17" s="10">
        <v>2.8</v>
      </c>
      <c r="W17" s="10">
        <v>2.8</v>
      </c>
      <c r="X17" s="10">
        <v>2.8</v>
      </c>
      <c r="Y17" s="13">
        <f t="shared" si="0"/>
        <v>0.4</v>
      </c>
      <c r="Z17" s="13">
        <f t="shared" si="1"/>
        <v>2.8</v>
      </c>
    </row>
    <row r="18" spans="1:96" ht="15" x14ac:dyDescent="0.2">
      <c r="A18" s="17" t="s">
        <v>43</v>
      </c>
      <c r="B18" s="14" t="s">
        <v>22</v>
      </c>
      <c r="C18" s="2">
        <v>1.7</v>
      </c>
      <c r="D18" s="2">
        <v>1.8</v>
      </c>
      <c r="E18" s="2">
        <v>2</v>
      </c>
      <c r="F18" s="2">
        <v>3</v>
      </c>
      <c r="G18" s="2">
        <v>4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4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6</v>
      </c>
      <c r="T18" s="2">
        <v>6</v>
      </c>
      <c r="U18" s="2">
        <v>6</v>
      </c>
      <c r="V18" s="2">
        <v>7</v>
      </c>
      <c r="W18" s="2">
        <v>7</v>
      </c>
      <c r="X18" s="2">
        <v>7</v>
      </c>
      <c r="Y18" s="13">
        <f t="shared" si="0"/>
        <v>1.7</v>
      </c>
      <c r="Z18" s="13">
        <f t="shared" si="1"/>
        <v>7</v>
      </c>
    </row>
    <row r="19" spans="1:96" x14ac:dyDescent="0.15">
      <c r="A19" t="s">
        <v>61</v>
      </c>
      <c r="B19" s="16" t="s">
        <v>7</v>
      </c>
      <c r="C19" s="2">
        <v>210</v>
      </c>
      <c r="D19" s="2">
        <v>270</v>
      </c>
      <c r="E19" s="6">
        <v>500</v>
      </c>
      <c r="F19" s="6">
        <v>800</v>
      </c>
      <c r="G19" s="7">
        <v>1300</v>
      </c>
      <c r="H19" s="7">
        <v>1300</v>
      </c>
      <c r="I19" s="6">
        <v>1000</v>
      </c>
      <c r="J19" s="6">
        <v>1000</v>
      </c>
      <c r="K19" s="6">
        <v>1200</v>
      </c>
      <c r="L19" s="7">
        <v>1200</v>
      </c>
      <c r="M19" s="7">
        <v>1300</v>
      </c>
      <c r="N19" s="7">
        <v>1300</v>
      </c>
      <c r="O19" s="6">
        <v>1000</v>
      </c>
      <c r="P19" s="6">
        <v>1000</v>
      </c>
      <c r="Q19" s="7">
        <v>1200</v>
      </c>
      <c r="R19" s="7">
        <v>1200</v>
      </c>
      <c r="S19" s="7">
        <v>1300</v>
      </c>
      <c r="T19" s="6">
        <v>1000</v>
      </c>
      <c r="U19" s="6">
        <v>1000</v>
      </c>
      <c r="V19" s="7">
        <v>1300</v>
      </c>
      <c r="W19" s="6">
        <v>1000</v>
      </c>
      <c r="X19" s="6">
        <v>1000</v>
      </c>
      <c r="Y19" s="13">
        <f t="shared" si="0"/>
        <v>210</v>
      </c>
      <c r="Z19" s="13">
        <f t="shared" si="1"/>
        <v>1300</v>
      </c>
    </row>
    <row r="20" spans="1:96" x14ac:dyDescent="0.15">
      <c r="A20" t="s">
        <v>62</v>
      </c>
      <c r="B20" s="16" t="s">
        <v>8</v>
      </c>
      <c r="C20" s="2">
        <v>100</v>
      </c>
      <c r="D20" s="2">
        <v>275</v>
      </c>
      <c r="E20" s="6">
        <v>460</v>
      </c>
      <c r="F20" s="6">
        <v>500</v>
      </c>
      <c r="G20" s="7">
        <v>1250</v>
      </c>
      <c r="H20" s="7">
        <v>1250</v>
      </c>
      <c r="I20" s="6">
        <v>700</v>
      </c>
      <c r="J20" s="6">
        <v>700</v>
      </c>
      <c r="K20" s="6">
        <v>700</v>
      </c>
      <c r="L20" s="6">
        <v>700</v>
      </c>
      <c r="M20" s="7">
        <v>1250</v>
      </c>
      <c r="N20" s="7">
        <v>1250</v>
      </c>
      <c r="O20" s="6">
        <v>700</v>
      </c>
      <c r="P20" s="6">
        <v>700</v>
      </c>
      <c r="Q20" s="6">
        <v>700</v>
      </c>
      <c r="R20" s="6">
        <v>700</v>
      </c>
      <c r="S20" s="7">
        <v>1250</v>
      </c>
      <c r="T20" s="6">
        <v>700</v>
      </c>
      <c r="U20" s="6">
        <v>700</v>
      </c>
      <c r="V20" s="7">
        <v>1250</v>
      </c>
      <c r="W20" s="6">
        <v>700</v>
      </c>
      <c r="X20" s="6">
        <v>700</v>
      </c>
      <c r="Y20" s="13">
        <f t="shared" si="0"/>
        <v>100</v>
      </c>
      <c r="Z20" s="13">
        <f t="shared" si="1"/>
        <v>1250</v>
      </c>
    </row>
    <row r="21" spans="1:96" x14ac:dyDescent="0.15">
      <c r="A21" t="s">
        <v>63</v>
      </c>
      <c r="B21" s="16" t="s">
        <v>9</v>
      </c>
      <c r="C21" s="2">
        <v>30</v>
      </c>
      <c r="D21" s="2">
        <v>75</v>
      </c>
      <c r="E21" s="6">
        <v>80</v>
      </c>
      <c r="F21" s="6">
        <v>130</v>
      </c>
      <c r="G21" s="6">
        <v>240</v>
      </c>
      <c r="H21" s="6">
        <v>410</v>
      </c>
      <c r="I21" s="6">
        <v>400</v>
      </c>
      <c r="J21" s="6">
        <v>400</v>
      </c>
      <c r="K21" s="6">
        <v>420</v>
      </c>
      <c r="L21" s="6">
        <v>420</v>
      </c>
      <c r="M21" s="6">
        <v>420</v>
      </c>
      <c r="N21" s="6">
        <v>240</v>
      </c>
      <c r="O21" s="6">
        <v>360</v>
      </c>
      <c r="P21" s="6">
        <v>310</v>
      </c>
      <c r="Q21" s="6">
        <v>320</v>
      </c>
      <c r="R21" s="6">
        <v>320</v>
      </c>
      <c r="S21" s="6">
        <v>400</v>
      </c>
      <c r="T21" s="6">
        <v>350</v>
      </c>
      <c r="U21" s="6">
        <v>360</v>
      </c>
      <c r="V21" s="6">
        <v>360</v>
      </c>
      <c r="W21" s="6">
        <v>310</v>
      </c>
      <c r="X21" s="6">
        <v>320</v>
      </c>
      <c r="Y21" s="13">
        <f t="shared" si="0"/>
        <v>30</v>
      </c>
      <c r="Z21" s="13">
        <f t="shared" si="1"/>
        <v>420</v>
      </c>
    </row>
    <row r="22" spans="1:96" x14ac:dyDescent="0.15">
      <c r="A22" t="s">
        <v>64</v>
      </c>
      <c r="B22" s="14" t="s">
        <v>10</v>
      </c>
      <c r="C22" s="2">
        <v>0.4</v>
      </c>
      <c r="D22" s="2">
        <v>0.7</v>
      </c>
      <c r="E22" s="2">
        <v>3</v>
      </c>
      <c r="F22" s="2">
        <v>3.8</v>
      </c>
      <c r="G22" s="2">
        <v>4.5</v>
      </c>
      <c r="H22" s="2">
        <v>4.7</v>
      </c>
      <c r="I22" s="2">
        <v>4.7</v>
      </c>
      <c r="J22" s="2">
        <v>4.7</v>
      </c>
      <c r="K22" s="2">
        <v>4.7</v>
      </c>
      <c r="L22" s="2">
        <v>4.7</v>
      </c>
      <c r="M22" s="2">
        <v>4.5</v>
      </c>
      <c r="N22" s="2">
        <v>4.7</v>
      </c>
      <c r="O22" s="2">
        <v>4.7</v>
      </c>
      <c r="P22" s="2">
        <v>4.7</v>
      </c>
      <c r="Q22" s="2">
        <v>4.7</v>
      </c>
      <c r="R22" s="2">
        <v>4.7</v>
      </c>
      <c r="S22" s="2">
        <v>4.7</v>
      </c>
      <c r="T22" s="2">
        <v>4.7</v>
      </c>
      <c r="U22" s="2">
        <v>4.7</v>
      </c>
      <c r="V22" s="2">
        <v>5.0999999999999996</v>
      </c>
      <c r="W22" s="2">
        <v>5.0999999999999996</v>
      </c>
      <c r="X22" s="2">
        <v>5.0999999999999996</v>
      </c>
      <c r="Y22" s="13">
        <f t="shared" si="0"/>
        <v>0.4</v>
      </c>
      <c r="Z22" s="13">
        <f t="shared" si="1"/>
        <v>5.0999999999999996</v>
      </c>
    </row>
    <row r="23" spans="1:96" x14ac:dyDescent="0.15">
      <c r="A23" t="s">
        <v>65</v>
      </c>
      <c r="B23" s="14" t="s">
        <v>11</v>
      </c>
      <c r="C23" s="2">
        <v>0.12</v>
      </c>
      <c r="D23" s="2">
        <v>0.37</v>
      </c>
      <c r="E23" s="2">
        <v>1</v>
      </c>
      <c r="F23" s="2">
        <v>1.2</v>
      </c>
      <c r="G23" s="2">
        <v>1.5</v>
      </c>
      <c r="H23" s="2">
        <v>1.5</v>
      </c>
      <c r="I23" s="2">
        <v>1.5</v>
      </c>
      <c r="J23" s="2">
        <v>1.5</v>
      </c>
      <c r="K23" s="2">
        <v>1.3</v>
      </c>
      <c r="L23" s="2">
        <v>1.2</v>
      </c>
      <c r="M23" s="2">
        <v>1.5</v>
      </c>
      <c r="N23" s="2">
        <v>1.5</v>
      </c>
      <c r="O23" s="2">
        <v>1.5</v>
      </c>
      <c r="P23" s="2">
        <v>1.5</v>
      </c>
      <c r="Q23" s="2">
        <v>1.3</v>
      </c>
      <c r="R23" s="2">
        <v>1.2</v>
      </c>
      <c r="S23" s="2">
        <v>1.5</v>
      </c>
      <c r="T23" s="2">
        <v>1.5</v>
      </c>
      <c r="U23" s="2">
        <v>1.5</v>
      </c>
      <c r="V23" s="2">
        <v>1.5</v>
      </c>
      <c r="W23" s="2">
        <v>1.5</v>
      </c>
      <c r="X23" s="2">
        <v>1.5</v>
      </c>
      <c r="Y23" s="13">
        <f t="shared" si="0"/>
        <v>0.12</v>
      </c>
      <c r="Z23" s="13">
        <f t="shared" si="1"/>
        <v>1.5</v>
      </c>
    </row>
    <row r="24" spans="1:96" x14ac:dyDescent="0.15">
      <c r="A24" t="s">
        <v>66</v>
      </c>
      <c r="B24" s="16" t="s">
        <v>12</v>
      </c>
      <c r="C24" s="2">
        <v>0.27</v>
      </c>
      <c r="D24" s="2">
        <v>11</v>
      </c>
      <c r="E24" s="10">
        <v>7</v>
      </c>
      <c r="F24" s="10">
        <v>10</v>
      </c>
      <c r="G24" s="10">
        <v>8</v>
      </c>
      <c r="H24" s="10">
        <v>11</v>
      </c>
      <c r="I24" s="6">
        <v>8</v>
      </c>
      <c r="J24" s="6">
        <v>8</v>
      </c>
      <c r="K24" s="6">
        <v>8</v>
      </c>
      <c r="L24" s="6">
        <v>8</v>
      </c>
      <c r="M24" s="10">
        <v>8</v>
      </c>
      <c r="N24" s="10">
        <v>15</v>
      </c>
      <c r="O24" s="10">
        <v>18</v>
      </c>
      <c r="P24" s="10">
        <v>18</v>
      </c>
      <c r="Q24" s="6">
        <v>8</v>
      </c>
      <c r="R24" s="6">
        <v>8</v>
      </c>
      <c r="S24" s="6">
        <v>27</v>
      </c>
      <c r="T24" s="6">
        <v>27</v>
      </c>
      <c r="U24" s="6">
        <v>27</v>
      </c>
      <c r="V24" s="6">
        <v>10</v>
      </c>
      <c r="W24" s="10">
        <v>9</v>
      </c>
      <c r="X24" s="10">
        <v>9</v>
      </c>
      <c r="Y24" s="13">
        <f t="shared" si="0"/>
        <v>0.27</v>
      </c>
      <c r="Z24" s="13">
        <f t="shared" si="1"/>
        <v>27</v>
      </c>
    </row>
    <row r="25" spans="1:96" x14ac:dyDescent="0.15">
      <c r="A25" t="s">
        <v>67</v>
      </c>
      <c r="B25" s="14" t="s">
        <v>13</v>
      </c>
      <c r="C25" s="2">
        <v>2</v>
      </c>
      <c r="D25" s="2">
        <v>3</v>
      </c>
      <c r="E25" s="10">
        <v>3</v>
      </c>
      <c r="F25" s="10">
        <v>5</v>
      </c>
      <c r="G25" s="10">
        <v>8</v>
      </c>
      <c r="H25" s="10">
        <v>11</v>
      </c>
      <c r="I25" s="10">
        <v>11</v>
      </c>
      <c r="J25" s="10">
        <v>11</v>
      </c>
      <c r="K25" s="10">
        <v>11</v>
      </c>
      <c r="L25" s="10">
        <v>11</v>
      </c>
      <c r="M25" s="10">
        <v>8</v>
      </c>
      <c r="N25" s="10">
        <v>9</v>
      </c>
      <c r="O25" s="10">
        <v>8</v>
      </c>
      <c r="P25" s="10">
        <v>8</v>
      </c>
      <c r="Q25" s="10">
        <v>8</v>
      </c>
      <c r="R25" s="10">
        <v>8</v>
      </c>
      <c r="S25" s="10">
        <v>12</v>
      </c>
      <c r="T25" s="10">
        <v>11</v>
      </c>
      <c r="U25" s="10">
        <v>11</v>
      </c>
      <c r="V25" s="10">
        <v>13</v>
      </c>
      <c r="W25" s="10">
        <v>12</v>
      </c>
      <c r="X25" s="10">
        <v>12</v>
      </c>
      <c r="Y25" s="13">
        <f t="shared" si="0"/>
        <v>2</v>
      </c>
      <c r="Z25" s="13">
        <f t="shared" si="1"/>
        <v>13</v>
      </c>
    </row>
    <row r="26" spans="1:96" ht="15" x14ac:dyDescent="0.2">
      <c r="A26" s="17" t="s">
        <v>41</v>
      </c>
      <c r="B26" s="16" t="s">
        <v>16</v>
      </c>
      <c r="C26" s="2">
        <v>200</v>
      </c>
      <c r="D26" s="2">
        <v>220</v>
      </c>
      <c r="E26" s="6">
        <v>340</v>
      </c>
      <c r="F26" s="6">
        <v>440</v>
      </c>
      <c r="G26" s="6">
        <v>700</v>
      </c>
      <c r="H26" s="6">
        <v>890</v>
      </c>
      <c r="I26" s="6">
        <v>900</v>
      </c>
      <c r="J26" s="6">
        <v>900</v>
      </c>
      <c r="K26" s="6">
        <v>900</v>
      </c>
      <c r="L26" s="6">
        <v>900</v>
      </c>
      <c r="M26" s="6">
        <v>700</v>
      </c>
      <c r="N26" s="6">
        <v>890</v>
      </c>
      <c r="O26" s="6">
        <v>900</v>
      </c>
      <c r="P26" s="6">
        <v>900</v>
      </c>
      <c r="Q26" s="6">
        <v>900</v>
      </c>
      <c r="R26" s="6">
        <v>900</v>
      </c>
      <c r="S26" s="6">
        <v>1000</v>
      </c>
      <c r="T26" s="6">
        <v>1000</v>
      </c>
      <c r="U26" s="6">
        <v>1000</v>
      </c>
      <c r="V26" s="6">
        <v>1300</v>
      </c>
      <c r="W26" s="7">
        <v>1300</v>
      </c>
      <c r="X26" s="7">
        <v>1300</v>
      </c>
      <c r="Y26" s="13">
        <f t="shared" si="0"/>
        <v>200</v>
      </c>
      <c r="Z26" s="13">
        <f t="shared" si="1"/>
        <v>1300</v>
      </c>
    </row>
    <row r="27" spans="1:96" ht="15" x14ac:dyDescent="0.2">
      <c r="A27" s="17" t="s">
        <v>42</v>
      </c>
      <c r="B27" s="14" t="s">
        <v>14</v>
      </c>
      <c r="C27" s="2">
        <v>3.0000000000000001E-3</v>
      </c>
      <c r="D27" s="2">
        <v>0.6</v>
      </c>
      <c r="E27" s="2">
        <v>1.2</v>
      </c>
      <c r="F27" s="2">
        <v>1.5</v>
      </c>
      <c r="G27" s="2">
        <v>1.9</v>
      </c>
      <c r="H27" s="2">
        <v>2.2000000000000002</v>
      </c>
      <c r="I27" s="2">
        <v>2.2999999999999998</v>
      </c>
      <c r="J27" s="2">
        <v>2.2999999999999998</v>
      </c>
      <c r="K27" s="2">
        <v>2.2999999999999998</v>
      </c>
      <c r="L27" s="2">
        <v>2.2999999999999998</v>
      </c>
      <c r="M27" s="2">
        <v>1.6</v>
      </c>
      <c r="N27" s="2">
        <v>1.6</v>
      </c>
      <c r="O27" s="2">
        <v>1.8</v>
      </c>
      <c r="P27" s="2">
        <v>1.8</v>
      </c>
      <c r="Q27" s="2">
        <v>1.8</v>
      </c>
      <c r="R27" s="2">
        <v>1.8</v>
      </c>
      <c r="S27" s="2">
        <v>2</v>
      </c>
      <c r="T27" s="2">
        <v>2</v>
      </c>
      <c r="U27" s="2">
        <v>2</v>
      </c>
      <c r="V27" s="2">
        <v>2.6</v>
      </c>
      <c r="W27" s="2">
        <v>2.6</v>
      </c>
      <c r="X27" s="2">
        <v>2.6</v>
      </c>
      <c r="Y27" s="13">
        <f t="shared" si="0"/>
        <v>3.0000000000000001E-3</v>
      </c>
      <c r="Z27" s="13">
        <f t="shared" si="1"/>
        <v>2.6</v>
      </c>
    </row>
    <row r="28" spans="1:96" x14ac:dyDescent="0.15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AI28" s="4"/>
      <c r="AJ28" s="4"/>
      <c r="AL28" s="4"/>
      <c r="AM28" s="4"/>
      <c r="AO28" s="1"/>
      <c r="AP28" s="1"/>
      <c r="AR28" s="1"/>
      <c r="AS28" s="11"/>
      <c r="AT28" s="11"/>
      <c r="AU28" s="11"/>
      <c r="AV28" s="11"/>
      <c r="AW28" s="11"/>
      <c r="AY28" s="1"/>
      <c r="AZ28" s="11"/>
      <c r="BA28" s="11"/>
      <c r="BB28" s="11"/>
      <c r="BC28" s="11"/>
      <c r="BD28" s="11"/>
      <c r="BF28" s="11"/>
      <c r="BG28" s="11"/>
      <c r="BH28" s="11"/>
      <c r="BJ28" s="11"/>
      <c r="BK28" s="11"/>
      <c r="BL28" s="11"/>
      <c r="BM28" s="11"/>
      <c r="BO28" s="5"/>
      <c r="BP28" s="5"/>
      <c r="BR28" s="5"/>
      <c r="BS28" s="8"/>
      <c r="BU28" s="8"/>
      <c r="BV28" s="8"/>
      <c r="BX28" s="8"/>
      <c r="BY28" s="8"/>
      <c r="BZ28" s="8"/>
      <c r="CA28" s="8"/>
      <c r="CB28" s="8"/>
      <c r="CC28" s="8"/>
      <c r="CE28" s="8"/>
      <c r="CF28" s="8"/>
      <c r="CG28" s="8"/>
      <c r="CH28" s="8"/>
      <c r="CI28" s="8"/>
      <c r="CJ28" s="8"/>
      <c r="CL28" s="8"/>
      <c r="CM28" s="8"/>
      <c r="CN28" s="8"/>
      <c r="CP28" s="8"/>
      <c r="CQ28" s="8"/>
      <c r="CR28" s="8"/>
    </row>
    <row r="29" spans="1:96" x14ac:dyDescent="0.15">
      <c r="A29" s="4"/>
      <c r="B29" s="4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AI29" s="4"/>
      <c r="AJ29" s="4"/>
      <c r="AL29" s="4"/>
      <c r="AM29" s="4"/>
      <c r="AO29" s="1"/>
      <c r="AP29" s="1"/>
      <c r="AR29" s="1"/>
      <c r="AS29" s="11"/>
      <c r="AT29" s="11"/>
      <c r="AU29" s="11"/>
      <c r="AV29" s="11"/>
      <c r="AW29" s="11"/>
      <c r="AY29" s="1"/>
      <c r="AZ29" s="11"/>
      <c r="BA29" s="11"/>
      <c r="BB29" s="11"/>
      <c r="BC29" s="11"/>
      <c r="BD29" s="11"/>
      <c r="BF29" s="11"/>
      <c r="BG29" s="11"/>
      <c r="BH29" s="11"/>
      <c r="BJ29" s="11"/>
      <c r="BK29" s="11"/>
      <c r="BL29" s="11"/>
      <c r="BM29" s="11"/>
      <c r="BO29" s="23"/>
      <c r="BP29" s="23"/>
      <c r="BR29" s="5"/>
      <c r="BS29" s="5"/>
      <c r="BU29" s="8"/>
      <c r="BV29" s="8"/>
      <c r="BX29" s="8"/>
      <c r="BY29" s="8"/>
      <c r="BZ29" s="8"/>
      <c r="CA29" s="8"/>
      <c r="CB29" s="8"/>
      <c r="CC29" s="8"/>
      <c r="CE29" s="8"/>
      <c r="CF29" s="8"/>
      <c r="CG29" s="8"/>
      <c r="CH29" s="8"/>
      <c r="CI29" s="8"/>
      <c r="CJ29" s="8"/>
      <c r="CL29" s="8"/>
      <c r="CM29" s="8"/>
      <c r="CN29" s="8"/>
      <c r="CP29" s="8"/>
      <c r="CQ29" s="8"/>
      <c r="CR29" s="8"/>
    </row>
    <row r="30" spans="1:96" x14ac:dyDescent="0.15">
      <c r="A30" s="4"/>
      <c r="B30" s="4"/>
      <c r="C30" s="4"/>
      <c r="D30" s="4"/>
      <c r="E30" s="4"/>
      <c r="F30" s="4"/>
      <c r="G30" s="4"/>
      <c r="H30" s="10"/>
      <c r="I30" s="10"/>
      <c r="J30" s="10"/>
      <c r="K30" s="10"/>
      <c r="L30" s="10"/>
      <c r="M30" s="4"/>
      <c r="N30" s="4"/>
      <c r="O30" s="4"/>
      <c r="P30" s="4"/>
      <c r="Q30" s="4"/>
      <c r="R30" s="4"/>
      <c r="S30" s="10"/>
      <c r="T30" s="10"/>
      <c r="U30" s="10"/>
      <c r="V30" s="10"/>
      <c r="W30" s="10"/>
      <c r="X30" s="10"/>
      <c r="AI30" s="4"/>
      <c r="AJ30" s="4"/>
      <c r="AL30" s="4"/>
      <c r="AM30" s="4"/>
      <c r="AO30" s="8"/>
      <c r="AP30" s="8"/>
      <c r="AR30" s="8"/>
      <c r="AS30" s="8"/>
      <c r="AT30" s="8"/>
      <c r="AU30" s="8"/>
      <c r="AV30" s="8"/>
      <c r="AW30" s="8"/>
      <c r="AY30" s="8"/>
      <c r="AZ30" s="8"/>
      <c r="BA30" s="8"/>
      <c r="BB30" s="8"/>
      <c r="BC30" s="8"/>
      <c r="BD30" s="8"/>
      <c r="BF30" s="8"/>
      <c r="BG30" s="8"/>
      <c r="BH30" s="8"/>
      <c r="BJ30" s="8"/>
      <c r="BK30" s="8"/>
      <c r="BL30" s="8"/>
      <c r="BM30" s="8"/>
      <c r="BO30" s="23"/>
      <c r="BP30" s="23"/>
      <c r="BR30" s="5"/>
      <c r="BS30" s="5"/>
      <c r="BU30" s="5"/>
      <c r="BV30" s="5"/>
      <c r="BX30" s="5"/>
      <c r="BY30" s="5"/>
      <c r="BZ30" s="5"/>
      <c r="CA30" s="5"/>
      <c r="CB30" s="5"/>
      <c r="CC30" s="5"/>
      <c r="CE30" s="5"/>
      <c r="CF30" s="5"/>
      <c r="CG30" s="5"/>
      <c r="CH30" s="5"/>
      <c r="CI30" s="5"/>
      <c r="CJ30" s="5"/>
      <c r="CL30" s="5"/>
      <c r="CM30" s="5"/>
      <c r="CN30" s="5"/>
      <c r="CP30" s="5"/>
      <c r="CQ30" s="5"/>
      <c r="CR30" s="5"/>
    </row>
    <row r="31" spans="1:96" x14ac:dyDescent="0.15">
      <c r="A31" s="4"/>
      <c r="B31" s="4"/>
      <c r="C31" s="4"/>
      <c r="D31" s="4"/>
      <c r="E31" s="4"/>
      <c r="F31" s="4"/>
      <c r="G31" s="4"/>
      <c r="H31" s="10"/>
      <c r="I31" s="10"/>
      <c r="J31" s="10"/>
      <c r="K31" s="10"/>
      <c r="L31" s="10"/>
      <c r="M31" s="4"/>
      <c r="N31" s="4"/>
      <c r="O31" s="4"/>
      <c r="P31" s="4"/>
      <c r="Q31" s="4"/>
      <c r="R31" s="4"/>
      <c r="S31" s="10"/>
      <c r="T31" s="10"/>
      <c r="U31" s="10"/>
      <c r="V31" s="10"/>
      <c r="W31" s="10"/>
      <c r="X31" s="10"/>
      <c r="AI31" s="4"/>
      <c r="AJ31" s="4"/>
      <c r="AL31" s="4"/>
      <c r="AM31" s="4"/>
      <c r="AO31" s="1"/>
      <c r="AP31" s="1"/>
      <c r="AR31" s="11"/>
      <c r="AS31" s="11"/>
      <c r="AT31" s="11"/>
      <c r="AU31" s="11"/>
      <c r="AV31" s="11"/>
      <c r="AW31" s="11"/>
      <c r="AY31" s="11"/>
      <c r="AZ31" s="11"/>
      <c r="BA31" s="11"/>
      <c r="BB31" s="11"/>
      <c r="BC31" s="11"/>
      <c r="BD31" s="11"/>
      <c r="BF31" s="11"/>
      <c r="BG31" s="11"/>
      <c r="BH31" s="11"/>
      <c r="BJ31" s="11"/>
      <c r="BK31" s="11"/>
      <c r="BL31" s="11"/>
      <c r="BM31" s="11"/>
      <c r="BO31" s="23"/>
      <c r="BP31" s="23"/>
      <c r="BR31" s="5"/>
      <c r="BS31" s="5"/>
      <c r="BU31" s="8"/>
      <c r="BV31" s="8"/>
      <c r="BX31" s="8"/>
      <c r="BY31" s="8"/>
      <c r="BZ31" s="8"/>
      <c r="CA31" s="8"/>
      <c r="CB31" s="8"/>
      <c r="CC31" s="8"/>
      <c r="CE31" s="8"/>
      <c r="CF31" s="8"/>
      <c r="CG31" s="8"/>
      <c r="CH31" s="8"/>
      <c r="CI31" s="8"/>
      <c r="CJ31" s="8"/>
      <c r="CL31" s="8"/>
      <c r="CM31" s="8"/>
      <c r="CN31" s="8"/>
      <c r="CP31" s="8"/>
      <c r="CQ31" s="8"/>
      <c r="CR31" s="8"/>
    </row>
    <row r="32" spans="1:96" x14ac:dyDescent="0.15">
      <c r="A32" s="4"/>
      <c r="B32" s="4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AI32" s="4"/>
      <c r="AJ32" s="4"/>
      <c r="AL32" s="4"/>
      <c r="AM32" s="4"/>
      <c r="AO32" s="8"/>
      <c r="AP32" s="8"/>
      <c r="AR32" s="8"/>
      <c r="AS32" s="8"/>
      <c r="AT32" s="8"/>
      <c r="AU32" s="8"/>
      <c r="AV32" s="8"/>
      <c r="AW32" s="8"/>
      <c r="AY32" s="8"/>
      <c r="AZ32" s="1"/>
      <c r="BA32" s="1"/>
      <c r="BB32" s="1"/>
      <c r="BC32" s="8"/>
      <c r="BD32" s="8"/>
      <c r="BF32" s="1"/>
      <c r="BG32" s="1"/>
      <c r="BH32" s="1"/>
      <c r="BJ32" s="8"/>
      <c r="BK32" s="8"/>
      <c r="BL32" s="8"/>
      <c r="BM32" s="8"/>
      <c r="BO32" s="23"/>
      <c r="BP32" s="23"/>
      <c r="BR32" s="5"/>
      <c r="BS32" s="5"/>
      <c r="BU32" s="8"/>
      <c r="BV32" s="8"/>
      <c r="BX32" s="9"/>
      <c r="BY32" s="9"/>
      <c r="BZ32" s="8"/>
      <c r="CA32" s="8"/>
      <c r="CB32" s="8"/>
      <c r="CC32" s="8"/>
      <c r="CE32" s="9"/>
      <c r="CF32" s="9"/>
      <c r="CG32" s="8"/>
      <c r="CH32" s="8"/>
      <c r="CI32" s="8"/>
      <c r="CJ32" s="8"/>
      <c r="CL32" s="9"/>
      <c r="CM32" s="8"/>
      <c r="CN32" s="8"/>
      <c r="CP32" s="9"/>
      <c r="CQ32" s="8"/>
      <c r="CR32" s="8"/>
    </row>
    <row r="33" spans="1:96" x14ac:dyDescent="0.15">
      <c r="A33" s="4"/>
      <c r="B33" s="4"/>
      <c r="C33" s="4"/>
      <c r="D33" s="4"/>
      <c r="E33" s="4"/>
      <c r="F33" s="4"/>
      <c r="G33" s="4"/>
      <c r="H33" s="10"/>
      <c r="I33" s="10"/>
      <c r="J33" s="10"/>
      <c r="K33" s="10"/>
      <c r="L33" s="10"/>
      <c r="M33" s="4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AI33" s="4"/>
      <c r="AJ33" s="4"/>
      <c r="AL33" s="4"/>
      <c r="AM33" s="4"/>
      <c r="AO33" s="1"/>
      <c r="AP33" s="11"/>
      <c r="AR33" s="11"/>
      <c r="AS33" s="11"/>
      <c r="AT33" s="11"/>
      <c r="AU33" s="11"/>
      <c r="AV33" s="1"/>
      <c r="AW33" s="1"/>
      <c r="AY33" s="11"/>
      <c r="AZ33" s="11"/>
      <c r="BA33" s="11"/>
      <c r="BB33" s="11"/>
      <c r="BC33" s="1"/>
      <c r="BD33" s="1"/>
      <c r="BF33" s="11"/>
      <c r="BG33" s="11"/>
      <c r="BH33" s="11"/>
      <c r="BJ33" s="11"/>
      <c r="BK33" s="11"/>
      <c r="BL33" s="11"/>
      <c r="BM33" s="11"/>
      <c r="BO33" s="23"/>
      <c r="BP33" s="23"/>
      <c r="BR33" s="5"/>
      <c r="BS33" s="5"/>
      <c r="BU33" s="8"/>
      <c r="BV33" s="8"/>
      <c r="BX33" s="8"/>
      <c r="BY33" s="8"/>
      <c r="BZ33" s="8"/>
      <c r="CA33" s="8"/>
      <c r="CB33" s="8"/>
      <c r="CC33" s="8"/>
      <c r="CE33" s="8"/>
      <c r="CF33" s="8"/>
      <c r="CG33" s="8"/>
      <c r="CH33" s="8"/>
      <c r="CI33" s="8"/>
      <c r="CJ33" s="8"/>
      <c r="CL33" s="8"/>
      <c r="CM33" s="8"/>
      <c r="CN33" s="8"/>
      <c r="CP33" s="8"/>
      <c r="CQ33" s="8"/>
      <c r="CR33" s="8"/>
    </row>
    <row r="34" spans="1:96" x14ac:dyDescent="0.15">
      <c r="A34" s="4"/>
      <c r="B34" s="4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AI34" s="4"/>
      <c r="AJ34" s="4"/>
      <c r="AL34" s="4"/>
      <c r="AM34" s="4"/>
      <c r="AO34" s="4"/>
      <c r="AP34" s="4"/>
      <c r="AR34" s="4"/>
      <c r="AS34" s="4"/>
      <c r="AT34" s="4"/>
      <c r="AU34" s="4"/>
      <c r="AV34" s="4"/>
      <c r="AW34" s="4"/>
      <c r="AY34" s="4"/>
      <c r="AZ34" s="4"/>
      <c r="BA34" s="4"/>
      <c r="BB34" s="4"/>
      <c r="BC34" s="4"/>
      <c r="BD34" s="4"/>
      <c r="BF34" s="4"/>
      <c r="BG34" s="4"/>
      <c r="BH34" s="4"/>
      <c r="BJ34" s="4"/>
      <c r="BK34" s="4"/>
      <c r="BL34" s="4"/>
      <c r="BM34" s="4"/>
      <c r="BO34" s="5"/>
      <c r="BP34" s="5"/>
      <c r="BR34" s="5"/>
      <c r="BS34" s="8"/>
      <c r="BU34" s="8"/>
      <c r="BV34" s="8"/>
      <c r="BX34" s="8"/>
      <c r="BY34" s="8"/>
      <c r="BZ34" s="8"/>
      <c r="CA34" s="8"/>
      <c r="CB34" s="8"/>
      <c r="CC34" s="8"/>
      <c r="CE34" s="8"/>
      <c r="CF34" s="8"/>
      <c r="CG34" s="8"/>
      <c r="CH34" s="8"/>
      <c r="CI34" s="8"/>
      <c r="CJ34" s="8"/>
      <c r="CL34" s="8"/>
      <c r="CM34" s="8"/>
      <c r="CN34" s="8"/>
      <c r="CP34" s="8"/>
      <c r="CQ34" s="8"/>
      <c r="CR34" s="8"/>
    </row>
    <row r="35" spans="1:96" x14ac:dyDescent="0.15">
      <c r="A35" s="4"/>
      <c r="B35" s="4"/>
      <c r="C35" s="4"/>
      <c r="D35" s="4"/>
      <c r="E35" s="4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AI35" s="4"/>
      <c r="AJ35" s="4"/>
      <c r="AL35" s="4"/>
      <c r="AM35" s="4"/>
      <c r="AO35" s="4"/>
      <c r="AP35" s="4"/>
      <c r="AR35" s="4"/>
      <c r="AS35" s="4"/>
      <c r="AT35" s="4"/>
      <c r="AU35" s="4"/>
      <c r="AV35" s="4"/>
      <c r="AW35" s="4"/>
      <c r="AY35" s="4"/>
      <c r="AZ35" s="4"/>
      <c r="BA35" s="4"/>
      <c r="BB35" s="4"/>
      <c r="BC35" s="4"/>
      <c r="BD35" s="4"/>
      <c r="BF35" s="4"/>
      <c r="BG35" s="4"/>
      <c r="BH35" s="4"/>
      <c r="BJ35" s="4"/>
      <c r="BK35" s="4"/>
      <c r="BL35" s="4"/>
      <c r="BM35" s="4"/>
      <c r="BO35" s="23"/>
      <c r="BP35" s="23"/>
      <c r="BR35" s="5"/>
      <c r="BS35" s="5"/>
      <c r="BU35" s="5"/>
      <c r="BV35" s="5"/>
      <c r="BX35" s="5"/>
      <c r="BY35" s="5"/>
      <c r="BZ35" s="5"/>
      <c r="CA35" s="5"/>
      <c r="CB35" s="5"/>
      <c r="CC35" s="5"/>
      <c r="CE35" s="5"/>
      <c r="CF35" s="5"/>
      <c r="CG35" s="5"/>
      <c r="CH35" s="5"/>
      <c r="CI35" s="5"/>
      <c r="CJ35" s="5"/>
      <c r="CL35" s="5"/>
      <c r="CM35" s="5"/>
      <c r="CN35" s="5"/>
      <c r="CP35" s="5"/>
      <c r="CQ35" s="5"/>
      <c r="CR35" s="5"/>
    </row>
    <row r="36" spans="1:96" x14ac:dyDescent="0.15">
      <c r="A36" s="4"/>
      <c r="B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7"/>
      <c r="AI36" s="4"/>
      <c r="AJ36" s="4"/>
      <c r="AL36" s="4"/>
      <c r="AM36" s="4"/>
      <c r="AO36" s="4"/>
      <c r="AP36" s="4"/>
      <c r="AR36" s="4"/>
      <c r="AS36" s="4"/>
      <c r="AT36" s="4"/>
      <c r="AU36" s="4"/>
      <c r="AV36" s="4"/>
      <c r="AW36" s="4"/>
      <c r="AY36" s="4"/>
      <c r="AZ36" s="4"/>
      <c r="BA36" s="4"/>
      <c r="BB36" s="4"/>
      <c r="BC36" s="4"/>
      <c r="BD36" s="4"/>
      <c r="BF36" s="4"/>
      <c r="BG36" s="4"/>
      <c r="BH36" s="4"/>
      <c r="BJ36" s="4"/>
      <c r="BK36" s="4"/>
      <c r="BL36" s="4"/>
      <c r="BM36" s="4"/>
      <c r="BO36" s="5"/>
      <c r="BP36" s="5"/>
      <c r="BR36" s="5"/>
      <c r="BS36" s="5"/>
      <c r="BU36" s="5"/>
      <c r="BV36" s="5"/>
      <c r="BX36" s="5"/>
      <c r="BY36" s="5"/>
      <c r="BZ36" s="5"/>
      <c r="CA36" s="5"/>
      <c r="CB36" s="5"/>
      <c r="CC36" s="5"/>
      <c r="CE36" s="5"/>
      <c r="CF36" s="5"/>
      <c r="CG36" s="5"/>
      <c r="CH36" s="5"/>
      <c r="CI36" s="5"/>
      <c r="CJ36" s="5"/>
      <c r="CL36" s="5"/>
      <c r="CM36" s="5"/>
      <c r="CN36" s="5"/>
      <c r="CP36" s="5"/>
      <c r="CQ36" s="5"/>
      <c r="CR36" s="5"/>
    </row>
    <row r="37" spans="1:96" x14ac:dyDescent="0.15">
      <c r="A37" s="4"/>
      <c r="B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BO37" s="5"/>
      <c r="BP37" s="5"/>
      <c r="BR37" s="5"/>
      <c r="BS37" s="5"/>
      <c r="BU37" s="5"/>
      <c r="BV37" s="5"/>
      <c r="BX37" s="5"/>
      <c r="BY37" s="5"/>
      <c r="BZ37" s="5"/>
      <c r="CA37" s="5"/>
      <c r="CB37" s="5"/>
      <c r="CC37" s="5"/>
      <c r="CE37" s="5"/>
      <c r="CF37" s="5"/>
      <c r="CG37" s="5"/>
      <c r="CH37" s="5"/>
      <c r="CI37" s="5"/>
      <c r="CJ37" s="5"/>
      <c r="CL37" s="5"/>
      <c r="CM37" s="5"/>
      <c r="CN37" s="5"/>
      <c r="CP37" s="5"/>
      <c r="CQ37" s="5"/>
      <c r="CR37" s="5"/>
    </row>
    <row r="38" spans="1:96" x14ac:dyDescent="0.15">
      <c r="A38" s="4"/>
      <c r="B38" s="4"/>
      <c r="E38" s="10"/>
      <c r="F38" s="10"/>
      <c r="G38" s="10"/>
      <c r="H38" s="10"/>
      <c r="I38" s="6"/>
      <c r="J38" s="6"/>
      <c r="K38" s="6"/>
      <c r="L38" s="6"/>
      <c r="M38" s="10"/>
      <c r="N38" s="10"/>
      <c r="O38" s="10"/>
      <c r="P38" s="10"/>
      <c r="Q38" s="6"/>
      <c r="R38" s="6"/>
      <c r="S38" s="6"/>
      <c r="T38" s="6"/>
      <c r="U38" s="6"/>
      <c r="V38" s="6"/>
      <c r="W38" s="10"/>
      <c r="X38" s="10"/>
    </row>
    <row r="39" spans="1:96" x14ac:dyDescent="0.15">
      <c r="A39" s="4"/>
      <c r="B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96" x14ac:dyDescent="0.15">
      <c r="A40" s="4"/>
      <c r="B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96" x14ac:dyDescent="0.15">
      <c r="A41" s="4"/>
      <c r="B41" s="4"/>
      <c r="E41" s="6"/>
      <c r="F41" s="6"/>
      <c r="G41" s="7"/>
      <c r="H41" s="7"/>
      <c r="I41" s="6"/>
      <c r="J41" s="6"/>
      <c r="K41" s="6"/>
      <c r="L41" s="6"/>
      <c r="M41" s="7"/>
      <c r="N41" s="7"/>
      <c r="O41" s="6"/>
      <c r="P41" s="6"/>
      <c r="Q41" s="6"/>
      <c r="R41" s="6"/>
      <c r="S41" s="7"/>
      <c r="T41" s="6"/>
      <c r="U41" s="6"/>
      <c r="V41" s="7"/>
      <c r="W41" s="6"/>
      <c r="X41" s="6"/>
    </row>
    <row r="42" spans="1:96" x14ac:dyDescent="0.15">
      <c r="A42" s="4"/>
      <c r="B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96" x14ac:dyDescent="0.15">
      <c r="A43" s="4"/>
      <c r="B43" s="4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96" x14ac:dyDescent="0.15">
      <c r="B44"/>
    </row>
    <row r="45" spans="1:96" x14ac:dyDescent="0.15">
      <c r="B45"/>
    </row>
    <row r="46" spans="1:96" x14ac:dyDescent="0.15">
      <c r="B46"/>
    </row>
    <row r="47" spans="1:96" x14ac:dyDescent="0.15">
      <c r="B47"/>
    </row>
    <row r="48" spans="1:96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</sheetData>
  <mergeCells count="14">
    <mergeCell ref="BO31:BP31"/>
    <mergeCell ref="BO32:BP32"/>
    <mergeCell ref="BO33:BP33"/>
    <mergeCell ref="BO35:BP35"/>
    <mergeCell ref="BO2:BP2"/>
    <mergeCell ref="BO5:BP5"/>
    <mergeCell ref="BO29:BP29"/>
    <mergeCell ref="BO30:BP30"/>
    <mergeCell ref="V1:X1"/>
    <mergeCell ref="C1:D1"/>
    <mergeCell ref="E1:F1"/>
    <mergeCell ref="G1:L1"/>
    <mergeCell ref="M1:R1"/>
    <mergeCell ref="S1:U1"/>
  </mergeCells>
  <phoneticPr fontId="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 -RDA&amp;AI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Remans</dc:creator>
  <cp:lastModifiedBy>Gerald Nelson</cp:lastModifiedBy>
  <dcterms:created xsi:type="dcterms:W3CDTF">2011-10-30T15:48:32Z</dcterms:created>
  <dcterms:modified xsi:type="dcterms:W3CDTF">2015-10-19T14:11:40Z</dcterms:modified>
</cp:coreProperties>
</file>