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163\OneDrive - CSIRO\GCB_paper_international\"/>
    </mc:Choice>
  </mc:AlternateContent>
  <xr:revisionPtr revIDLastSave="703" documentId="8_{B363E3FE-B7ED-4141-9D75-74028D9FA02B}" xr6:coauthVersionLast="45" xr6:coauthVersionMax="45" xr10:uidLastSave="{1A7C30B2-BD86-4477-9FE9-DECB248A1BBC}"/>
  <bookViews>
    <workbookView xWindow="-120" yWindow="-120" windowWidth="38640" windowHeight="21240" xr2:uid="{F3953ED8-7959-4EED-938F-7EF07B681355}"/>
  </bookViews>
  <sheets>
    <sheet name="Sheet1" sheetId="1" r:id="rId1"/>
  </sheets>
  <definedNames>
    <definedName name="_xlnm._FilterDatabase" localSheetId="0" hidden="1">Sheet1!$A$1:$E$139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1" l="1"/>
  <c r="C63" i="1"/>
  <c r="C68" i="1"/>
  <c r="C26" i="1"/>
  <c r="C50" i="1"/>
  <c r="C18" i="1"/>
  <c r="C79" i="1"/>
  <c r="C66" i="1"/>
  <c r="C73" i="1"/>
</calcChain>
</file>

<file path=xl/sharedStrings.xml><?xml version="1.0" encoding="utf-8"?>
<sst xmlns="http://schemas.openxmlformats.org/spreadsheetml/2006/main" count="539" uniqueCount="209">
  <si>
    <t>Crop</t>
  </si>
  <si>
    <t>Chill portion</t>
  </si>
  <si>
    <t>Reference</t>
  </si>
  <si>
    <t>Pistachio</t>
  </si>
  <si>
    <t>Sirora</t>
  </si>
  <si>
    <t>Walnut</t>
  </si>
  <si>
    <t>Scharsch Franquette</t>
  </si>
  <si>
    <t>Apricot</t>
  </si>
  <si>
    <t>Orange Red</t>
  </si>
  <si>
    <t>Almond</t>
  </si>
  <si>
    <t>Desmayo Largueta</t>
  </si>
  <si>
    <t>Zhang J, Taylor C (2011) The Dynamic model provides the best description of the chill process on ‘Sirora’ pistachio trees in Australia. HortSci 46(3):420–425</t>
  </si>
  <si>
    <t>Winegrape</t>
  </si>
  <si>
    <t>Chardonnay</t>
  </si>
  <si>
    <t>Comment</t>
  </si>
  <si>
    <t>Prats-Llinàs, M.T., DeJong, T.M., Jarvis-Shean, K.S., Girona, J. and Marsal, J., 2019. Performance of a Chill Overlap Model for Predicting Budbreak in Chardonnay Grapevines over a Broad Range of Growing Conditions. American Journal of Enology and Viticulture, 70(1): 50</t>
  </si>
  <si>
    <t>Cultivar</t>
  </si>
  <si>
    <t>Peach</t>
  </si>
  <si>
    <t>Flordaprince</t>
  </si>
  <si>
    <t>Earligrande</t>
  </si>
  <si>
    <t>Maravilha</t>
  </si>
  <si>
    <t>Readhaven</t>
  </si>
  <si>
    <t>Nectarine</t>
  </si>
  <si>
    <t>Aprilglo</t>
  </si>
  <si>
    <t>Mayglo</t>
  </si>
  <si>
    <t>Flavortop</t>
  </si>
  <si>
    <t>Fantasia</t>
  </si>
  <si>
    <t>Canino</t>
  </si>
  <si>
    <t>Apple</t>
  </si>
  <si>
    <t>Golden Delicious</t>
  </si>
  <si>
    <t>Cherry</t>
  </si>
  <si>
    <t>17GE580</t>
  </si>
  <si>
    <t>Lapins</t>
  </si>
  <si>
    <t>Rainier</t>
  </si>
  <si>
    <t>Burlat</t>
  </si>
  <si>
    <t>Sam</t>
  </si>
  <si>
    <t>Erez, A., 2000. Bud Dormancy; Phenomenon, Problems and Solutions in the Tropics and Subtropics. In: Erez A. (eds) Temperate Fruit Crops in Warm Climates. 866 Springer, Dordrecht.</t>
  </si>
  <si>
    <t>Cristobalina</t>
  </si>
  <si>
    <t>Brooks</t>
  </si>
  <si>
    <t>Ruby</t>
  </si>
  <si>
    <t>Somerset</t>
  </si>
  <si>
    <t>New Star</t>
  </si>
  <si>
    <t>Marvin</t>
  </si>
  <si>
    <t>Alburquerque, N., García-Montiel, F., Carrillo, A. and Burgos, L., 2008. Chilling and heat requirements of sweet cherry cultivars and the relationship between altitude and the probability of satisfying the chill requirements. Environ. Exp. Bot., 809 64(2): 162-170.</t>
  </si>
  <si>
    <t>Black Star</t>
  </si>
  <si>
    <t>Canada Giant</t>
  </si>
  <si>
    <t>Ferrovia</t>
  </si>
  <si>
    <t>Giogia</t>
  </si>
  <si>
    <t>Sweet Early</t>
  </si>
  <si>
    <t>Sweetheart</t>
  </si>
  <si>
    <t>Palasciano, M. and Gaeta, L., 2012. Chilling requirements of ten sweet cherry cultivars grown in Apulia region (Southeast Italy), Sustainable production of high-quality cherries for the European market. National Institute for Agricultural Research, INRA, Palermo, Italy.</t>
  </si>
  <si>
    <t>Sunlite</t>
  </si>
  <si>
    <t>Linsley-Noakes, G.C. and Allan, P., 1994. Comparison of two models for the prediction of rest completion in peaches. Sci. Hortic., 59(2): 107-113.</t>
  </si>
  <si>
    <t>Miranda, C., Santesteban, L.G. and Royo, J.B., 2013. Evaluation and fitting of models for determining peach phenological stages at a regional scale. Agric. For. Meteorol., 178-179: 129-139.</t>
  </si>
  <si>
    <t>Big Top</t>
  </si>
  <si>
    <t>O'Henry</t>
  </si>
  <si>
    <t>Andross</t>
  </si>
  <si>
    <t>Currot</t>
  </si>
  <si>
    <t>S 405/17</t>
  </si>
  <si>
    <t>Rojo Pasion</t>
  </si>
  <si>
    <t>Bulida</t>
  </si>
  <si>
    <t>Z 111/61</t>
  </si>
  <si>
    <t>Dorada</t>
  </si>
  <si>
    <t>Murciana</t>
  </si>
  <si>
    <t>Selene</t>
  </si>
  <si>
    <t>Berferon</t>
  </si>
  <si>
    <t>Ruiz, D., J. A. Campoy and J. Egea (2007). "Chilling and heat requirements of apricot cultivars for flowering." Environmental and Experimental Botany 61(3): 254-263.</t>
  </si>
  <si>
    <t>Abiodh Ras Djebel</t>
  </si>
  <si>
    <t>Faggoussi</t>
  </si>
  <si>
    <t>Fakhfekh</t>
  </si>
  <si>
    <t>Tozeur 2</t>
  </si>
  <si>
    <t>Khoukhi</t>
  </si>
  <si>
    <t>Zahaf</t>
  </si>
  <si>
    <t>Ksontini</t>
  </si>
  <si>
    <t>Garnghzel</t>
  </si>
  <si>
    <t>Tozeur 4</t>
  </si>
  <si>
    <t>Tozeur 1</t>
  </si>
  <si>
    <t>Abiodh de Sfax</t>
  </si>
  <si>
    <t>Achak</t>
  </si>
  <si>
    <t>Tarragona</t>
  </si>
  <si>
    <t>Cristomorto</t>
  </si>
  <si>
    <t>Nonpareil</t>
  </si>
  <si>
    <t>Pizzuta</t>
  </si>
  <si>
    <t>Genco Taronto</t>
  </si>
  <si>
    <t>Fournat de Breznaud</t>
  </si>
  <si>
    <t>Soulkaret</t>
  </si>
  <si>
    <t>Trell</t>
  </si>
  <si>
    <t>Monifacio</t>
  </si>
  <si>
    <t>Mazzetto</t>
  </si>
  <si>
    <t>Ferraduel</t>
  </si>
  <si>
    <t>Ferragnes</t>
  </si>
  <si>
    <t>Ne Plus Ultra</t>
  </si>
  <si>
    <t>Avola</t>
  </si>
  <si>
    <t>Tuono Tarnonto</t>
  </si>
  <si>
    <t>Rachelle Taronoto</t>
  </si>
  <si>
    <t>Doree</t>
  </si>
  <si>
    <t>Bruantine</t>
  </si>
  <si>
    <t>Cavaliera</t>
  </si>
  <si>
    <t>Fasciuneddu</t>
  </si>
  <si>
    <t>Ramlet R249</t>
  </si>
  <si>
    <t>Montrone</t>
  </si>
  <si>
    <t>Languedoc</t>
  </si>
  <si>
    <t>Malaguena</t>
  </si>
  <si>
    <t>Ramlet R250</t>
  </si>
  <si>
    <t>Benmoussa, H., Ghrab, M., Ben Mimoun, M. and Luedeling, E., 2017. Chilling and heat requirements for local and foreign almond (Prunus dulcis Mill.) cultivars in a warm Mediterranean location based on 30 years of phenology records. Agric. For. Meteorol., 239(C): 34-46.</t>
  </si>
  <si>
    <t>Ramírez, L., Sagredo, K.X. and Reginato, G.H. (2010). PREDICTION MODELS FOR CHILLING AND HEAT REQUIREMENTS TO ESTIMATE FULL BLOOM OF ALMOND CULTIVARS IN THE CENTRAL VALLEY OF CHILE. Acta Hortic. 872, 107-112</t>
  </si>
  <si>
    <t>Penta</t>
  </si>
  <si>
    <t>Tardona</t>
  </si>
  <si>
    <t>Prudencio, A. S., P. Martínez-Gómez and F. Dicenta (2018). "Evaluation of breaking dormancy, flowering and productivity of extra-late and ultra-late flowering almond cultivars during cold and warm seasons in South-East of Spain." Scientia Horticulturae 235: 39-46.</t>
  </si>
  <si>
    <t>Mission</t>
  </si>
  <si>
    <t>Sonora</t>
  </si>
  <si>
    <t>Pope, K. S., D. Da Silva, P. H. Brown and T. M. DeJong (2014). "A biologically based approach to modeling spring phenology in temperate deciduous trees." Agricultural and Forest Meteorology 198-199: 15-23.</t>
  </si>
  <si>
    <t>Prudencio, A. S., P. Martínez-Gómez and F. Dicentaa (2019). Chilling and heat requirements of ‘Tardona’, the latest flowering almond cultivar released in the world. Acta Horticulturae. 1231: 7-10.</t>
  </si>
  <si>
    <t>Mean of 61 and 48 CP</t>
  </si>
  <si>
    <t>Regina</t>
  </si>
  <si>
    <t>Fertard</t>
  </si>
  <si>
    <t>50% break = 29</t>
  </si>
  <si>
    <t>50% break = 86</t>
  </si>
  <si>
    <t>50% break = 101</t>
  </si>
  <si>
    <t>Campoy, J. A., R. Darbyshire, E. Dirlewanger, J. Quero-García and B. Wenden (2019). "Yield potential definition of the chilling requirement reveals likely underestimation of the risk of climate change on winter chill accumulation." International Journal of Biometeorology 63(2): 183-192.</t>
  </si>
  <si>
    <t>Bing</t>
  </si>
  <si>
    <t>Van</t>
  </si>
  <si>
    <t>Darbyshire, R., J. N. López, X. Song, B. Wenden and D. Close (2020). "Modelling cherry full bloom using ‘space-for-time’ across climatically diverse growing environments." Agricultural and Forest Meteorology 284.</t>
  </si>
  <si>
    <t>30% break = 48.1</t>
  </si>
  <si>
    <t>Measham, P. F., R. Darbyshire, S. R. Turpin and S. Murphy-White (2017). "Complexity in chill calculations: A case study in cherries." Scientia Horticulturae 216: 134-140.</t>
  </si>
  <si>
    <t>Statistical</t>
  </si>
  <si>
    <t>Mean of 40 and 76, forcing experiments</t>
  </si>
  <si>
    <t>Wenden, B., M. Mariadassou, J. A. Campoy, J. Quero-Garcia and E. Dirlewanger (2017). Statistical analysis of trends in sweet cherry flowering data across Europe. Acta Horticulturae. 1160: 215-220.</t>
  </si>
  <si>
    <t>Cripps Pink</t>
  </si>
  <si>
    <t>Darbyshire, R., K. Pope and I. Goodwin (2016). "An evaluation of the chill overlap model to predict flowering time in apple tree." Scientia Horticulturae 198: 142-149.</t>
  </si>
  <si>
    <t>mean of 41 and 43</t>
  </si>
  <si>
    <t>Darbyshire, R., I. Farrera, J. Martinez-Lüscher, G. B. Leite, V. Mathieu, A. El Yaacoubi and J. M. Legave (2017). "A global evaluation of apple flowering phenology models for climate adaptation." Agricultural and Forest Meteorology 240-241: 67-77.</t>
  </si>
  <si>
    <t>Cripps Red</t>
  </si>
  <si>
    <t>Pear</t>
  </si>
  <si>
    <t>Manchurian</t>
  </si>
  <si>
    <t>RS103-110</t>
  </si>
  <si>
    <t>Granny Smith</t>
  </si>
  <si>
    <t>Kalei</t>
  </si>
  <si>
    <t>Galaxy</t>
  </si>
  <si>
    <t>Fuji</t>
  </si>
  <si>
    <t>Hi Early</t>
  </si>
  <si>
    <t>Some of these questioned as they are observed to grow well at sites that accumulate much lower chill</t>
  </si>
  <si>
    <t>Parkes, H., Darbyshire, R., &amp; White, N. (2020). Chilling requirements of apple cultivars grown in mild Australian winter conditions. Scientia Horticulturae, 260. doi:10.1016/j.scienta.2019.108858</t>
  </si>
  <si>
    <t>Parkes, H., Darbyshire, R., &amp; White, N. (2020). Chilling requirements of apple cultivars grown in mild Australian winter conditions. Scientia Horticulturae, 260. doi:10.1016/j.scienta.2019.108859</t>
  </si>
  <si>
    <t>Parkes, H., Darbyshire, R., &amp; White, N. (2020). Chilling requirements of apple cultivars grown in mild Australian winter conditions. Scientia Horticulturae, 260. doi:10.1016/j.scienta.2019.108860</t>
  </si>
  <si>
    <t>Parkes, H., Darbyshire, R., &amp; White, N. (2020). Chilling requirements of apple cultivars grown in mild Australian winter conditions. Scientia Horticulturae, 260. doi:10.1016/j.scienta.2019.108861</t>
  </si>
  <si>
    <t>Parkes, H., Darbyshire, R., &amp; White, N. (2020). Chilling requirements of apple cultivars grown in mild Australian winter conditions. Scientia Horticulturae, 260. doi:10.1016/j.scienta.2019.108862</t>
  </si>
  <si>
    <t>Parkes, H., Darbyshire, R., &amp; White, N. (2020). Chilling requirements of apple cultivars grown in mild Australian winter conditions. Scientia Horticulturae, 260. doi:10.1016/j.scienta.2019.108863</t>
  </si>
  <si>
    <t>Parkes, H., Darbyshire, R., &amp; White, N. (2020). Chilling requirements of apple cultivars grown in mild Australian winter conditions. Scientia Horticulturae, 260. doi:10.1016/j.scienta.2019.108864</t>
  </si>
  <si>
    <t>Parkes, H., Darbyshire, R., &amp; White, N. (2020). Chilling requirements of apple cultivars grown in mild Australian winter conditions. Scientia Horticulturae, 260. doi:10.1016/j.scienta.2019.108865</t>
  </si>
  <si>
    <t>Parkes, H., Darbyshire, R., &amp; White, N. (2020). Chilling requirements of apple cultivars grown in mild Australian winter conditions. Scientia Horticulturae, 260. doi:10.1016/j.scienta.2019.108866</t>
  </si>
  <si>
    <t>For peak female</t>
  </si>
  <si>
    <t>Chandler</t>
  </si>
  <si>
    <t>Hartley</t>
  </si>
  <si>
    <t>Payne</t>
  </si>
  <si>
    <t>Luedeling, E., Zhang, M., McGranahan, G., &amp; Leslie, C. (2009). Validation of winter chill models using historic records of walnut phenology. Agricultural and Forest Meteorology, 149(11), 1854-1864. doi:10.1016/j.agrformet.2009.06.013</t>
  </si>
  <si>
    <t>floral buds</t>
  </si>
  <si>
    <t>Mateur</t>
  </si>
  <si>
    <t>Nouri</t>
  </si>
  <si>
    <t>Kerman</t>
  </si>
  <si>
    <t>Meknassy</t>
  </si>
  <si>
    <t>Ohadi</t>
  </si>
  <si>
    <t>Red Aleppo</t>
  </si>
  <si>
    <t>El-Guetar</t>
  </si>
  <si>
    <t>Early May Crest</t>
  </si>
  <si>
    <t>Royal Glory</t>
  </si>
  <si>
    <t>Ghrab, M., Ben Mimoun, M., Masmoudi, M. M., &amp; Ben Mechlia, N. (2014). Chilling trends in a warm production area and their impact on flowering and fruiting of peach trees. Scientia Horticulturae, 178, 87-94. doi:10.1016/j.scienta.2014.08.008</t>
  </si>
  <si>
    <t>Guo, L., Xu, J., Dai, J., Cheng, J., &amp; Luedeling, E. (2015). Statistical identification of chilling and heat requirements for apricot flower buds in Beijing, China. Scientia Horticulturae, 195, 138-144. doi:10.1016/j.scienta.2015.09.006</t>
  </si>
  <si>
    <t>Chestnut</t>
  </si>
  <si>
    <t>Jujube</t>
  </si>
  <si>
    <t>Guo, L., Dai, J., Ranjitkar, S., Yu, H., Xu, J., &amp; Luedeling, E. (2014). Chilling and heat requirements for flowering in temperate fruit trees. International Journal of Biometeorology, 58(6), 1195-1206. doi:10.1007/s00484-013-0714-3</t>
  </si>
  <si>
    <t>Schneiders späte Knorpelkirsche</t>
  </si>
  <si>
    <t>104.2 </t>
  </si>
  <si>
    <t>Luedeling, E., Guo, L., Dai, J., Leslie, C., &amp; Blanke, M. M. (2013). Differential responses of trees to temperature variation during the chilling and forcing phases. Agricultural and Forest Meteorology, 181, 33-42. doi:10.1016/j.agrformet.2013.06.018</t>
  </si>
  <si>
    <t>Luedeling, E., Kunz, A., &amp; Blanke, M. M. (2013). Identification of chilling and heat requirements of cherry trees-a statistical approach. International Journal of Biometeorology, 57(5), 679-689. doi:10.1007/s00484-012-0594-y</t>
  </si>
  <si>
    <t>Gala</t>
  </si>
  <si>
    <t>El Yaacoubi, A., El Jaouhari, N., Bourioug, M., El Youssfi, L., Cherroud, S., Bouabid, R., . . . Abouabdillah, A. (2020). Potential vulnerability of Moroccan apple orchard to climate change–induced phenological perturbations: effects on yields and fruit quality. International Journal of Biometeorology, 64(3), 377-387. doi:10.1007/s00484-019-01821-y</t>
  </si>
  <si>
    <t>Elstar</t>
  </si>
  <si>
    <t>Fernandez, E., Luedeling, E., Behrend, D., Van De Vliet, S., Kunz, A., &amp; Fadón, E. (2020). Mild water stress makes apple buds more likely to flower and more responsive to artificial forcing—impacts of an unusually warm and dry summer in Germany. Agronomy, 10(2). doi:10.3390/agronomy10020274</t>
  </si>
  <si>
    <t>Anna</t>
  </si>
  <si>
    <t>Marcona</t>
  </si>
  <si>
    <t>Eva</t>
  </si>
  <si>
    <t>mean 53.4+62.9+55.8</t>
  </si>
  <si>
    <t>mean 58.3+58.2</t>
  </si>
  <si>
    <t>mean 43.4+48+39.1</t>
  </si>
  <si>
    <t>mean 12.4+13.6</t>
  </si>
  <si>
    <t>mean 16.4+13.6</t>
  </si>
  <si>
    <t>mean 30.8+20.3</t>
  </si>
  <si>
    <t>mean 28.7+20.3</t>
  </si>
  <si>
    <t>mean 21+4</t>
  </si>
  <si>
    <t>El Yaacoubi, A., Malagi, G., Oukabli, A., Citadin, I., Hafidi, M., Bonhomme, M., &amp; Legave, J. M. (2016). Differentiated dynamics of bud dormancy and growth in temperate fruit trees relating to bud phenology adaptation, the case of apple and almond trees. International Journal of Biometeorology, 60(11), 1695-1710. doi:10.1007/s00484-016-1160-9</t>
  </si>
  <si>
    <t>Brookfield Gala</t>
  </si>
  <si>
    <t>Fuji Chofu 2</t>
  </si>
  <si>
    <t>Golder Smoothee</t>
  </si>
  <si>
    <t>Early Read One</t>
  </si>
  <si>
    <t>Red Chief</t>
  </si>
  <si>
    <t>Aporo</t>
  </si>
  <si>
    <t>Golden Reinders</t>
  </si>
  <si>
    <t>Funes, I., Aranda, X., Biel, C., Carbó, J., Camps, F., Molina, A. J., . . . Savé, R. (2016). Future climate change impacts on apple flowering date in a Mediterranean subbasin. Agricultural Water Management, 164, 19-27. doi:10.1016/j.agwat.2015.06.013</t>
  </si>
  <si>
    <t>Julia</t>
  </si>
  <si>
    <t>Hana</t>
  </si>
  <si>
    <t>Ecolette</t>
  </si>
  <si>
    <t>Rubinola</t>
  </si>
  <si>
    <t>Topaz</t>
  </si>
  <si>
    <t>Gold Rush</t>
  </si>
  <si>
    <t>Melodie</t>
  </si>
  <si>
    <t>spurs</t>
  </si>
  <si>
    <t>Finetto, G. A. (2014) An investigation of chilling requirement of some scab resistant apple cultivars in Po Valley. In: Vol. 1059. Acta Horticulturae (pp. 115-122).</t>
  </si>
  <si>
    <r>
      <t>Benmoussa H, Luedeling E, Ghrab M, Ben Yahmed J, Ben Mimoun M (2017b) Performance of pistachio (</t>
    </r>
    <r>
      <rPr>
        <i/>
        <sz val="11"/>
        <rFont val="Calibri"/>
        <family val="2"/>
        <scheme val="minor"/>
      </rPr>
      <t>Pistacia vera</t>
    </r>
    <r>
      <rPr>
        <sz val="11"/>
        <rFont val="Calibri"/>
        <family val="2"/>
        <scheme val="minor"/>
      </rPr>
      <t> L.) in warming Mediterranean orchards. Environ Exp Bot 140:76–85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</si>
</sst>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horizontal="right"/>
    </xf>
    <xf numFmtId="17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E42A-E373-4292-9BBE-1AB7E874A993}">
  <dimension ref="A1:E169"/>
  <sheetViews>
    <sheetView tabSelected="1" workbookViewId="0"/>
  </sheetViews>
  <sheetFormatPr defaultRowHeight="14.5" x14ac:dyDescent="0.35"/>
  <cols>
    <col min="1" max="1" width="12.26953125" customWidth="1"/>
    <col min="2" max="2" width="20.54296875" customWidth="1"/>
    <col min="3" max="3" width="14.26953125" bestFit="1" customWidth="1"/>
    <col min="4" max="4" width="22.81640625" bestFit="1" customWidth="1"/>
    <col min="5" max="5" width="118.453125" style="1" customWidth="1"/>
  </cols>
  <sheetData>
    <row r="1" spans="1:5" x14ac:dyDescent="0.35">
      <c r="A1" s="2" t="s">
        <v>0</v>
      </c>
      <c r="B1" s="2" t="s">
        <v>16</v>
      </c>
      <c r="C1" s="2" t="s">
        <v>1</v>
      </c>
      <c r="D1" s="2" t="s">
        <v>14</v>
      </c>
      <c r="E1" s="3" t="s">
        <v>2</v>
      </c>
    </row>
    <row r="2" spans="1:5" ht="29" x14ac:dyDescent="0.35">
      <c r="A2" s="4" t="s">
        <v>9</v>
      </c>
      <c r="B2" s="4" t="s">
        <v>77</v>
      </c>
      <c r="C2" s="4">
        <v>4.5999999999999996</v>
      </c>
      <c r="D2" s="4"/>
      <c r="E2" s="5" t="s">
        <v>104</v>
      </c>
    </row>
    <row r="3" spans="1:5" ht="33" customHeight="1" x14ac:dyDescent="0.35">
      <c r="A3" s="4" t="s">
        <v>9</v>
      </c>
      <c r="B3" s="4" t="s">
        <v>67</v>
      </c>
      <c r="C3" s="4">
        <v>15.5</v>
      </c>
      <c r="D3" s="4"/>
      <c r="E3" s="5" t="s">
        <v>104</v>
      </c>
    </row>
    <row r="4" spans="1:5" ht="29" x14ac:dyDescent="0.35">
      <c r="A4" s="4" t="s">
        <v>9</v>
      </c>
      <c r="B4" s="4" t="s">
        <v>78</v>
      </c>
      <c r="C4" s="4">
        <v>3.4</v>
      </c>
      <c r="D4" s="4"/>
      <c r="E4" s="5" t="s">
        <v>104</v>
      </c>
    </row>
    <row r="5" spans="1:5" ht="29" x14ac:dyDescent="0.35">
      <c r="A5" s="4" t="s">
        <v>9</v>
      </c>
      <c r="B5" s="4" t="s">
        <v>92</v>
      </c>
      <c r="C5" s="4">
        <v>13.6</v>
      </c>
      <c r="D5" s="4"/>
      <c r="E5" s="5" t="s">
        <v>104</v>
      </c>
    </row>
    <row r="6" spans="1:5" ht="29" x14ac:dyDescent="0.35">
      <c r="A6" s="4" t="s">
        <v>9</v>
      </c>
      <c r="B6" s="4" t="s">
        <v>96</v>
      </c>
      <c r="C6" s="4">
        <v>10.4</v>
      </c>
      <c r="D6" s="4"/>
      <c r="E6" s="5" t="s">
        <v>104</v>
      </c>
    </row>
    <row r="7" spans="1:5" ht="29" x14ac:dyDescent="0.35">
      <c r="A7" s="4" t="s">
        <v>9</v>
      </c>
      <c r="B7" s="4" t="s">
        <v>97</v>
      </c>
      <c r="C7" s="4">
        <v>10.4</v>
      </c>
      <c r="D7" s="4"/>
      <c r="E7" s="5" t="s">
        <v>104</v>
      </c>
    </row>
    <row r="8" spans="1:5" ht="29" x14ac:dyDescent="0.35">
      <c r="A8" s="4" t="s">
        <v>9</v>
      </c>
      <c r="B8" s="4" t="s">
        <v>80</v>
      </c>
      <c r="C8" s="4">
        <v>22.6</v>
      </c>
      <c r="D8" s="4"/>
      <c r="E8" s="5" t="s">
        <v>104</v>
      </c>
    </row>
    <row r="9" spans="1:5" ht="29" x14ac:dyDescent="0.35">
      <c r="A9" s="4" t="s">
        <v>9</v>
      </c>
      <c r="B9" s="4" t="s">
        <v>10</v>
      </c>
      <c r="C9" s="4">
        <v>28</v>
      </c>
      <c r="D9" s="4"/>
      <c r="E9" s="5" t="s">
        <v>105</v>
      </c>
    </row>
    <row r="10" spans="1:5" ht="29" x14ac:dyDescent="0.35">
      <c r="A10" s="4" t="s">
        <v>9</v>
      </c>
      <c r="B10" s="4" t="s">
        <v>10</v>
      </c>
      <c r="C10" s="4">
        <v>21</v>
      </c>
      <c r="D10" s="4"/>
      <c r="E10" s="5" t="s">
        <v>108</v>
      </c>
    </row>
    <row r="11" spans="1:5" ht="29" x14ac:dyDescent="0.35">
      <c r="A11" s="4" t="s">
        <v>9</v>
      </c>
      <c r="B11" s="4" t="s">
        <v>95</v>
      </c>
      <c r="C11" s="4">
        <v>12.7</v>
      </c>
      <c r="D11" s="4"/>
      <c r="E11" s="5" t="s">
        <v>104</v>
      </c>
    </row>
    <row r="12" spans="1:5" ht="29" x14ac:dyDescent="0.35">
      <c r="A12" s="4" t="s">
        <v>9</v>
      </c>
      <c r="B12" s="4" t="s">
        <v>68</v>
      </c>
      <c r="C12" s="4">
        <v>14.5</v>
      </c>
      <c r="D12" s="4"/>
      <c r="E12" s="5" t="s">
        <v>104</v>
      </c>
    </row>
    <row r="13" spans="1:5" ht="29" x14ac:dyDescent="0.35">
      <c r="A13" s="4" t="s">
        <v>9</v>
      </c>
      <c r="B13" s="4" t="s">
        <v>69</v>
      </c>
      <c r="C13" s="4">
        <v>10.4</v>
      </c>
      <c r="D13" s="4"/>
      <c r="E13" s="5" t="s">
        <v>104</v>
      </c>
    </row>
    <row r="14" spans="1:5" ht="29" x14ac:dyDescent="0.35">
      <c r="A14" s="4" t="s">
        <v>9</v>
      </c>
      <c r="B14" s="4" t="s">
        <v>98</v>
      </c>
      <c r="C14" s="4">
        <v>10.4</v>
      </c>
      <c r="D14" s="4"/>
      <c r="E14" s="5" t="s">
        <v>104</v>
      </c>
    </row>
    <row r="15" spans="1:5" ht="29" x14ac:dyDescent="0.35">
      <c r="A15" s="4" t="s">
        <v>9</v>
      </c>
      <c r="B15" s="4" t="s">
        <v>89</v>
      </c>
      <c r="C15" s="4">
        <v>14.4</v>
      </c>
      <c r="D15" s="4"/>
      <c r="E15" s="5" t="s">
        <v>104</v>
      </c>
    </row>
    <row r="16" spans="1:5" ht="29" x14ac:dyDescent="0.35">
      <c r="A16" s="4" t="s">
        <v>9</v>
      </c>
      <c r="B16" s="4" t="s">
        <v>90</v>
      </c>
      <c r="C16" s="4">
        <v>14.4</v>
      </c>
      <c r="D16" s="4"/>
      <c r="E16" s="5" t="s">
        <v>104</v>
      </c>
    </row>
    <row r="17" spans="1:5" ht="29" x14ac:dyDescent="0.35">
      <c r="A17" s="4" t="s">
        <v>9</v>
      </c>
      <c r="B17" s="4" t="s">
        <v>90</v>
      </c>
      <c r="C17" s="4">
        <v>32</v>
      </c>
      <c r="D17" s="4"/>
      <c r="E17" s="5" t="s">
        <v>105</v>
      </c>
    </row>
    <row r="18" spans="1:5" ht="15.75" customHeight="1" x14ac:dyDescent="0.35">
      <c r="A18" s="4" t="s">
        <v>9</v>
      </c>
      <c r="B18" s="4" t="s">
        <v>90</v>
      </c>
      <c r="C18" s="4">
        <f>AVERAGE(12.4,13.6)</f>
        <v>13</v>
      </c>
      <c r="D18" s="4" t="s">
        <v>185</v>
      </c>
      <c r="E18" s="5" t="s">
        <v>190</v>
      </c>
    </row>
    <row r="19" spans="1:5" ht="30" customHeight="1" x14ac:dyDescent="0.35">
      <c r="A19" s="4" t="s">
        <v>9</v>
      </c>
      <c r="B19" s="4" t="s">
        <v>84</v>
      </c>
      <c r="C19" s="4">
        <v>21.1</v>
      </c>
      <c r="D19" s="4"/>
      <c r="E19" s="5" t="s">
        <v>104</v>
      </c>
    </row>
    <row r="20" spans="1:5" ht="29" x14ac:dyDescent="0.35">
      <c r="A20" s="4" t="s">
        <v>9</v>
      </c>
      <c r="B20" s="4" t="s">
        <v>74</v>
      </c>
      <c r="C20" s="4">
        <v>4.5999999999999996</v>
      </c>
      <c r="D20" s="4"/>
      <c r="E20" s="5" t="s">
        <v>104</v>
      </c>
    </row>
    <row r="21" spans="1:5" ht="29" x14ac:dyDescent="0.35">
      <c r="A21" s="4" t="s">
        <v>9</v>
      </c>
      <c r="B21" s="4" t="s">
        <v>83</v>
      </c>
      <c r="C21" s="4">
        <v>21.4</v>
      </c>
      <c r="D21" s="4"/>
      <c r="E21" s="5" t="s">
        <v>104</v>
      </c>
    </row>
    <row r="22" spans="1:5" ht="29" x14ac:dyDescent="0.35">
      <c r="A22" s="4" t="s">
        <v>9</v>
      </c>
      <c r="B22" s="4" t="s">
        <v>71</v>
      </c>
      <c r="C22" s="4">
        <v>9.9</v>
      </c>
      <c r="D22" s="4"/>
      <c r="E22" s="5" t="s">
        <v>104</v>
      </c>
    </row>
    <row r="23" spans="1:5" ht="29" x14ac:dyDescent="0.35">
      <c r="A23" s="4" t="s">
        <v>9</v>
      </c>
      <c r="B23" s="4" t="s">
        <v>73</v>
      </c>
      <c r="C23" s="4">
        <v>7.3</v>
      </c>
      <c r="D23" s="4"/>
      <c r="E23" s="5" t="s">
        <v>104</v>
      </c>
    </row>
    <row r="24" spans="1:5" ht="29" x14ac:dyDescent="0.35">
      <c r="A24" s="4" t="s">
        <v>9</v>
      </c>
      <c r="B24" s="4" t="s">
        <v>101</v>
      </c>
      <c r="C24" s="4">
        <v>7.7</v>
      </c>
      <c r="D24" s="4"/>
      <c r="E24" s="5" t="s">
        <v>104</v>
      </c>
    </row>
    <row r="25" spans="1:5" ht="29" x14ac:dyDescent="0.35">
      <c r="A25" s="4" t="s">
        <v>9</v>
      </c>
      <c r="B25" s="4" t="s">
        <v>102</v>
      </c>
      <c r="C25" s="4">
        <v>7.6</v>
      </c>
      <c r="D25" s="4"/>
      <c r="E25" s="5" t="s">
        <v>104</v>
      </c>
    </row>
    <row r="26" spans="1:5" ht="43.5" x14ac:dyDescent="0.35">
      <c r="A26" s="4" t="s">
        <v>9</v>
      </c>
      <c r="B26" s="4" t="s">
        <v>180</v>
      </c>
      <c r="C26" s="4">
        <f>AVERAGE(12.4,13.6)</f>
        <v>13</v>
      </c>
      <c r="D26" s="4" t="s">
        <v>185</v>
      </c>
      <c r="E26" s="5" t="s">
        <v>190</v>
      </c>
    </row>
    <row r="27" spans="1:5" ht="29" x14ac:dyDescent="0.35">
      <c r="A27" s="4" t="s">
        <v>9</v>
      </c>
      <c r="B27" s="4" t="s">
        <v>88</v>
      </c>
      <c r="C27" s="4">
        <v>14.5</v>
      </c>
      <c r="D27" s="4"/>
      <c r="E27" s="5" t="s">
        <v>104</v>
      </c>
    </row>
    <row r="28" spans="1:5" ht="29" x14ac:dyDescent="0.35">
      <c r="A28" s="4" t="s">
        <v>9</v>
      </c>
      <c r="B28" s="4" t="s">
        <v>109</v>
      </c>
      <c r="C28" s="4">
        <v>21</v>
      </c>
      <c r="D28" s="4"/>
      <c r="E28" s="5" t="s">
        <v>111</v>
      </c>
    </row>
    <row r="29" spans="1:5" ht="29" x14ac:dyDescent="0.35">
      <c r="A29" s="4" t="s">
        <v>9</v>
      </c>
      <c r="B29" s="4" t="s">
        <v>87</v>
      </c>
      <c r="C29" s="4">
        <v>15.8</v>
      </c>
      <c r="D29" s="4"/>
      <c r="E29" s="5" t="s">
        <v>104</v>
      </c>
    </row>
    <row r="30" spans="1:5" ht="29" x14ac:dyDescent="0.35">
      <c r="A30" s="4" t="s">
        <v>9</v>
      </c>
      <c r="B30" s="4" t="s">
        <v>100</v>
      </c>
      <c r="C30" s="4">
        <v>9.9</v>
      </c>
      <c r="D30" s="4"/>
      <c r="E30" s="5" t="s">
        <v>104</v>
      </c>
    </row>
    <row r="31" spans="1:5" ht="29" x14ac:dyDescent="0.35">
      <c r="A31" s="4" t="s">
        <v>9</v>
      </c>
      <c r="B31" s="4" t="s">
        <v>91</v>
      </c>
      <c r="C31" s="4">
        <v>13.6</v>
      </c>
      <c r="D31" s="4"/>
      <c r="E31" s="5" t="s">
        <v>104</v>
      </c>
    </row>
    <row r="32" spans="1:5" ht="29" x14ac:dyDescent="0.35">
      <c r="A32" s="4" t="s">
        <v>9</v>
      </c>
      <c r="B32" s="4" t="s">
        <v>81</v>
      </c>
      <c r="C32" s="4">
        <v>22.6</v>
      </c>
      <c r="D32" s="4"/>
      <c r="E32" s="5" t="s">
        <v>104</v>
      </c>
    </row>
    <row r="33" spans="1:5" ht="29" x14ac:dyDescent="0.35">
      <c r="A33" s="4" t="s">
        <v>9</v>
      </c>
      <c r="B33" s="4" t="s">
        <v>81</v>
      </c>
      <c r="C33" s="4">
        <v>23</v>
      </c>
      <c r="D33" s="4"/>
      <c r="E33" s="5" t="s">
        <v>105</v>
      </c>
    </row>
    <row r="34" spans="1:5" ht="29" x14ac:dyDescent="0.35">
      <c r="A34" s="4" t="s">
        <v>9</v>
      </c>
      <c r="B34" s="4" t="s">
        <v>81</v>
      </c>
      <c r="C34" s="4">
        <v>23</v>
      </c>
      <c r="D34" s="4"/>
      <c r="E34" s="5" t="s">
        <v>111</v>
      </c>
    </row>
    <row r="35" spans="1:5" ht="29" x14ac:dyDescent="0.35">
      <c r="A35" s="4" t="s">
        <v>9</v>
      </c>
      <c r="B35" s="4" t="s">
        <v>106</v>
      </c>
      <c r="C35" s="4">
        <v>20</v>
      </c>
      <c r="D35" s="4"/>
      <c r="E35" s="5" t="s">
        <v>108</v>
      </c>
    </row>
    <row r="36" spans="1:5" ht="29" x14ac:dyDescent="0.35">
      <c r="A36" s="4" t="s">
        <v>9</v>
      </c>
      <c r="B36" s="4" t="s">
        <v>82</v>
      </c>
      <c r="C36" s="4">
        <v>22.6</v>
      </c>
      <c r="D36" s="4"/>
      <c r="E36" s="5" t="s">
        <v>104</v>
      </c>
    </row>
    <row r="37" spans="1:5" ht="29" x14ac:dyDescent="0.35">
      <c r="A37" s="4" t="s">
        <v>9</v>
      </c>
      <c r="B37" s="4" t="s">
        <v>94</v>
      </c>
      <c r="C37" s="4">
        <v>13.3</v>
      </c>
      <c r="D37" s="4"/>
      <c r="E37" s="5" t="s">
        <v>104</v>
      </c>
    </row>
    <row r="38" spans="1:5" ht="29" x14ac:dyDescent="0.35">
      <c r="A38" s="4" t="s">
        <v>9</v>
      </c>
      <c r="B38" s="4" t="s">
        <v>99</v>
      </c>
      <c r="C38" s="4">
        <v>10.3</v>
      </c>
      <c r="D38" s="4"/>
      <c r="E38" s="5" t="s">
        <v>104</v>
      </c>
    </row>
    <row r="39" spans="1:5" ht="29" x14ac:dyDescent="0.35">
      <c r="A39" s="4" t="s">
        <v>9</v>
      </c>
      <c r="B39" s="4" t="s">
        <v>103</v>
      </c>
      <c r="C39" s="4">
        <v>6.7</v>
      </c>
      <c r="D39" s="4"/>
      <c r="E39" s="5" t="s">
        <v>104</v>
      </c>
    </row>
    <row r="40" spans="1:5" ht="29" x14ac:dyDescent="0.35">
      <c r="A40" s="4" t="s">
        <v>9</v>
      </c>
      <c r="B40" s="4" t="s">
        <v>110</v>
      </c>
      <c r="C40" s="4">
        <v>13</v>
      </c>
      <c r="D40" s="4"/>
      <c r="E40" s="5" t="s">
        <v>111</v>
      </c>
    </row>
    <row r="41" spans="1:5" ht="29" x14ac:dyDescent="0.35">
      <c r="A41" s="4" t="s">
        <v>9</v>
      </c>
      <c r="B41" s="4" t="s">
        <v>85</v>
      </c>
      <c r="C41" s="4">
        <v>20.6</v>
      </c>
      <c r="D41" s="4"/>
      <c r="E41" s="5" t="s">
        <v>104</v>
      </c>
    </row>
    <row r="42" spans="1:5" ht="29" x14ac:dyDescent="0.35">
      <c r="A42" s="4" t="s">
        <v>9</v>
      </c>
      <c r="B42" s="4" t="s">
        <v>107</v>
      </c>
      <c r="C42" s="4">
        <v>56</v>
      </c>
      <c r="D42" s="4"/>
      <c r="E42" s="5" t="s">
        <v>108</v>
      </c>
    </row>
    <row r="43" spans="1:5" ht="29" x14ac:dyDescent="0.35">
      <c r="A43" s="4" t="s">
        <v>9</v>
      </c>
      <c r="B43" s="4" t="s">
        <v>107</v>
      </c>
      <c r="C43" s="4">
        <v>54.5</v>
      </c>
      <c r="D43" s="4" t="s">
        <v>113</v>
      </c>
      <c r="E43" s="5" t="s">
        <v>112</v>
      </c>
    </row>
    <row r="44" spans="1:5" ht="29" x14ac:dyDescent="0.35">
      <c r="A44" s="4" t="s">
        <v>9</v>
      </c>
      <c r="B44" s="4" t="s">
        <v>79</v>
      </c>
      <c r="C44" s="4">
        <v>22.6</v>
      </c>
      <c r="D44" s="4"/>
      <c r="E44" s="5" t="s">
        <v>104</v>
      </c>
    </row>
    <row r="45" spans="1:5" ht="29" x14ac:dyDescent="0.35">
      <c r="A45" s="4" t="s">
        <v>9</v>
      </c>
      <c r="B45" s="4" t="s">
        <v>76</v>
      </c>
      <c r="C45" s="4">
        <v>4.5999999999999996</v>
      </c>
      <c r="D45" s="4"/>
      <c r="E45" s="5" t="s">
        <v>104</v>
      </c>
    </row>
    <row r="46" spans="1:5" ht="29" x14ac:dyDescent="0.35">
      <c r="A46" s="4" t="s">
        <v>9</v>
      </c>
      <c r="B46" s="4" t="s">
        <v>70</v>
      </c>
      <c r="C46" s="4">
        <v>10.4</v>
      </c>
      <c r="D46" s="4"/>
      <c r="E46" s="5" t="s">
        <v>104</v>
      </c>
    </row>
    <row r="47" spans="1:5" ht="29" x14ac:dyDescent="0.35">
      <c r="A47" s="4" t="s">
        <v>9</v>
      </c>
      <c r="B47" s="4" t="s">
        <v>75</v>
      </c>
      <c r="C47" s="4">
        <v>4.5999999999999996</v>
      </c>
      <c r="D47" s="4"/>
      <c r="E47" s="5" t="s">
        <v>104</v>
      </c>
    </row>
    <row r="48" spans="1:5" ht="29" x14ac:dyDescent="0.35">
      <c r="A48" s="4" t="s">
        <v>9</v>
      </c>
      <c r="B48" s="4" t="s">
        <v>86</v>
      </c>
      <c r="C48" s="4">
        <v>20.6</v>
      </c>
      <c r="D48" s="4"/>
      <c r="E48" s="5" t="s">
        <v>104</v>
      </c>
    </row>
    <row r="49" spans="1:5" ht="29" x14ac:dyDescent="0.35">
      <c r="A49" s="4" t="s">
        <v>9</v>
      </c>
      <c r="B49" s="4" t="s">
        <v>93</v>
      </c>
      <c r="C49" s="4">
        <v>13.6</v>
      </c>
      <c r="D49" s="4"/>
      <c r="E49" s="5" t="s">
        <v>104</v>
      </c>
    </row>
    <row r="50" spans="1:5" ht="43.5" x14ac:dyDescent="0.35">
      <c r="A50" s="4" t="s">
        <v>9</v>
      </c>
      <c r="B50" s="4" t="s">
        <v>93</v>
      </c>
      <c r="C50" s="4">
        <f>AVERAGE(16.4,13.6)</f>
        <v>15</v>
      </c>
      <c r="D50" s="4" t="s">
        <v>186</v>
      </c>
      <c r="E50" s="5" t="s">
        <v>190</v>
      </c>
    </row>
    <row r="51" spans="1:5" ht="29" x14ac:dyDescent="0.35">
      <c r="A51" s="4" t="s">
        <v>9</v>
      </c>
      <c r="B51" s="4" t="s">
        <v>72</v>
      </c>
      <c r="C51" s="4">
        <v>9.9</v>
      </c>
      <c r="D51" s="4"/>
      <c r="E51" s="5" t="s">
        <v>104</v>
      </c>
    </row>
    <row r="52" spans="1:5" ht="43.5" x14ac:dyDescent="0.35">
      <c r="A52" s="4" t="s">
        <v>28</v>
      </c>
      <c r="B52" s="4" t="s">
        <v>179</v>
      </c>
      <c r="C52" s="4">
        <v>23</v>
      </c>
      <c r="D52" s="4"/>
      <c r="E52" s="5" t="s">
        <v>190</v>
      </c>
    </row>
    <row r="53" spans="1:5" ht="29" x14ac:dyDescent="0.35">
      <c r="A53" s="4" t="s">
        <v>28</v>
      </c>
      <c r="B53" s="4" t="s">
        <v>196</v>
      </c>
      <c r="C53" s="4">
        <v>66.400000000000006</v>
      </c>
      <c r="D53" s="4"/>
      <c r="E53" s="5" t="s">
        <v>198</v>
      </c>
    </row>
    <row r="54" spans="1:5" ht="29" x14ac:dyDescent="0.35">
      <c r="A54" s="4" t="s">
        <v>28</v>
      </c>
      <c r="B54" s="4" t="s">
        <v>191</v>
      </c>
      <c r="C54" s="4">
        <v>62.5</v>
      </c>
      <c r="D54" s="4"/>
      <c r="E54" s="5" t="s">
        <v>198</v>
      </c>
    </row>
    <row r="55" spans="1:5" ht="29" x14ac:dyDescent="0.35">
      <c r="A55" s="4" t="s">
        <v>28</v>
      </c>
      <c r="B55" s="4" t="s">
        <v>128</v>
      </c>
      <c r="C55" s="4">
        <v>34</v>
      </c>
      <c r="D55" s="4"/>
      <c r="E55" s="5" t="s">
        <v>129</v>
      </c>
    </row>
    <row r="56" spans="1:5" ht="29" x14ac:dyDescent="0.35">
      <c r="A56" s="4" t="s">
        <v>28</v>
      </c>
      <c r="B56" s="4" t="s">
        <v>128</v>
      </c>
      <c r="C56" s="4">
        <v>73.3</v>
      </c>
      <c r="D56" s="4" t="s">
        <v>141</v>
      </c>
      <c r="E56" s="5" t="s">
        <v>146</v>
      </c>
    </row>
    <row r="57" spans="1:5" ht="29" x14ac:dyDescent="0.35">
      <c r="A57" s="4" t="s">
        <v>28</v>
      </c>
      <c r="B57" s="4" t="s">
        <v>132</v>
      </c>
      <c r="C57" s="4">
        <v>57</v>
      </c>
      <c r="D57" s="4" t="s">
        <v>141</v>
      </c>
      <c r="E57" s="5" t="s">
        <v>142</v>
      </c>
    </row>
    <row r="58" spans="1:5" ht="29" x14ac:dyDescent="0.35">
      <c r="A58" s="4" t="s">
        <v>28</v>
      </c>
      <c r="B58" s="4" t="s">
        <v>194</v>
      </c>
      <c r="C58" s="4">
        <v>65.599999999999994</v>
      </c>
      <c r="D58" s="4"/>
      <c r="E58" s="5" t="s">
        <v>198</v>
      </c>
    </row>
    <row r="59" spans="1:5" ht="29" x14ac:dyDescent="0.35">
      <c r="A59" s="4" t="s">
        <v>28</v>
      </c>
      <c r="B59" s="4" t="s">
        <v>201</v>
      </c>
      <c r="C59" s="4">
        <v>54</v>
      </c>
      <c r="D59" s="4"/>
      <c r="E59" s="5" t="s">
        <v>207</v>
      </c>
    </row>
    <row r="60" spans="1:5" ht="43.5" x14ac:dyDescent="0.35">
      <c r="A60" s="4" t="s">
        <v>28</v>
      </c>
      <c r="B60" s="4" t="s">
        <v>177</v>
      </c>
      <c r="C60" s="4">
        <v>50</v>
      </c>
      <c r="D60" s="4"/>
      <c r="E60" s="5" t="s">
        <v>178</v>
      </c>
    </row>
    <row r="61" spans="1:5" ht="43.5" x14ac:dyDescent="0.35">
      <c r="A61" s="4" t="s">
        <v>28</v>
      </c>
      <c r="B61" s="4" t="s">
        <v>181</v>
      </c>
      <c r="C61" s="4">
        <f>AVERAGE(21,4)</f>
        <v>12.5</v>
      </c>
      <c r="D61" s="4" t="s">
        <v>189</v>
      </c>
      <c r="E61" s="5" t="s">
        <v>190</v>
      </c>
    </row>
    <row r="62" spans="1:5" ht="29" x14ac:dyDescent="0.35">
      <c r="A62" s="4" t="s">
        <v>28</v>
      </c>
      <c r="B62" s="4" t="s">
        <v>139</v>
      </c>
      <c r="C62" s="4">
        <v>77</v>
      </c>
      <c r="D62" s="4" t="s">
        <v>141</v>
      </c>
      <c r="E62" s="5" t="s">
        <v>149</v>
      </c>
    </row>
    <row r="63" spans="1:5" ht="43.5" x14ac:dyDescent="0.35">
      <c r="A63" s="4" t="s">
        <v>28</v>
      </c>
      <c r="B63" s="4" t="s">
        <v>139</v>
      </c>
      <c r="C63" s="4">
        <f>AVERAGE(28.7,20.3)</f>
        <v>24.5</v>
      </c>
      <c r="D63" s="4" t="s">
        <v>188</v>
      </c>
      <c r="E63" s="5" t="s">
        <v>190</v>
      </c>
    </row>
    <row r="64" spans="1:5" ht="29" x14ac:dyDescent="0.35">
      <c r="A64" s="4" t="s">
        <v>28</v>
      </c>
      <c r="B64" s="4" t="s">
        <v>192</v>
      </c>
      <c r="C64" s="4">
        <v>64</v>
      </c>
      <c r="D64" s="4"/>
      <c r="E64" s="5" t="s">
        <v>198</v>
      </c>
    </row>
    <row r="65" spans="1:5" ht="43.5" x14ac:dyDescent="0.35">
      <c r="A65" s="4" t="s">
        <v>28</v>
      </c>
      <c r="B65" s="4" t="s">
        <v>175</v>
      </c>
      <c r="C65" s="4">
        <v>44.3</v>
      </c>
      <c r="D65" s="4"/>
      <c r="E65" s="5" t="s">
        <v>176</v>
      </c>
    </row>
    <row r="66" spans="1:5" ht="43.5" x14ac:dyDescent="0.35">
      <c r="A66" s="4" t="s">
        <v>28</v>
      </c>
      <c r="B66" s="4" t="s">
        <v>175</v>
      </c>
      <c r="C66" s="4">
        <f>AVERAGE(58.3,58.2)</f>
        <v>58.25</v>
      </c>
      <c r="D66" s="4" t="s">
        <v>183</v>
      </c>
      <c r="E66" s="5" t="s">
        <v>190</v>
      </c>
    </row>
    <row r="67" spans="1:5" ht="43.5" x14ac:dyDescent="0.35">
      <c r="A67" s="4" t="s">
        <v>28</v>
      </c>
      <c r="B67" s="4" t="s">
        <v>175</v>
      </c>
      <c r="C67" s="4">
        <v>61.2</v>
      </c>
      <c r="D67" s="4"/>
      <c r="E67" s="5" t="s">
        <v>190</v>
      </c>
    </row>
    <row r="68" spans="1:5" ht="43.5" x14ac:dyDescent="0.35">
      <c r="A68" s="4" t="s">
        <v>28</v>
      </c>
      <c r="B68" s="4" t="s">
        <v>175</v>
      </c>
      <c r="C68" s="4">
        <f>AVERAGE(30.8,20.3)</f>
        <v>25.55</v>
      </c>
      <c r="D68" s="4" t="s">
        <v>187</v>
      </c>
      <c r="E68" s="5" t="s">
        <v>190</v>
      </c>
    </row>
    <row r="69" spans="1:5" ht="29" x14ac:dyDescent="0.35">
      <c r="A69" s="4" t="s">
        <v>28</v>
      </c>
      <c r="B69" s="4" t="s">
        <v>138</v>
      </c>
      <c r="C69" s="4">
        <v>76.7</v>
      </c>
      <c r="D69" s="4" t="s">
        <v>141</v>
      </c>
      <c r="E69" s="5" t="s">
        <v>148</v>
      </c>
    </row>
    <row r="70" spans="1:5" ht="29" x14ac:dyDescent="0.35">
      <c r="A70" s="4" t="s">
        <v>28</v>
      </c>
      <c r="B70" s="4" t="s">
        <v>204</v>
      </c>
      <c r="C70" s="4">
        <v>54</v>
      </c>
      <c r="D70" s="4"/>
      <c r="E70" s="5" t="s">
        <v>207</v>
      </c>
    </row>
    <row r="71" spans="1:5" ht="29" x14ac:dyDescent="0.35">
      <c r="A71" s="4" t="s">
        <v>28</v>
      </c>
      <c r="B71" s="4" t="s">
        <v>29</v>
      </c>
      <c r="C71" s="4">
        <v>50</v>
      </c>
      <c r="D71" s="4"/>
      <c r="E71" s="5" t="s">
        <v>36</v>
      </c>
    </row>
    <row r="72" spans="1:5" ht="29" x14ac:dyDescent="0.35">
      <c r="A72" s="4" t="s">
        <v>28</v>
      </c>
      <c r="B72" s="4" t="s">
        <v>29</v>
      </c>
      <c r="C72" s="4">
        <v>42</v>
      </c>
      <c r="D72" s="4" t="s">
        <v>130</v>
      </c>
      <c r="E72" s="5" t="s">
        <v>131</v>
      </c>
    </row>
    <row r="73" spans="1:5" ht="43.5" x14ac:dyDescent="0.35">
      <c r="A73" s="4" t="s">
        <v>28</v>
      </c>
      <c r="B73" s="4" t="s">
        <v>29</v>
      </c>
      <c r="C73" s="8">
        <f>AVERAGE(53.4,62.9,55.8)</f>
        <v>57.366666666666667</v>
      </c>
      <c r="D73" s="4" t="s">
        <v>182</v>
      </c>
      <c r="E73" s="5" t="s">
        <v>190</v>
      </c>
    </row>
    <row r="74" spans="1:5" ht="43.5" x14ac:dyDescent="0.35">
      <c r="A74" s="4" t="s">
        <v>28</v>
      </c>
      <c r="B74" s="4" t="s">
        <v>29</v>
      </c>
      <c r="C74" s="4">
        <v>64.2</v>
      </c>
      <c r="D74" s="4"/>
      <c r="E74" s="5" t="s">
        <v>190</v>
      </c>
    </row>
    <row r="75" spans="1:5" ht="29" x14ac:dyDescent="0.35">
      <c r="A75" s="4" t="s">
        <v>28</v>
      </c>
      <c r="B75" s="4" t="s">
        <v>29</v>
      </c>
      <c r="C75" s="4">
        <v>57</v>
      </c>
      <c r="D75" s="4" t="s">
        <v>206</v>
      </c>
      <c r="E75" s="5" t="s">
        <v>207</v>
      </c>
    </row>
    <row r="76" spans="1:5" ht="29" x14ac:dyDescent="0.35">
      <c r="A76" s="4" t="s">
        <v>28</v>
      </c>
      <c r="B76" s="4" t="s">
        <v>197</v>
      </c>
      <c r="C76" s="4">
        <v>68.400000000000006</v>
      </c>
      <c r="D76" s="4"/>
      <c r="E76" s="5" t="s">
        <v>198</v>
      </c>
    </row>
    <row r="77" spans="1:5" ht="29" x14ac:dyDescent="0.35">
      <c r="A77" s="4" t="s">
        <v>28</v>
      </c>
      <c r="B77" s="4" t="s">
        <v>193</v>
      </c>
      <c r="C77" s="4">
        <v>65</v>
      </c>
      <c r="D77" s="4"/>
      <c r="E77" s="5" t="s">
        <v>198</v>
      </c>
    </row>
    <row r="78" spans="1:5" ht="29" x14ac:dyDescent="0.35">
      <c r="A78" s="4" t="s">
        <v>28</v>
      </c>
      <c r="B78" s="4" t="s">
        <v>136</v>
      </c>
      <c r="C78" s="4">
        <v>72.8</v>
      </c>
      <c r="D78" s="4" t="s">
        <v>141</v>
      </c>
      <c r="E78" s="5" t="s">
        <v>145</v>
      </c>
    </row>
    <row r="79" spans="1:5" ht="43.5" x14ac:dyDescent="0.35">
      <c r="A79" s="4" t="s">
        <v>28</v>
      </c>
      <c r="B79" s="4" t="s">
        <v>136</v>
      </c>
      <c r="C79" s="4">
        <f>AVERAGE(43.4,48,39.1)</f>
        <v>43.5</v>
      </c>
      <c r="D79" s="4" t="s">
        <v>184</v>
      </c>
      <c r="E79" s="5" t="s">
        <v>190</v>
      </c>
    </row>
    <row r="80" spans="1:5" ht="29" x14ac:dyDescent="0.35">
      <c r="A80" s="4" t="s">
        <v>28</v>
      </c>
      <c r="B80" s="4" t="s">
        <v>136</v>
      </c>
      <c r="C80" s="4">
        <v>63.9</v>
      </c>
      <c r="D80" s="4"/>
      <c r="E80" s="5" t="s">
        <v>198</v>
      </c>
    </row>
    <row r="81" spans="1:5" ht="29" x14ac:dyDescent="0.35">
      <c r="A81" s="4" t="s">
        <v>28</v>
      </c>
      <c r="B81" s="4" t="s">
        <v>200</v>
      </c>
      <c r="C81" s="4">
        <v>56</v>
      </c>
      <c r="D81" s="4"/>
      <c r="E81" s="5" t="s">
        <v>207</v>
      </c>
    </row>
    <row r="82" spans="1:5" ht="29" x14ac:dyDescent="0.35">
      <c r="A82" s="4" t="s">
        <v>28</v>
      </c>
      <c r="B82" s="4" t="s">
        <v>140</v>
      </c>
      <c r="C82" s="4">
        <v>77</v>
      </c>
      <c r="D82" s="4" t="s">
        <v>141</v>
      </c>
      <c r="E82" s="5" t="s">
        <v>150</v>
      </c>
    </row>
    <row r="83" spans="1:5" ht="29" x14ac:dyDescent="0.35">
      <c r="A83" s="4" t="s">
        <v>28</v>
      </c>
      <c r="B83" s="4" t="s">
        <v>199</v>
      </c>
      <c r="C83" s="4">
        <v>42</v>
      </c>
      <c r="D83" s="4"/>
      <c r="E83" s="5" t="s">
        <v>207</v>
      </c>
    </row>
    <row r="84" spans="1:5" ht="29" x14ac:dyDescent="0.35">
      <c r="A84" s="4" t="s">
        <v>28</v>
      </c>
      <c r="B84" s="4" t="s">
        <v>137</v>
      </c>
      <c r="C84" s="4">
        <v>75.5</v>
      </c>
      <c r="D84" s="4" t="s">
        <v>141</v>
      </c>
      <c r="E84" s="5" t="s">
        <v>147</v>
      </c>
    </row>
    <row r="85" spans="1:5" ht="29" x14ac:dyDescent="0.35">
      <c r="A85" s="4" t="s">
        <v>28</v>
      </c>
      <c r="B85" s="4" t="s">
        <v>205</v>
      </c>
      <c r="C85" s="4">
        <v>62</v>
      </c>
      <c r="D85" s="4"/>
      <c r="E85" s="5" t="s">
        <v>207</v>
      </c>
    </row>
    <row r="86" spans="1:5" ht="29" x14ac:dyDescent="0.35">
      <c r="A86" s="4" t="s">
        <v>28</v>
      </c>
      <c r="B86" s="4" t="s">
        <v>195</v>
      </c>
      <c r="C86" s="4">
        <v>66.400000000000006</v>
      </c>
      <c r="D86" s="4"/>
      <c r="E86" s="5" t="s">
        <v>198</v>
      </c>
    </row>
    <row r="87" spans="1:5" ht="29" x14ac:dyDescent="0.35">
      <c r="A87" s="4" t="s">
        <v>28</v>
      </c>
      <c r="B87" s="4" t="s">
        <v>135</v>
      </c>
      <c r="C87" s="4">
        <v>70.8</v>
      </c>
      <c r="D87" s="4" t="s">
        <v>141</v>
      </c>
      <c r="E87" s="5" t="s">
        <v>144</v>
      </c>
    </row>
    <row r="88" spans="1:5" ht="29" x14ac:dyDescent="0.35">
      <c r="A88" s="4" t="s">
        <v>28</v>
      </c>
      <c r="B88" s="4" t="s">
        <v>202</v>
      </c>
      <c r="C88" s="4">
        <v>55</v>
      </c>
      <c r="D88" s="4"/>
      <c r="E88" s="5" t="s">
        <v>207</v>
      </c>
    </row>
    <row r="89" spans="1:5" ht="33" customHeight="1" x14ac:dyDescent="0.35">
      <c r="A89" s="4" t="s">
        <v>28</v>
      </c>
      <c r="B89" s="4" t="s">
        <v>203</v>
      </c>
      <c r="C89" s="4">
        <v>65</v>
      </c>
      <c r="D89" s="4"/>
      <c r="E89" s="5" t="s">
        <v>207</v>
      </c>
    </row>
    <row r="90" spans="1:5" ht="29" x14ac:dyDescent="0.35">
      <c r="A90" s="4" t="s">
        <v>7</v>
      </c>
      <c r="B90" s="4" t="s">
        <v>65</v>
      </c>
      <c r="C90" s="4">
        <v>64.8</v>
      </c>
      <c r="D90" s="4"/>
      <c r="E90" s="5" t="s">
        <v>66</v>
      </c>
    </row>
    <row r="91" spans="1:5" ht="29" x14ac:dyDescent="0.35">
      <c r="A91" s="4" t="s">
        <v>7</v>
      </c>
      <c r="B91" s="4" t="s">
        <v>60</v>
      </c>
      <c r="C91" s="4">
        <v>53.8</v>
      </c>
      <c r="D91" s="4"/>
      <c r="E91" s="5" t="s">
        <v>66</v>
      </c>
    </row>
    <row r="92" spans="1:5" ht="29" x14ac:dyDescent="0.35">
      <c r="A92" s="4" t="s">
        <v>7</v>
      </c>
      <c r="B92" s="4" t="s">
        <v>27</v>
      </c>
      <c r="C92" s="4">
        <v>35</v>
      </c>
      <c r="D92" s="4"/>
      <c r="E92" s="5" t="s">
        <v>36</v>
      </c>
    </row>
    <row r="93" spans="1:5" ht="29" x14ac:dyDescent="0.35">
      <c r="A93" s="4" t="s">
        <v>7</v>
      </c>
      <c r="B93" s="4" t="s">
        <v>57</v>
      </c>
      <c r="C93" s="4">
        <v>34.299999999999997</v>
      </c>
      <c r="D93" s="4"/>
      <c r="E93" s="5" t="s">
        <v>66</v>
      </c>
    </row>
    <row r="94" spans="1:5" ht="29" x14ac:dyDescent="0.35">
      <c r="A94" s="4" t="s">
        <v>7</v>
      </c>
      <c r="B94" s="4" t="s">
        <v>62</v>
      </c>
      <c r="C94" s="4">
        <v>56.2</v>
      </c>
      <c r="D94" s="4"/>
      <c r="E94" s="5" t="s">
        <v>66</v>
      </c>
    </row>
    <row r="95" spans="1:5" ht="29" x14ac:dyDescent="0.35">
      <c r="A95" s="4" t="s">
        <v>7</v>
      </c>
      <c r="B95" s="4" t="s">
        <v>63</v>
      </c>
      <c r="C95" s="4">
        <v>55.9</v>
      </c>
      <c r="D95" s="4"/>
      <c r="E95" s="5" t="s">
        <v>66</v>
      </c>
    </row>
    <row r="96" spans="1:5" ht="29" x14ac:dyDescent="0.35">
      <c r="A96" s="4" t="s">
        <v>7</v>
      </c>
      <c r="B96" s="4" t="s">
        <v>8</v>
      </c>
      <c r="C96" s="4">
        <v>69.099999999999994</v>
      </c>
      <c r="D96" s="4"/>
      <c r="E96" s="5" t="s">
        <v>66</v>
      </c>
    </row>
    <row r="97" spans="1:5" ht="29" x14ac:dyDescent="0.35">
      <c r="A97" s="4" t="s">
        <v>7</v>
      </c>
      <c r="B97" s="4" t="s">
        <v>59</v>
      </c>
      <c r="C97" s="4">
        <v>51.2</v>
      </c>
      <c r="D97" s="4"/>
      <c r="E97" s="5" t="s">
        <v>66</v>
      </c>
    </row>
    <row r="98" spans="1:5" ht="29" x14ac:dyDescent="0.35">
      <c r="A98" s="4" t="s">
        <v>7</v>
      </c>
      <c r="B98" s="4" t="s">
        <v>58</v>
      </c>
      <c r="C98" s="4">
        <v>44.9</v>
      </c>
      <c r="D98" s="4"/>
      <c r="E98" s="5" t="s">
        <v>66</v>
      </c>
    </row>
    <row r="99" spans="1:5" ht="29" x14ac:dyDescent="0.35">
      <c r="A99" s="4" t="s">
        <v>7</v>
      </c>
      <c r="B99" s="4" t="s">
        <v>64</v>
      </c>
      <c r="C99" s="4">
        <v>57.4</v>
      </c>
      <c r="D99" s="4"/>
      <c r="E99" s="5" t="s">
        <v>66</v>
      </c>
    </row>
    <row r="100" spans="1:5" ht="29" x14ac:dyDescent="0.35">
      <c r="A100" s="4" t="s">
        <v>7</v>
      </c>
      <c r="B100" s="4" t="s">
        <v>61</v>
      </c>
      <c r="C100" s="4">
        <v>55.9</v>
      </c>
      <c r="D100" s="4"/>
      <c r="E100" s="5" t="s">
        <v>66</v>
      </c>
    </row>
    <row r="101" spans="1:5" ht="29" x14ac:dyDescent="0.35">
      <c r="A101" s="4" t="s">
        <v>7</v>
      </c>
      <c r="B101" s="4"/>
      <c r="C101" s="4">
        <v>75</v>
      </c>
      <c r="D101" s="4"/>
      <c r="E101" s="5" t="s">
        <v>167</v>
      </c>
    </row>
    <row r="102" spans="1:5" ht="29" x14ac:dyDescent="0.35">
      <c r="A102" s="4" t="s">
        <v>30</v>
      </c>
      <c r="B102" s="4" t="s">
        <v>31</v>
      </c>
      <c r="C102" s="4">
        <v>18</v>
      </c>
      <c r="D102" s="4"/>
      <c r="E102" s="5" t="s">
        <v>36</v>
      </c>
    </row>
    <row r="103" spans="1:5" ht="29" x14ac:dyDescent="0.35">
      <c r="A103" s="4" t="s">
        <v>30</v>
      </c>
      <c r="B103" s="4" t="s">
        <v>120</v>
      </c>
      <c r="C103" s="4">
        <v>46</v>
      </c>
      <c r="D103" s="4"/>
      <c r="E103" s="5" t="s">
        <v>122</v>
      </c>
    </row>
    <row r="104" spans="1:5" ht="29" x14ac:dyDescent="0.35">
      <c r="A104" s="4" t="s">
        <v>30</v>
      </c>
      <c r="B104" s="4" t="s">
        <v>44</v>
      </c>
      <c r="C104" s="4">
        <v>60</v>
      </c>
      <c r="D104" s="4"/>
      <c r="E104" s="5" t="s">
        <v>50</v>
      </c>
    </row>
    <row r="105" spans="1:5" ht="29" x14ac:dyDescent="0.35">
      <c r="A105" s="4" t="s">
        <v>30</v>
      </c>
      <c r="B105" s="4" t="s">
        <v>38</v>
      </c>
      <c r="C105" s="4">
        <v>36.700000000000003</v>
      </c>
      <c r="D105" s="4"/>
      <c r="E105" s="5" t="s">
        <v>43</v>
      </c>
    </row>
    <row r="106" spans="1:5" ht="29" x14ac:dyDescent="0.35">
      <c r="A106" s="4" t="s">
        <v>30</v>
      </c>
      <c r="B106" s="4" t="s">
        <v>34</v>
      </c>
      <c r="C106" s="4">
        <v>53</v>
      </c>
      <c r="D106" s="4"/>
      <c r="E106" s="5" t="s">
        <v>36</v>
      </c>
    </row>
    <row r="107" spans="1:5" ht="29" x14ac:dyDescent="0.35">
      <c r="A107" s="4" t="s">
        <v>30</v>
      </c>
      <c r="B107" s="4" t="s">
        <v>34</v>
      </c>
      <c r="C107" s="4">
        <v>48</v>
      </c>
      <c r="D107" s="4"/>
      <c r="E107" s="5" t="s">
        <v>43</v>
      </c>
    </row>
    <row r="108" spans="1:5" ht="29" x14ac:dyDescent="0.35">
      <c r="A108" s="4" t="s">
        <v>30</v>
      </c>
      <c r="B108" s="4" t="s">
        <v>34</v>
      </c>
      <c r="C108" s="4">
        <v>58</v>
      </c>
      <c r="D108" s="4"/>
      <c r="E108" s="5" t="s">
        <v>50</v>
      </c>
    </row>
    <row r="109" spans="1:5" ht="43.5" x14ac:dyDescent="0.35">
      <c r="A109" s="4" t="s">
        <v>30</v>
      </c>
      <c r="B109" s="4" t="s">
        <v>34</v>
      </c>
      <c r="C109" s="4">
        <v>92</v>
      </c>
      <c r="D109" s="4" t="s">
        <v>117</v>
      </c>
      <c r="E109" s="5" t="s">
        <v>119</v>
      </c>
    </row>
    <row r="110" spans="1:5" ht="29" x14ac:dyDescent="0.35">
      <c r="A110" s="4" t="s">
        <v>30</v>
      </c>
      <c r="B110" s="4" t="s">
        <v>34</v>
      </c>
      <c r="C110" s="4">
        <v>49</v>
      </c>
      <c r="D110" s="4" t="s">
        <v>125</v>
      </c>
      <c r="E110" s="5" t="s">
        <v>127</v>
      </c>
    </row>
    <row r="111" spans="1:5" ht="29" x14ac:dyDescent="0.35">
      <c r="A111" s="4" t="s">
        <v>30</v>
      </c>
      <c r="B111" s="4" t="s">
        <v>34</v>
      </c>
      <c r="C111" s="4">
        <v>58</v>
      </c>
      <c r="D111" s="4" t="s">
        <v>126</v>
      </c>
      <c r="E111" s="5" t="s">
        <v>127</v>
      </c>
    </row>
    <row r="112" spans="1:5" ht="29" x14ac:dyDescent="0.35">
      <c r="A112" s="4" t="s">
        <v>30</v>
      </c>
      <c r="B112" s="4" t="s">
        <v>45</v>
      </c>
      <c r="C112" s="4">
        <v>77</v>
      </c>
      <c r="D112" s="4"/>
      <c r="E112" s="5" t="s">
        <v>50</v>
      </c>
    </row>
    <row r="113" spans="1:5" ht="29" x14ac:dyDescent="0.35">
      <c r="A113" s="4" t="s">
        <v>30</v>
      </c>
      <c r="B113" s="4" t="s">
        <v>37</v>
      </c>
      <c r="C113" s="4">
        <v>30.4</v>
      </c>
      <c r="D113" s="4"/>
      <c r="E113" s="5" t="s">
        <v>43</v>
      </c>
    </row>
    <row r="114" spans="1:5" ht="43.5" x14ac:dyDescent="0.35">
      <c r="A114" s="4" t="s">
        <v>30</v>
      </c>
      <c r="B114" s="4" t="s">
        <v>37</v>
      </c>
      <c r="C114" s="4">
        <v>42</v>
      </c>
      <c r="D114" s="4" t="s">
        <v>116</v>
      </c>
      <c r="E114" s="5" t="s">
        <v>119</v>
      </c>
    </row>
    <row r="115" spans="1:5" ht="29" x14ac:dyDescent="0.35">
      <c r="A115" s="4" t="s">
        <v>30</v>
      </c>
      <c r="B115" s="4" t="s">
        <v>46</v>
      </c>
      <c r="C115" s="4">
        <v>84</v>
      </c>
      <c r="D115" s="4"/>
      <c r="E115" s="5" t="s">
        <v>50</v>
      </c>
    </row>
    <row r="116" spans="1:5" ht="43.5" x14ac:dyDescent="0.35">
      <c r="A116" s="4" t="s">
        <v>30</v>
      </c>
      <c r="B116" s="4" t="s">
        <v>115</v>
      </c>
      <c r="C116" s="4">
        <v>108</v>
      </c>
      <c r="D116" s="4" t="s">
        <v>118</v>
      </c>
      <c r="E116" s="5" t="s">
        <v>119</v>
      </c>
    </row>
    <row r="117" spans="1:5" ht="29" x14ac:dyDescent="0.35">
      <c r="A117" s="4" t="s">
        <v>30</v>
      </c>
      <c r="B117" s="4" t="s">
        <v>47</v>
      </c>
      <c r="C117" s="4">
        <v>73</v>
      </c>
      <c r="D117" s="4"/>
      <c r="E117" s="5" t="s">
        <v>50</v>
      </c>
    </row>
    <row r="118" spans="1:5" ht="29" x14ac:dyDescent="0.35">
      <c r="A118" s="4" t="s">
        <v>30</v>
      </c>
      <c r="B118" s="4" t="s">
        <v>32</v>
      </c>
      <c r="C118" s="4">
        <v>35</v>
      </c>
      <c r="D118" s="4"/>
      <c r="E118" s="5" t="s">
        <v>36</v>
      </c>
    </row>
    <row r="119" spans="1:5" ht="29" x14ac:dyDescent="0.35">
      <c r="A119" s="4" t="s">
        <v>30</v>
      </c>
      <c r="B119" s="4" t="s">
        <v>32</v>
      </c>
      <c r="C119" s="4">
        <v>66</v>
      </c>
      <c r="D119" s="4"/>
      <c r="E119" s="5" t="s">
        <v>50</v>
      </c>
    </row>
    <row r="120" spans="1:5" ht="29" x14ac:dyDescent="0.35">
      <c r="A120" s="4" t="s">
        <v>30</v>
      </c>
      <c r="B120" s="4" t="s">
        <v>32</v>
      </c>
      <c r="C120" s="4">
        <v>47</v>
      </c>
      <c r="D120" s="4"/>
      <c r="E120" s="5" t="s">
        <v>122</v>
      </c>
    </row>
    <row r="121" spans="1:5" ht="29" x14ac:dyDescent="0.35">
      <c r="A121" s="4" t="s">
        <v>30</v>
      </c>
      <c r="B121" s="4" t="s">
        <v>32</v>
      </c>
      <c r="C121" s="4">
        <v>52.4</v>
      </c>
      <c r="D121" s="4" t="s">
        <v>123</v>
      </c>
      <c r="E121" s="5" t="s">
        <v>124</v>
      </c>
    </row>
    <row r="122" spans="1:5" ht="29" x14ac:dyDescent="0.35">
      <c r="A122" s="4" t="s">
        <v>30</v>
      </c>
      <c r="B122" s="4" t="s">
        <v>42</v>
      </c>
      <c r="C122" s="4">
        <v>57.6</v>
      </c>
      <c r="D122" s="4"/>
      <c r="E122" s="5" t="s">
        <v>43</v>
      </c>
    </row>
    <row r="123" spans="1:5" ht="29" x14ac:dyDescent="0.35">
      <c r="A123" s="4" t="s">
        <v>30</v>
      </c>
      <c r="B123" s="4" t="s">
        <v>41</v>
      </c>
      <c r="C123" s="4">
        <v>53.5</v>
      </c>
      <c r="D123" s="4"/>
      <c r="E123" s="5" t="s">
        <v>43</v>
      </c>
    </row>
    <row r="124" spans="1:5" ht="29" x14ac:dyDescent="0.35">
      <c r="A124" s="4" t="s">
        <v>30</v>
      </c>
      <c r="B124" s="4" t="s">
        <v>41</v>
      </c>
      <c r="C124" s="4">
        <v>78</v>
      </c>
      <c r="D124" s="4"/>
      <c r="E124" s="5" t="s">
        <v>50</v>
      </c>
    </row>
    <row r="125" spans="1:5" ht="29" x14ac:dyDescent="0.35">
      <c r="A125" s="4" t="s">
        <v>30</v>
      </c>
      <c r="B125" s="4" t="s">
        <v>33</v>
      </c>
      <c r="C125" s="4">
        <v>45</v>
      </c>
      <c r="D125" s="4"/>
      <c r="E125" s="5" t="s">
        <v>36</v>
      </c>
    </row>
    <row r="126" spans="1:5" ht="43.5" x14ac:dyDescent="0.35">
      <c r="A126" s="4" t="s">
        <v>30</v>
      </c>
      <c r="B126" s="4" t="s">
        <v>114</v>
      </c>
      <c r="C126" s="4">
        <v>99</v>
      </c>
      <c r="D126" s="4" t="s">
        <v>117</v>
      </c>
      <c r="E126" s="5" t="s">
        <v>119</v>
      </c>
    </row>
    <row r="127" spans="1:5" ht="29" x14ac:dyDescent="0.35">
      <c r="A127" s="4" t="s">
        <v>30</v>
      </c>
      <c r="B127" s="4" t="s">
        <v>39</v>
      </c>
      <c r="C127" s="4">
        <v>48</v>
      </c>
      <c r="D127" s="4"/>
      <c r="E127" s="5" t="s">
        <v>43</v>
      </c>
    </row>
    <row r="128" spans="1:5" ht="29" x14ac:dyDescent="0.35">
      <c r="A128" s="4" t="s">
        <v>30</v>
      </c>
      <c r="B128" s="4" t="s">
        <v>35</v>
      </c>
      <c r="C128" s="4">
        <v>70</v>
      </c>
      <c r="D128" s="4"/>
      <c r="E128" s="5" t="s">
        <v>36</v>
      </c>
    </row>
    <row r="129" spans="1:5" ht="29" x14ac:dyDescent="0.35">
      <c r="A129" s="4" t="s">
        <v>30</v>
      </c>
      <c r="B129" s="4" t="s">
        <v>171</v>
      </c>
      <c r="C129" s="7" t="s">
        <v>172</v>
      </c>
      <c r="D129" s="4"/>
      <c r="E129" s="5" t="s">
        <v>173</v>
      </c>
    </row>
    <row r="130" spans="1:5" ht="29" x14ac:dyDescent="0.35">
      <c r="A130" s="4" t="s">
        <v>30</v>
      </c>
      <c r="B130" s="4" t="s">
        <v>171</v>
      </c>
      <c r="C130" s="4">
        <v>68.8</v>
      </c>
      <c r="D130" s="4"/>
      <c r="E130" s="5" t="s">
        <v>174</v>
      </c>
    </row>
    <row r="131" spans="1:5" ht="29" x14ac:dyDescent="0.35">
      <c r="A131" s="4" t="s">
        <v>30</v>
      </c>
      <c r="B131" s="4" t="s">
        <v>40</v>
      </c>
      <c r="C131" s="4">
        <v>48</v>
      </c>
      <c r="D131" s="4"/>
      <c r="E131" s="5" t="s">
        <v>43</v>
      </c>
    </row>
    <row r="132" spans="1:5" ht="29" x14ac:dyDescent="0.35">
      <c r="A132" s="4" t="s">
        <v>30</v>
      </c>
      <c r="B132" s="4" t="s">
        <v>40</v>
      </c>
      <c r="C132" s="4">
        <v>74</v>
      </c>
      <c r="D132" s="4"/>
      <c r="E132" s="5" t="s">
        <v>50</v>
      </c>
    </row>
    <row r="133" spans="1:5" ht="29" x14ac:dyDescent="0.35">
      <c r="A133" s="4" t="s">
        <v>30</v>
      </c>
      <c r="B133" s="4" t="s">
        <v>48</v>
      </c>
      <c r="C133" s="4">
        <v>74</v>
      </c>
      <c r="D133" s="4"/>
      <c r="E133" s="5" t="s">
        <v>50</v>
      </c>
    </row>
    <row r="134" spans="1:5" ht="29" x14ac:dyDescent="0.35">
      <c r="A134" s="4" t="s">
        <v>30</v>
      </c>
      <c r="B134" s="4" t="s">
        <v>49</v>
      </c>
      <c r="C134" s="4">
        <v>74</v>
      </c>
      <c r="D134" s="4"/>
      <c r="E134" s="5" t="s">
        <v>50</v>
      </c>
    </row>
    <row r="135" spans="1:5" ht="29" x14ac:dyDescent="0.35">
      <c r="A135" s="4" t="s">
        <v>30</v>
      </c>
      <c r="B135" s="4" t="s">
        <v>121</v>
      </c>
      <c r="C135" s="4">
        <v>48</v>
      </c>
      <c r="D135" s="4"/>
      <c r="E135" s="5" t="s">
        <v>122</v>
      </c>
    </row>
    <row r="136" spans="1:5" ht="29" x14ac:dyDescent="0.35">
      <c r="A136" s="4" t="s">
        <v>168</v>
      </c>
      <c r="B136" s="4"/>
      <c r="C136" s="4">
        <v>93</v>
      </c>
      <c r="D136" s="4"/>
      <c r="E136" s="5" t="s">
        <v>170</v>
      </c>
    </row>
    <row r="137" spans="1:5" ht="29" x14ac:dyDescent="0.35">
      <c r="A137" s="4" t="s">
        <v>168</v>
      </c>
      <c r="B137" s="4"/>
      <c r="C137" s="4">
        <v>79.8</v>
      </c>
      <c r="D137" s="4"/>
      <c r="E137" s="5" t="s">
        <v>173</v>
      </c>
    </row>
    <row r="138" spans="1:5" ht="29" x14ac:dyDescent="0.35">
      <c r="A138" s="4" t="s">
        <v>169</v>
      </c>
      <c r="B138" s="4"/>
      <c r="C138" s="4">
        <v>89</v>
      </c>
      <c r="D138" s="4"/>
      <c r="E138" s="5" t="s">
        <v>170</v>
      </c>
    </row>
    <row r="139" spans="1:5" ht="29" x14ac:dyDescent="0.35">
      <c r="A139" s="4" t="s">
        <v>22</v>
      </c>
      <c r="B139" s="4" t="s">
        <v>23</v>
      </c>
      <c r="C139" s="4">
        <v>12</v>
      </c>
      <c r="D139" s="4"/>
      <c r="E139" s="5" t="s">
        <v>36</v>
      </c>
    </row>
    <row r="140" spans="1:5" ht="29" x14ac:dyDescent="0.35">
      <c r="A140" s="4" t="s">
        <v>22</v>
      </c>
      <c r="B140" s="4" t="s">
        <v>26</v>
      </c>
      <c r="C140" s="4">
        <v>42</v>
      </c>
      <c r="D140" s="4"/>
      <c r="E140" s="5" t="s">
        <v>36</v>
      </c>
    </row>
    <row r="141" spans="1:5" ht="29" x14ac:dyDescent="0.35">
      <c r="A141" s="4" t="s">
        <v>22</v>
      </c>
      <c r="B141" s="4" t="s">
        <v>26</v>
      </c>
      <c r="C141" s="4">
        <v>41.7</v>
      </c>
      <c r="D141" s="4"/>
      <c r="E141" s="5" t="s">
        <v>52</v>
      </c>
    </row>
    <row r="142" spans="1:5" ht="29" x14ac:dyDescent="0.35">
      <c r="A142" s="4" t="s">
        <v>22</v>
      </c>
      <c r="B142" s="4" t="s">
        <v>25</v>
      </c>
      <c r="C142" s="4">
        <v>35</v>
      </c>
      <c r="D142" s="4"/>
      <c r="E142" s="5" t="s">
        <v>36</v>
      </c>
    </row>
    <row r="143" spans="1:5" ht="29" x14ac:dyDescent="0.35">
      <c r="A143" s="4" t="s">
        <v>22</v>
      </c>
      <c r="B143" s="4" t="s">
        <v>25</v>
      </c>
      <c r="C143" s="4">
        <v>41.4</v>
      </c>
      <c r="D143" s="4"/>
      <c r="E143" s="5" t="s">
        <v>52</v>
      </c>
    </row>
    <row r="144" spans="1:5" ht="29" x14ac:dyDescent="0.35">
      <c r="A144" s="4" t="s">
        <v>22</v>
      </c>
      <c r="B144" s="4" t="s">
        <v>24</v>
      </c>
      <c r="C144" s="4">
        <v>18</v>
      </c>
      <c r="D144" s="4"/>
      <c r="E144" s="5" t="s">
        <v>36</v>
      </c>
    </row>
    <row r="145" spans="1:5" ht="29" x14ac:dyDescent="0.35">
      <c r="A145" s="4" t="s">
        <v>22</v>
      </c>
      <c r="B145" s="4" t="s">
        <v>51</v>
      </c>
      <c r="C145" s="4">
        <v>33.200000000000003</v>
      </c>
      <c r="D145" s="4"/>
      <c r="E145" s="5" t="s">
        <v>52</v>
      </c>
    </row>
    <row r="146" spans="1:5" ht="29" x14ac:dyDescent="0.35">
      <c r="A146" s="4" t="s">
        <v>17</v>
      </c>
      <c r="B146" s="4" t="s">
        <v>56</v>
      </c>
      <c r="C146" s="4">
        <v>62.5</v>
      </c>
      <c r="D146" s="4"/>
      <c r="E146" s="5" t="s">
        <v>53</v>
      </c>
    </row>
    <row r="147" spans="1:5" ht="29" x14ac:dyDescent="0.35">
      <c r="A147" s="4" t="s">
        <v>17</v>
      </c>
      <c r="B147" s="4" t="s">
        <v>54</v>
      </c>
      <c r="C147" s="4">
        <v>62.5</v>
      </c>
      <c r="D147" s="4"/>
      <c r="E147" s="5" t="s">
        <v>53</v>
      </c>
    </row>
    <row r="148" spans="1:5" ht="29" x14ac:dyDescent="0.35">
      <c r="A148" s="4" t="s">
        <v>17</v>
      </c>
      <c r="B148" s="4" t="s">
        <v>19</v>
      </c>
      <c r="C148" s="4">
        <v>12</v>
      </c>
      <c r="D148" s="4"/>
      <c r="E148" s="5" t="s">
        <v>36</v>
      </c>
    </row>
    <row r="149" spans="1:5" ht="29" x14ac:dyDescent="0.35">
      <c r="A149" s="4" t="s">
        <v>17</v>
      </c>
      <c r="B149" s="4" t="s">
        <v>164</v>
      </c>
      <c r="C149" s="4">
        <v>25</v>
      </c>
      <c r="D149" s="4"/>
      <c r="E149" s="5" t="s">
        <v>166</v>
      </c>
    </row>
    <row r="150" spans="1:5" ht="29" x14ac:dyDescent="0.35">
      <c r="A150" s="4" t="s">
        <v>17</v>
      </c>
      <c r="B150" s="4" t="s">
        <v>18</v>
      </c>
      <c r="C150" s="4">
        <v>8</v>
      </c>
      <c r="D150" s="4"/>
      <c r="E150" s="5" t="s">
        <v>36</v>
      </c>
    </row>
    <row r="151" spans="1:5" ht="29" x14ac:dyDescent="0.35">
      <c r="A151" s="4" t="s">
        <v>17</v>
      </c>
      <c r="B151" s="4" t="s">
        <v>20</v>
      </c>
      <c r="C151" s="4">
        <v>12</v>
      </c>
      <c r="D151" s="4" t="s">
        <v>156</v>
      </c>
      <c r="E151" s="5" t="s">
        <v>36</v>
      </c>
    </row>
    <row r="152" spans="1:5" ht="29" x14ac:dyDescent="0.35">
      <c r="A152" s="4" t="s">
        <v>17</v>
      </c>
      <c r="B152" s="4" t="s">
        <v>55</v>
      </c>
      <c r="C152" s="4">
        <v>62.5</v>
      </c>
      <c r="D152" s="4"/>
      <c r="E152" s="5" t="s">
        <v>53</v>
      </c>
    </row>
    <row r="153" spans="1:5" ht="29" x14ac:dyDescent="0.35">
      <c r="A153" s="4" t="s">
        <v>17</v>
      </c>
      <c r="B153" s="4" t="s">
        <v>21</v>
      </c>
      <c r="C153" s="4">
        <v>75</v>
      </c>
      <c r="D153" s="4"/>
      <c r="E153" s="5" t="s">
        <v>36</v>
      </c>
    </row>
    <row r="154" spans="1:5" ht="29" x14ac:dyDescent="0.35">
      <c r="A154" s="4" t="s">
        <v>17</v>
      </c>
      <c r="B154" s="4" t="s">
        <v>165</v>
      </c>
      <c r="C154" s="4">
        <v>25</v>
      </c>
      <c r="D154" s="4"/>
      <c r="E154" s="5" t="s">
        <v>166</v>
      </c>
    </row>
    <row r="155" spans="1:5" ht="29" x14ac:dyDescent="0.35">
      <c r="A155" s="4" t="s">
        <v>133</v>
      </c>
      <c r="B155" s="4" t="s">
        <v>134</v>
      </c>
      <c r="C155" s="4">
        <v>61</v>
      </c>
      <c r="D155" s="4" t="s">
        <v>141</v>
      </c>
      <c r="E155" s="5" t="s">
        <v>143</v>
      </c>
    </row>
    <row r="156" spans="1:5" ht="29" x14ac:dyDescent="0.35">
      <c r="A156" s="4" t="s">
        <v>3</v>
      </c>
      <c r="B156" s="4" t="s">
        <v>163</v>
      </c>
      <c r="C156" s="4">
        <v>33.299999999999997</v>
      </c>
      <c r="D156" s="4"/>
      <c r="E156" s="5" t="s">
        <v>208</v>
      </c>
    </row>
    <row r="157" spans="1:5" ht="29" x14ac:dyDescent="0.35">
      <c r="A157" s="4" t="s">
        <v>3</v>
      </c>
      <c r="B157" s="4" t="s">
        <v>159</v>
      </c>
      <c r="C157" s="4">
        <v>32.4</v>
      </c>
      <c r="D157" s="4"/>
      <c r="E157" s="5" t="s">
        <v>208</v>
      </c>
    </row>
    <row r="158" spans="1:5" ht="29" x14ac:dyDescent="0.35">
      <c r="A158" s="4" t="s">
        <v>3</v>
      </c>
      <c r="B158" s="4" t="s">
        <v>157</v>
      </c>
      <c r="C158" s="4">
        <v>32.1</v>
      </c>
      <c r="D158" s="4"/>
      <c r="E158" s="5" t="s">
        <v>208</v>
      </c>
    </row>
    <row r="159" spans="1:5" ht="29" x14ac:dyDescent="0.35">
      <c r="A159" s="4" t="s">
        <v>3</v>
      </c>
      <c r="B159" s="4" t="s">
        <v>160</v>
      </c>
      <c r="C159" s="4">
        <v>32.4</v>
      </c>
      <c r="D159" s="4"/>
      <c r="E159" s="5" t="s">
        <v>208</v>
      </c>
    </row>
    <row r="160" spans="1:5" ht="29" x14ac:dyDescent="0.35">
      <c r="A160" s="4" t="s">
        <v>3</v>
      </c>
      <c r="B160" s="4" t="s">
        <v>158</v>
      </c>
      <c r="C160" s="4">
        <v>32.1</v>
      </c>
      <c r="D160" s="4"/>
      <c r="E160" s="5" t="s">
        <v>208</v>
      </c>
    </row>
    <row r="161" spans="1:5" ht="29" x14ac:dyDescent="0.35">
      <c r="A161" s="4" t="s">
        <v>3</v>
      </c>
      <c r="B161" s="4" t="s">
        <v>161</v>
      </c>
      <c r="C161" s="4">
        <v>32.4</v>
      </c>
      <c r="D161" s="4"/>
      <c r="E161" s="5" t="s">
        <v>208</v>
      </c>
    </row>
    <row r="162" spans="1:5" ht="29" x14ac:dyDescent="0.35">
      <c r="A162" s="4" t="s">
        <v>3</v>
      </c>
      <c r="B162" s="4" t="s">
        <v>162</v>
      </c>
      <c r="C162" s="4">
        <v>32.4</v>
      </c>
      <c r="D162" s="4"/>
      <c r="E162" s="5" t="s">
        <v>208</v>
      </c>
    </row>
    <row r="163" spans="1:5" ht="29" x14ac:dyDescent="0.35">
      <c r="A163" s="4" t="s">
        <v>3</v>
      </c>
      <c r="B163" s="4" t="s">
        <v>4</v>
      </c>
      <c r="C163" s="4">
        <v>59</v>
      </c>
      <c r="D163" s="4"/>
      <c r="E163" s="6" t="s">
        <v>11</v>
      </c>
    </row>
    <row r="164" spans="1:5" ht="29" x14ac:dyDescent="0.35">
      <c r="A164" s="4" t="s">
        <v>5</v>
      </c>
      <c r="B164" s="4" t="s">
        <v>152</v>
      </c>
      <c r="C164" s="4">
        <v>70.599999999999994</v>
      </c>
      <c r="D164" s="4" t="s">
        <v>151</v>
      </c>
      <c r="E164" s="5" t="s">
        <v>155</v>
      </c>
    </row>
    <row r="165" spans="1:5" ht="29" x14ac:dyDescent="0.35">
      <c r="A165" s="4" t="s">
        <v>5</v>
      </c>
      <c r="B165" s="4" t="s">
        <v>153</v>
      </c>
      <c r="C165" s="4">
        <v>53.3</v>
      </c>
      <c r="D165" s="4" t="s">
        <v>151</v>
      </c>
      <c r="E165" s="5" t="s">
        <v>155</v>
      </c>
    </row>
    <row r="166" spans="1:5" ht="29" x14ac:dyDescent="0.35">
      <c r="A166" s="4" t="s">
        <v>5</v>
      </c>
      <c r="B166" s="4" t="s">
        <v>154</v>
      </c>
      <c r="C166" s="4">
        <v>67.400000000000006</v>
      </c>
      <c r="D166" s="4" t="s">
        <v>151</v>
      </c>
      <c r="E166" s="5" t="s">
        <v>155</v>
      </c>
    </row>
    <row r="167" spans="1:5" ht="29" x14ac:dyDescent="0.35">
      <c r="A167" s="4" t="s">
        <v>5</v>
      </c>
      <c r="B167" s="4" t="s">
        <v>154</v>
      </c>
      <c r="C167" s="4">
        <v>37.5</v>
      </c>
      <c r="D167" s="4"/>
      <c r="E167" s="5" t="s">
        <v>173</v>
      </c>
    </row>
    <row r="168" spans="1:5" ht="29" x14ac:dyDescent="0.35">
      <c r="A168" s="4" t="s">
        <v>5</v>
      </c>
      <c r="B168" s="4" t="s">
        <v>6</v>
      </c>
      <c r="C168" s="4">
        <v>71</v>
      </c>
      <c r="D168" s="4" t="s">
        <v>151</v>
      </c>
      <c r="E168" s="5" t="s">
        <v>155</v>
      </c>
    </row>
    <row r="169" spans="1:5" ht="29" x14ac:dyDescent="0.35">
      <c r="A169" s="4" t="s">
        <v>12</v>
      </c>
      <c r="B169" s="4" t="s">
        <v>13</v>
      </c>
      <c r="C169" s="4">
        <v>9</v>
      </c>
      <c r="D169" s="4"/>
      <c r="E169" s="5" t="s">
        <v>15</v>
      </c>
    </row>
  </sheetData>
  <autoFilter ref="A1:E139" xr:uid="{3E0987B4-2287-4C09-AA5F-471907F6717D}">
    <sortState xmlns:xlrd2="http://schemas.microsoft.com/office/spreadsheetml/2017/richdata2" ref="A2:E123">
      <sortCondition ref="A2:A123"/>
      <sortCondition ref="B2:B123"/>
    </sortState>
  </autoFilter>
  <sortState xmlns:xlrd2="http://schemas.microsoft.com/office/spreadsheetml/2017/richdata2" ref="A2:E169">
    <sortCondition ref="A2:A169"/>
    <sortCondition ref="B2:B169"/>
  </sortState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1054D7061F6543A4DF776FCCC1922A" ma:contentTypeVersion="2" ma:contentTypeDescription="Create a new document." ma:contentTypeScope="" ma:versionID="675fcc982aacc5572b766f9120b71038">
  <xsd:schema xmlns:xsd="http://www.w3.org/2001/XMLSchema" xmlns:xs="http://www.w3.org/2001/XMLSchema" xmlns:p="http://schemas.microsoft.com/office/2006/metadata/properties" xmlns:ns3="94ae4564-4b1b-4ecd-bc18-c921cd090d8f" targetNamespace="http://schemas.microsoft.com/office/2006/metadata/properties" ma:root="true" ma:fieldsID="3394f5776b8b42606a3dcaf795744dc6" ns3:_="">
    <xsd:import namespace="94ae4564-4b1b-4ecd-bc18-c921cd090d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e4564-4b1b-4ecd-bc18-c921cd090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FF246A-F6B9-471F-84C4-7D3C94128E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C83C89-7E7F-42C8-95EF-948E08FCBC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53D5DF8-484E-4AFD-9CD8-D662F6F7A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e4564-4b1b-4ecd-bc18-c921cd090d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Darbyshire, Rebecca (A&amp;F, Black Mountain)</dc:creator>
  <cp:lastModifiedBy>Darbyshire, Rebecca (A&amp;F, Black Mountain)</cp:lastModifiedBy>
  <dcterms:created xsi:type="dcterms:W3CDTF">2020-07-31T00:19:14Z</dcterms:created>
  <dcterms:modified xsi:type="dcterms:W3CDTF">2020-08-07T01:45:44Z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0x010100531054D7061F6543A4DF776FCCC1922A</vt:lpwstr>
  </property>
</Properties>
</file>