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8238B291-D79C-4BA7-AF88-D099FFA844DC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  <c r="E132" i="12"/>
  <c r="D132" i="12"/>
  <c r="C132" i="12"/>
  <c r="B132" i="12"/>
  <c r="E56" i="14"/>
  <c r="D56" i="14"/>
  <c r="C56" i="14"/>
  <c r="B56" i="14"/>
</calcChain>
</file>

<file path=xl/sharedStrings.xml><?xml version="1.0" encoding="utf-8"?>
<sst xmlns="http://schemas.openxmlformats.org/spreadsheetml/2006/main" count="1899" uniqueCount="885">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</sst>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2" t="s">
        <v>373</v>
      </c>
      <c r="G3" s="53"/>
      <c r="H3" s="53"/>
      <c r="I3" s="52" t="s">
        <v>374</v>
      </c>
      <c r="J3" s="53"/>
      <c r="K3" s="53"/>
      <c r="L3" s="52" t="s">
        <v>375</v>
      </c>
      <c r="M3" s="53"/>
      <c r="N3" s="53"/>
      <c r="O3" s="52" t="s">
        <v>376</v>
      </c>
      <c r="P3" s="53"/>
      <c r="Q3" s="53"/>
      <c r="R3" s="52" t="s">
        <v>377</v>
      </c>
      <c r="S3" s="53"/>
      <c r="T3" s="52" t="s">
        <v>378</v>
      </c>
      <c r="U3" s="53"/>
      <c r="V3" s="52" t="s">
        <v>379</v>
      </c>
      <c r="W3" s="53"/>
      <c r="X3" s="53"/>
      <c r="Y3" s="52" t="s">
        <v>380</v>
      </c>
      <c r="Z3" s="53"/>
      <c r="AA3" s="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8" t="s">
        <v>641</v>
      </c>
      <c r="B1" s="57"/>
      <c r="C1" s="57"/>
      <c r="D1" s="49"/>
      <c r="E1" s="50" t="s">
        <v>642</v>
      </c>
      <c r="F1" s="57"/>
      <c r="G1" s="57"/>
      <c r="H1" s="57"/>
      <c r="I1" s="57"/>
      <c r="J1" s="49"/>
      <c r="K1" s="51" t="s">
        <v>643</v>
      </c>
      <c r="L1" s="57"/>
      <c r="M1" s="57"/>
      <c r="N1" s="49"/>
      <c r="O1" s="58" t="s">
        <v>644</v>
      </c>
      <c r="P1" s="59"/>
      <c r="Q1" s="59"/>
      <c r="R1" s="59"/>
      <c r="S1" s="60"/>
      <c r="T1" s="61" t="s">
        <v>645</v>
      </c>
      <c r="U1" s="62"/>
      <c r="V1" s="62"/>
      <c r="W1" s="62"/>
      <c r="X1" s="63"/>
      <c r="Y1" s="64" t="s">
        <v>646</v>
      </c>
      <c r="Z1" s="65"/>
      <c r="AA1" s="65"/>
      <c r="AB1" s="66"/>
      <c r="AC1" s="67" t="s">
        <v>647</v>
      </c>
      <c r="AD1" s="57"/>
      <c r="AE1" s="57"/>
      <c r="AF1" s="57"/>
      <c r="AG1" s="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2" t="s">
        <v>651</v>
      </c>
      <c r="B8" s="53"/>
      <c r="C8" s="53"/>
      <c r="D8" s="53"/>
      <c r="E8" s="53"/>
      <c r="F8" s="53"/>
      <c r="G8" s="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4" t="s">
        <v>710</v>
      </c>
      <c r="C20" s="55"/>
      <c r="D20" s="55"/>
      <c r="E20" s="55"/>
      <c r="F20" s="55"/>
      <c r="G20" s="55"/>
      <c r="H20" s="56"/>
    </row>
    <row r="21" spans="1:13" ht="15.75" customHeight="1" x14ac:dyDescent="0.25"/>
    <row r="22" spans="1:13" ht="15.75" customHeight="1" x14ac:dyDescent="0.25">
      <c r="A22" s="54" t="s">
        <v>711</v>
      </c>
      <c r="B22" s="55"/>
      <c r="C22" s="5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opLeftCell="A116" workbookViewId="0">
      <selection activeCell="A133" sqref="A133:XFD52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2" t="s">
        <v>715</v>
      </c>
      <c r="I3" s="53"/>
      <c r="J3" s="53"/>
      <c r="K3" s="53"/>
      <c r="L3" s="52" t="s">
        <v>716</v>
      </c>
      <c r="M3" s="53"/>
      <c r="N3" s="53"/>
      <c r="O3" s="53"/>
      <c r="P3" s="52" t="s">
        <v>717</v>
      </c>
      <c r="Q3" s="53"/>
      <c r="R3" s="53"/>
      <c r="S3" s="53"/>
      <c r="T3" s="52" t="s">
        <v>718</v>
      </c>
      <c r="U3" s="53"/>
      <c r="V3" s="53"/>
      <c r="W3" s="53"/>
      <c r="X3" s="52" t="s">
        <v>719</v>
      </c>
      <c r="Y3" s="53"/>
      <c r="Z3" s="53"/>
      <c r="AA3" s="53"/>
      <c r="AB3" s="52" t="s">
        <v>720</v>
      </c>
      <c r="AC3" s="53"/>
      <c r="AD3" s="53"/>
      <c r="AE3" s="53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5" ht="15.75" customHeight="1" x14ac:dyDescent="0.25">
      <c r="B132" s="1">
        <f t="shared" ref="B132:E132" si="6">AVERAGE(B3:B131)</f>
        <v>1.1251724137931038</v>
      </c>
      <c r="C132" s="1">
        <f t="shared" si="6"/>
        <v>0.99400000000000033</v>
      </c>
      <c r="D132" s="1">
        <f t="shared" si="6"/>
        <v>0.86599999999999999</v>
      </c>
      <c r="E132" s="1">
        <f t="shared" si="6"/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6"/>
  <sheetViews>
    <sheetView tabSelected="1" workbookViewId="0">
      <pane ySplit="1" topLeftCell="A31" activePane="bottomLeft" state="frozen"/>
      <selection pane="bottomLeft" activeCell="Q54" sqref="Q54"/>
    </sheetView>
  </sheetViews>
  <sheetFormatPr defaultColWidth="14.42578125" defaultRowHeight="15" customHeight="1" x14ac:dyDescent="0.25"/>
  <cols>
    <col min="1" max="1" width="13.42578125" customWidth="1"/>
    <col min="2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2" t="s">
        <v>829</v>
      </c>
      <c r="BV1" s="53"/>
      <c r="BW1" s="53"/>
      <c r="BX1" s="52" t="s">
        <v>830</v>
      </c>
      <c r="BY1" s="53"/>
      <c r="BZ1" s="53"/>
      <c r="CA1" s="52" t="s">
        <v>831</v>
      </c>
      <c r="CB1" s="53"/>
      <c r="CC1" s="53"/>
      <c r="CD1" s="52" t="s">
        <v>832</v>
      </c>
      <c r="CE1" s="53"/>
      <c r="CF1" s="53"/>
      <c r="CG1" s="52" t="s">
        <v>833</v>
      </c>
      <c r="CH1" s="53"/>
      <c r="CI1" s="53"/>
      <c r="CJ1" s="52" t="s">
        <v>834</v>
      </c>
      <c r="CK1" s="53"/>
      <c r="CL1" s="53"/>
      <c r="CM1" s="52" t="s">
        <v>835</v>
      </c>
      <c r="CN1" s="53"/>
      <c r="CO1" s="53"/>
      <c r="CP1" s="52" t="s">
        <v>836</v>
      </c>
      <c r="CQ1" s="53"/>
      <c r="CR1" s="53"/>
      <c r="CS1" s="52" t="s">
        <v>837</v>
      </c>
      <c r="CT1" s="53"/>
      <c r="CU1" s="53"/>
      <c r="CV1" s="52" t="s">
        <v>838</v>
      </c>
      <c r="CW1" s="53"/>
      <c r="CX1" s="53"/>
      <c r="CY1" s="52" t="s">
        <v>839</v>
      </c>
      <c r="CZ1" s="53"/>
      <c r="DA1" s="53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 t="shared" ref="BU2:BW2" si="0">AVERAGE(B3,B11,B19,B26,B42)</f>
        <v>1.5760000000000001</v>
      </c>
      <c r="BV2" s="1">
        <f t="shared" si="0"/>
        <v>1.2120000000000002</v>
      </c>
      <c r="BW2" s="1">
        <f t="shared" si="0"/>
        <v>1.4660000000000002</v>
      </c>
      <c r="BX2" s="1">
        <f t="shared" ref="BX2:BZ2" si="1">AVERAGE(B10,B17,B28,B33,B40)</f>
        <v>1.0940000000000001</v>
      </c>
      <c r="BY2" s="1">
        <f t="shared" si="1"/>
        <v>0.85</v>
      </c>
      <c r="BZ2" s="1">
        <f t="shared" si="1"/>
        <v>1.3720000000000001</v>
      </c>
      <c r="CA2" s="1">
        <f t="shared" ref="CA2:CC2" si="2">AVERAGE(B14,B22)</f>
        <v>1.4450000000000001</v>
      </c>
      <c r="CB2" s="1">
        <f t="shared" si="2"/>
        <v>1.67</v>
      </c>
      <c r="CC2" s="1">
        <f t="shared" si="2"/>
        <v>1.095</v>
      </c>
      <c r="CD2" s="1">
        <f t="shared" ref="CD2:CF2" si="3">AVERAGE(B4,B13,B21,B38)</f>
        <v>1.4375</v>
      </c>
      <c r="CE2" s="1">
        <f t="shared" si="3"/>
        <v>1.1675</v>
      </c>
      <c r="CF2" s="1">
        <f t="shared" si="3"/>
        <v>0.96500000000000008</v>
      </c>
      <c r="CG2" s="1">
        <f t="shared" ref="CG2:CI2" si="4">AVERAGE(B5,B8,B23,B29,B34)</f>
        <v>1.2840000000000003</v>
      </c>
      <c r="CH2" s="1">
        <f t="shared" si="4"/>
        <v>1.01</v>
      </c>
      <c r="CI2" s="1">
        <f t="shared" si="4"/>
        <v>1.27</v>
      </c>
      <c r="CJ2" s="1">
        <f t="shared" ref="CJ2:CL2" si="5">AVERAGE(B6,B9,B37)</f>
        <v>1.3466666666666667</v>
      </c>
      <c r="CK2" s="1">
        <f t="shared" si="5"/>
        <v>1.25</v>
      </c>
      <c r="CL2" s="1">
        <f t="shared" si="5"/>
        <v>1</v>
      </c>
      <c r="CM2" s="1">
        <f t="shared" ref="CM2:CO2" si="6">AVERAGE(B12,B16)</f>
        <v>1.08</v>
      </c>
      <c r="CN2" s="1">
        <f t="shared" si="6"/>
        <v>1.3399999999999999</v>
      </c>
      <c r="CO2" s="1">
        <f t="shared" si="6"/>
        <v>1.2200000000000002</v>
      </c>
      <c r="CP2" s="1">
        <f t="shared" ref="CP2:CR2" si="7">AVERAGE(B24,B30,B39)</f>
        <v>1.1599999999999999</v>
      </c>
      <c r="CQ2" s="1">
        <f t="shared" si="7"/>
        <v>1.593333333333333</v>
      </c>
      <c r="CR2" s="1">
        <f t="shared" si="7"/>
        <v>1.1966666666666665</v>
      </c>
      <c r="CS2" s="1">
        <f t="shared" ref="CS2:CU2" si="8">AVERAGE(B18,B27,B35,B41)</f>
        <v>1.0625</v>
      </c>
      <c r="CT2" s="1">
        <f t="shared" si="8"/>
        <v>0.81750000000000012</v>
      </c>
      <c r="CU2" s="1">
        <f t="shared" si="8"/>
        <v>0.90749999999999997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 t="shared" ref="CY2:DA2" si="10">AVERAGE(B32)</f>
        <v>1.63</v>
      </c>
      <c r="CZ2" s="1">
        <f t="shared" si="10"/>
        <v>1.26</v>
      </c>
      <c r="DA2" s="1">
        <f t="shared" si="10"/>
        <v>1.72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2">
        <f>SUM(BU2:BW2)</f>
        <v>4.2540000000000004</v>
      </c>
      <c r="BV3" s="53"/>
      <c r="BW3" s="53"/>
      <c r="BX3" s="52">
        <f>SUM(BX2:BZ2)</f>
        <v>3.3159999999999998</v>
      </c>
      <c r="BY3" s="53"/>
      <c r="BZ3" s="53"/>
      <c r="CA3" s="52">
        <f>SUM(CA2:CC2)</f>
        <v>4.21</v>
      </c>
      <c r="CB3" s="53"/>
      <c r="CC3" s="53"/>
      <c r="CD3" s="52">
        <f>SUM(CD2:CF2)</f>
        <v>3.5700000000000003</v>
      </c>
      <c r="CE3" s="53"/>
      <c r="CF3" s="53"/>
      <c r="CG3" s="52">
        <f>SUM(CG2:CI2)</f>
        <v>3.5640000000000005</v>
      </c>
      <c r="CH3" s="53"/>
      <c r="CI3" s="53"/>
      <c r="CJ3" s="52">
        <f>SUM(CJ2:CL2)</f>
        <v>3.5966666666666667</v>
      </c>
      <c r="CK3" s="53"/>
      <c r="CL3" s="53"/>
      <c r="CM3" s="52">
        <f>SUM(CM2:CO2)</f>
        <v>3.64</v>
      </c>
      <c r="CN3" s="53"/>
      <c r="CO3" s="53"/>
      <c r="CP3" s="52">
        <f>SUM(CP2:CR2)</f>
        <v>3.9499999999999993</v>
      </c>
      <c r="CQ3" s="53"/>
      <c r="CR3" s="53"/>
      <c r="CS3" s="52">
        <f>SUM(CS2:CU2)</f>
        <v>2.7875000000000001</v>
      </c>
      <c r="CT3" s="53"/>
      <c r="CU3" s="53"/>
      <c r="CV3" s="52">
        <f>SUM(CV2:CX2)</f>
        <v>2.94</v>
      </c>
      <c r="CW3" s="53"/>
      <c r="CX3" s="53"/>
      <c r="CY3" s="52">
        <f>SUM(CY2:DA2)</f>
        <v>4.6099999999999994</v>
      </c>
      <c r="CZ3" s="53"/>
      <c r="DA3" s="53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ht="15.75" customHeight="1" x14ac:dyDescent="0.25">
      <c r="B56" s="1">
        <f t="shared" ref="B56:E56" si="11">AVERAGE(B3:B55)</f>
        <v>1.2372727272727273</v>
      </c>
      <c r="C56" s="1">
        <f t="shared" si="11"/>
        <v>1.1668181818181822</v>
      </c>
      <c r="D56" s="1">
        <f t="shared" si="11"/>
        <v>1.2000000000000002</v>
      </c>
      <c r="E56" s="1">
        <f t="shared" si="11"/>
        <v>0.67</v>
      </c>
      <c r="F56" s="2"/>
      <c r="N56" s="13"/>
      <c r="S56" s="4"/>
      <c r="AA56" s="13"/>
      <c r="AF56" s="8"/>
      <c r="AN56" s="13"/>
      <c r="AS56" s="6"/>
      <c r="BA56" s="13"/>
      <c r="BF56" s="10"/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8" t="s">
        <v>0</v>
      </c>
      <c r="C1" s="49"/>
      <c r="D1" s="50" t="s">
        <v>1</v>
      </c>
      <c r="E1" s="49"/>
      <c r="F1" s="51" t="s">
        <v>177</v>
      </c>
      <c r="G1" s="49"/>
      <c r="H1" s="48" t="s">
        <v>174</v>
      </c>
      <c r="I1" s="49"/>
      <c r="J1" s="50" t="s">
        <v>175</v>
      </c>
      <c r="K1" s="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2" t="str">
        <f>"Mirage"&amp;" "&amp;H5/SUM(H5:I5)*100</f>
        <v>Mirage 25</v>
      </c>
      <c r="I3" s="53"/>
      <c r="J3" s="52" t="str">
        <f>"Inferno"&amp;" "&amp;ROUND(J5/SUM(J5:K5)*100,0)</f>
        <v>Inferno 40</v>
      </c>
      <c r="K3" s="53"/>
      <c r="L3" s="52" t="str">
        <f>"Overpass"&amp;" "&amp;ROUND(L5/SUM(L5:M5)*100,0)</f>
        <v>Overpass 67</v>
      </c>
      <c r="M3" s="53"/>
      <c r="N3" s="52" t="str">
        <f>"Vertigo"&amp;" "&amp;ROUND(N5/SUM(N5:O5)*100,0)</f>
        <v>Vertigo 80</v>
      </c>
      <c r="O3" s="53"/>
      <c r="P3" s="52" t="str">
        <f>"Ancient"&amp;" "&amp;ROUND(P5/SUM(P5:Q5)*100,0)</f>
        <v>Ancient 50</v>
      </c>
      <c r="Q3" s="53"/>
      <c r="R3" s="52" t="str">
        <f>"Anubis"&amp;" "&amp;ROUND(R5/SUM(R5:S5)*100,0)</f>
        <v>Anubis 67</v>
      </c>
      <c r="S3" s="53"/>
      <c r="T3" s="52" t="str">
        <f>"Dust II"&amp;" "&amp;ROUND(T5/SUM(T5:U5)*100,0)</f>
        <v>Dust II 100</v>
      </c>
      <c r="U3" s="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2" t="s">
        <v>206</v>
      </c>
      <c r="I7" s="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2025-02-14T09:53:13Z</dcterms:modified>
</cp:coreProperties>
</file>