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3040" windowHeight="9336"/>
  </bookViews>
  <sheets>
    <sheet name="SPMS FORM 1a" sheetId="7" r:id="rId1"/>
    <sheet name="SPMS FORM 1b" sheetId="9" r:id="rId2"/>
  </sheets>
  <definedNames>
    <definedName name="_xlnm.Print_Area" localSheetId="0">'SPMS FORM 1a'!$A$1:$M$234</definedName>
    <definedName name="_xlnm.Print_Area" localSheetId="1">'SPMS FORM 1b'!$B$1:$M$82</definedName>
    <definedName name="_xlnm.Print_Titles" localSheetId="0">'SPMS FORM 1a'!$19:$20</definedName>
  </definedNames>
  <calcPr calcId="162913"/>
</workbook>
</file>

<file path=xl/calcChain.xml><?xml version="1.0" encoding="utf-8"?>
<calcChain xmlns="http://schemas.openxmlformats.org/spreadsheetml/2006/main">
  <c r="L14" i="9" l="1"/>
  <c r="B21" i="7" l="1"/>
  <c r="B13" i="9" s="1"/>
  <c r="B25" i="9" s="1"/>
  <c r="L42" i="9"/>
  <c r="L43" i="9"/>
  <c r="L44" i="9"/>
  <c r="L45" i="9"/>
  <c r="L46" i="9"/>
  <c r="L47" i="9"/>
  <c r="L48" i="9"/>
  <c r="L49" i="9"/>
  <c r="L30" i="9"/>
  <c r="L31" i="9"/>
  <c r="L32" i="9"/>
  <c r="L33" i="9"/>
  <c r="L34" i="9"/>
  <c r="L35" i="9"/>
  <c r="L16" i="9"/>
  <c r="L17" i="9"/>
  <c r="L18" i="9"/>
  <c r="L19" i="9"/>
  <c r="L20" i="9"/>
  <c r="L21" i="9"/>
  <c r="L22" i="9"/>
  <c r="L23" i="9"/>
  <c r="I25" i="9"/>
  <c r="J25" i="9"/>
  <c r="K25" i="9"/>
  <c r="I38" i="9"/>
  <c r="J38" i="9"/>
  <c r="K38" i="9"/>
  <c r="I51" i="9"/>
  <c r="J51" i="9"/>
  <c r="K51" i="9"/>
  <c r="L51" i="9" s="1"/>
  <c r="I59" i="9" s="1"/>
  <c r="K59" i="9" s="1"/>
  <c r="H57" i="9"/>
  <c r="H58" i="9"/>
  <c r="H59" i="9"/>
  <c r="B192" i="7"/>
  <c r="B39" i="9" s="1"/>
  <c r="B51" i="9" s="1"/>
  <c r="B152" i="7"/>
  <c r="B26" i="9" s="1"/>
  <c r="B38" i="9" s="1"/>
  <c r="L36" i="9"/>
  <c r="L15" i="9"/>
  <c r="L24" i="9"/>
  <c r="L27" i="9"/>
  <c r="L28" i="9"/>
  <c r="L29" i="9"/>
  <c r="L37" i="9"/>
  <c r="L40" i="9"/>
  <c r="L41" i="9"/>
  <c r="L50" i="9"/>
  <c r="F16" i="7"/>
  <c r="I57" i="9" l="1"/>
  <c r="K57" i="9" s="1"/>
  <c r="L25" i="9"/>
  <c r="L38" i="9"/>
  <c r="I58" i="9" s="1"/>
  <c r="K58" i="9" s="1"/>
  <c r="H60" i="9"/>
  <c r="I60" i="9" l="1"/>
  <c r="K60" i="9"/>
  <c r="I61" i="9" s="1"/>
  <c r="I62" i="9" s="1"/>
  <c r="J68" i="9" s="1"/>
  <c r="J66" i="9" l="1"/>
</calcChain>
</file>

<file path=xl/sharedStrings.xml><?xml version="1.0" encoding="utf-8"?>
<sst xmlns="http://schemas.openxmlformats.org/spreadsheetml/2006/main" count="367" uniqueCount="252">
  <si>
    <r>
      <t xml:space="preserve">Output
</t>
    </r>
    <r>
      <rPr>
        <sz val="12"/>
        <color indexed="63"/>
        <rFont val="Tahoma"/>
        <family val="2"/>
      </rPr>
      <t>(A)</t>
    </r>
  </si>
  <si>
    <r>
      <t xml:space="preserve">Success Indicators 
</t>
    </r>
    <r>
      <rPr>
        <i/>
        <sz val="12"/>
        <color indexed="63"/>
        <rFont val="Tahoma"/>
        <family val="2"/>
      </rPr>
      <t xml:space="preserve">(Targets + Measures)
</t>
    </r>
    <r>
      <rPr>
        <sz val="12"/>
        <color indexed="63"/>
        <rFont val="Tahoma"/>
        <family val="2"/>
      </rPr>
      <t>(B)</t>
    </r>
  </si>
  <si>
    <r>
      <t xml:space="preserve">Actual Accomplishments
</t>
    </r>
    <r>
      <rPr>
        <sz val="12"/>
        <color indexed="63"/>
        <rFont val="Tahoma"/>
        <family val="2"/>
      </rPr>
      <t>(C)</t>
    </r>
    <r>
      <rPr>
        <b/>
        <sz val="12"/>
        <color indexed="63"/>
        <rFont val="Tahoma"/>
        <family val="2"/>
      </rPr>
      <t xml:space="preserve"> </t>
    </r>
  </si>
  <si>
    <r>
      <t xml:space="preserve">Rating
</t>
    </r>
    <r>
      <rPr>
        <sz val="12"/>
        <color indexed="63"/>
        <rFont val="Tahoma"/>
        <family val="2"/>
      </rPr>
      <t>(D)</t>
    </r>
  </si>
  <si>
    <r>
      <t xml:space="preserve">Remarks
</t>
    </r>
    <r>
      <rPr>
        <sz val="12"/>
        <color indexed="63"/>
        <rFont val="Tahoma"/>
        <family val="2"/>
      </rPr>
      <t>(E)</t>
    </r>
  </si>
  <si>
    <t>Numerical =</t>
  </si>
  <si>
    <t>Adjectival =</t>
  </si>
  <si>
    <t>Final Weighted Rating</t>
  </si>
  <si>
    <t>Poor</t>
  </si>
  <si>
    <t>Unsatisfactory</t>
  </si>
  <si>
    <t>Satisfactory</t>
  </si>
  <si>
    <t>Very Satisfactory</t>
  </si>
  <si>
    <t>Outstanding</t>
  </si>
  <si>
    <t>Individual Performance Commitment</t>
  </si>
  <si>
    <t>Individual Performance Review</t>
  </si>
  <si>
    <t>Equivalent Weight of Ouput</t>
  </si>
  <si>
    <t>Strategic</t>
  </si>
  <si>
    <t>Core</t>
  </si>
  <si>
    <t>Support</t>
  </si>
  <si>
    <t>Weight</t>
  </si>
  <si>
    <t>Total</t>
  </si>
  <si>
    <t>Average</t>
  </si>
  <si>
    <t>Weighted</t>
  </si>
  <si>
    <t>Recommended for Approval:</t>
  </si>
  <si>
    <t>Attested:</t>
  </si>
  <si>
    <t xml:space="preserve">     I certify that I reviewed the aforestated performance commitment of the above named personnel, and I fully agreed to assist the same towards the accomplishment of the said targets.</t>
  </si>
  <si>
    <t>University President</t>
  </si>
  <si>
    <t>(Insert additional rows as needed)</t>
  </si>
  <si>
    <t>B. Core Functions</t>
  </si>
  <si>
    <t>C. Support Functions</t>
  </si>
  <si>
    <t>Final Rating:</t>
  </si>
  <si>
    <r>
      <t>T</t>
    </r>
    <r>
      <rPr>
        <vertAlign val="superscript"/>
        <sz val="12"/>
        <color indexed="63"/>
        <rFont val="Tahoma"/>
        <family val="2"/>
      </rPr>
      <t>3</t>
    </r>
  </si>
  <si>
    <r>
      <t>E</t>
    </r>
    <r>
      <rPr>
        <vertAlign val="superscript"/>
        <sz val="12"/>
        <color indexed="63"/>
        <rFont val="Tahoma"/>
        <family val="2"/>
      </rPr>
      <t>2</t>
    </r>
  </si>
  <si>
    <r>
      <t>Q</t>
    </r>
    <r>
      <rPr>
        <vertAlign val="superscript"/>
        <sz val="12"/>
        <color indexed="63"/>
        <rFont val="Tahoma"/>
        <family val="2"/>
      </rPr>
      <t>1</t>
    </r>
  </si>
  <si>
    <r>
      <t>A</t>
    </r>
    <r>
      <rPr>
        <vertAlign val="superscript"/>
        <sz val="12"/>
        <color indexed="63"/>
        <rFont val="Tahoma"/>
        <family val="2"/>
      </rPr>
      <t>4</t>
    </r>
  </si>
  <si>
    <t>Weight (%)</t>
  </si>
  <si>
    <t>Strategic Performance Mangement System (SPMS)</t>
  </si>
  <si>
    <t>Reviewed by:</t>
  </si>
  <si>
    <t>Discussed with:</t>
  </si>
  <si>
    <t>Employee Name</t>
  </si>
  <si>
    <t>Position</t>
  </si>
  <si>
    <t>Position, Office</t>
  </si>
  <si>
    <t>Name of Vice President</t>
  </si>
  <si>
    <t>Recommended and Attested:</t>
  </si>
  <si>
    <t>Republic of the Philippines</t>
  </si>
  <si>
    <t>Approved:</t>
  </si>
  <si>
    <t>Rating</t>
  </si>
  <si>
    <t>Category</t>
  </si>
  <si>
    <t>Total Overall Rating</t>
  </si>
  <si>
    <t>Adjectival Rating</t>
  </si>
  <si>
    <t>Assessed by:</t>
  </si>
  <si>
    <t>Date</t>
  </si>
  <si>
    <t>INDIVIDUAL PERFORMANCE COMMITMENT and REVIEW (IPCR)</t>
  </si>
  <si>
    <t>Functions</t>
  </si>
  <si>
    <t>A. Strategic Priorities</t>
  </si>
  <si>
    <r>
      <t>Comments and Recommendations for Development Purposes:</t>
    </r>
    <r>
      <rPr>
        <sz val="12"/>
        <color indexed="63"/>
        <rFont val="Tahoma"/>
        <family val="2"/>
      </rPr>
      <t xml:space="preserve"> </t>
    </r>
    <r>
      <rPr>
        <i/>
        <sz val="12"/>
        <color indexed="63"/>
        <rFont val="Tahoma"/>
        <family val="2"/>
      </rPr>
      <t>(to be accomplished by the immediate superior)</t>
    </r>
  </si>
  <si>
    <t>INDIVIDUAL PERFROMANCE RATING</t>
  </si>
  <si>
    <t xml:space="preserve">     I certify that I discussed my assesment of the performance with the employee.</t>
  </si>
  <si>
    <t>ENRIQUE G. BAKING, Ed. D.</t>
  </si>
  <si>
    <t>(Copy entries from DHVTSU SPMS Form 1a)</t>
  </si>
  <si>
    <t>Vice President for _______________</t>
  </si>
  <si>
    <t>Villa de Bacolor, Pampanga</t>
  </si>
  <si>
    <t>DON HONORIO VENTURA STATE UNIVERSITY</t>
  </si>
  <si>
    <t>DHVSU SPMS Form 1a</t>
  </si>
  <si>
    <t>DHV SU SPMS Form 1b</t>
  </si>
  <si>
    <r>
      <t>Legend:</t>
    </r>
    <r>
      <rPr>
        <i/>
        <sz val="12"/>
        <color indexed="63"/>
        <rFont val="Tahoma"/>
        <family val="2"/>
      </rPr>
      <t xml:space="preserve"> 1 -  Quality and Effectiveness;    2 - Efficiency;    3 - Timeliness;   4 - Average 
</t>
    </r>
    <r>
      <rPr>
        <b/>
        <i/>
        <sz val="12"/>
        <color indexed="63"/>
        <rFont val="Tahoma"/>
        <family val="2"/>
      </rPr>
      <t>Note:</t>
    </r>
    <r>
      <rPr>
        <i/>
        <sz val="12"/>
        <color indexed="63"/>
        <rFont val="Tahoma"/>
        <family val="2"/>
      </rPr>
      <t xml:space="preserve"> All entries for Columns A &amp; B shall be the copied verbatim from the same columns of DHVSU SPMS Form 1a</t>
    </r>
  </si>
  <si>
    <t>Director, Planning and Development Office</t>
  </si>
  <si>
    <t xml:space="preserve">EDDIEBAL P. LAYCO, Ph.D. </t>
  </si>
  <si>
    <t>Planning and Development Office</t>
  </si>
  <si>
    <t>Immediate Supervisor</t>
  </si>
  <si>
    <t>Academic Chairman/Immediate Supervisor</t>
  </si>
  <si>
    <t>(Copy entries from DHVSU SPMS Form 1a)</t>
  </si>
  <si>
    <t>(copy form DHVSU SPMS Form 1a)</t>
  </si>
  <si>
    <t>Legend: 1 -  Quality and Effectiveness;    2 - Efficiency;    3 - Timeliness;   4 - Average 
.</t>
  </si>
  <si>
    <t xml:space="preserve">SO1: Ensure quality and </t>
  </si>
  <si>
    <t>x</t>
  </si>
  <si>
    <t xml:space="preserve"> relevance of instruction</t>
  </si>
  <si>
    <t xml:space="preserve">SO2: Maximize access to quality </t>
  </si>
  <si>
    <t>education</t>
  </si>
  <si>
    <t xml:space="preserve">SO3: Produce glocally </t>
  </si>
  <si>
    <t>competitive graduates</t>
  </si>
  <si>
    <t xml:space="preserve">SO4: Engage in viable and relevant </t>
  </si>
  <si>
    <t>research</t>
  </si>
  <si>
    <t>SO5. Expand extension services</t>
  </si>
  <si>
    <t xml:space="preserve">SO6. Intensify training </t>
  </si>
  <si>
    <t>services</t>
  </si>
  <si>
    <t xml:space="preserve">SO7. Sustain prudent financial </t>
  </si>
  <si>
    <t>management</t>
  </si>
  <si>
    <t xml:space="preserve">SO8: Upgrade credentials </t>
  </si>
  <si>
    <t>of staff</t>
  </si>
  <si>
    <t>SO9: Strengthen engagement</t>
  </si>
  <si>
    <t xml:space="preserve"> of stakeholders</t>
  </si>
  <si>
    <t xml:space="preserve">SO10. Improve business processes </t>
  </si>
  <si>
    <t>and knowledge</t>
  </si>
  <si>
    <t xml:space="preserve">by the Public Information Office (PIO) and/or Data </t>
  </si>
  <si>
    <t>Protection Office</t>
  </si>
  <si>
    <t xml:space="preserve">SO 11. Upgrade and safeguard </t>
  </si>
  <si>
    <t>physical facilities and its environs</t>
  </si>
  <si>
    <t xml:space="preserve">SO12: Advocate gender and </t>
  </si>
  <si>
    <t>development initiative</t>
  </si>
  <si>
    <t>SO13: Develop a university</t>
  </si>
  <si>
    <t>disaster resilient culture</t>
  </si>
  <si>
    <t>among stakeholders</t>
  </si>
  <si>
    <t xml:space="preserve">SO14: Ensure students' holistic </t>
  </si>
  <si>
    <t xml:space="preserve">SO15: Guarantee students' </t>
  </si>
  <si>
    <t>welfare</t>
  </si>
  <si>
    <t xml:space="preserve">Attendance and Punctuality </t>
  </si>
  <si>
    <t>university level</t>
  </si>
  <si>
    <t>all coordinators, and teachers in their activities</t>
  </si>
  <si>
    <t>Instructor I</t>
  </si>
  <si>
    <t>Vice President for Academic Affairs</t>
  </si>
  <si>
    <t>satisfaction on instructional services rendered</t>
  </si>
  <si>
    <t>within the year</t>
  </si>
  <si>
    <t>subjects handled, and positions/designations assigned</t>
  </si>
  <si>
    <t xml:space="preserve">articles, announcements and procedures as approved </t>
  </si>
  <si>
    <t>facilities being used</t>
  </si>
  <si>
    <r>
      <t xml:space="preserve">Success Indicators 
</t>
    </r>
    <r>
      <rPr>
        <i/>
        <sz val="12"/>
        <rFont val="Tahoma"/>
        <family val="2"/>
      </rPr>
      <t xml:space="preserve">(Targets + Measures)
</t>
    </r>
    <r>
      <rPr>
        <sz val="12"/>
        <rFont val="Tahoma"/>
        <family val="2"/>
      </rPr>
      <t>(B)</t>
    </r>
  </si>
  <si>
    <r>
      <t xml:space="preserve">Actual Accomplishments
</t>
    </r>
    <r>
      <rPr>
        <sz val="12"/>
        <rFont val="Tahoma"/>
        <family val="2"/>
      </rPr>
      <t>(C)</t>
    </r>
    <r>
      <rPr>
        <b/>
        <sz val="12"/>
        <rFont val="Tahoma"/>
        <family val="2"/>
      </rPr>
      <t xml:space="preserve"> </t>
    </r>
  </si>
  <si>
    <t>Accomplishment Reports of Student Organizations</t>
  </si>
  <si>
    <t>the arts, multi-faith, character and values formation</t>
  </si>
  <si>
    <t>development and welfare</t>
  </si>
  <si>
    <t xml:space="preserve">the students in partnership with the University RDSO </t>
  </si>
  <si>
    <t>approved Instructor's Program</t>
  </si>
  <si>
    <t>Submission of Reports</t>
  </si>
  <si>
    <t>Provide efficient and timely assistance to the principal,</t>
  </si>
  <si>
    <r>
      <t xml:space="preserve">Output
</t>
    </r>
    <r>
      <rPr>
        <sz val="12"/>
        <rFont val="Tahoma"/>
        <family val="2"/>
      </rPr>
      <t>(A)</t>
    </r>
  </si>
  <si>
    <r>
      <t xml:space="preserve">Rating
</t>
    </r>
    <r>
      <rPr>
        <sz val="12"/>
        <rFont val="Tahoma"/>
        <family val="2"/>
      </rPr>
      <t>(D)</t>
    </r>
  </si>
  <si>
    <r>
      <t xml:space="preserve">Remarks
</t>
    </r>
    <r>
      <rPr>
        <sz val="12"/>
        <rFont val="Tahoma"/>
        <family val="2"/>
      </rPr>
      <t>(E)</t>
    </r>
  </si>
  <si>
    <r>
      <t>Q</t>
    </r>
    <r>
      <rPr>
        <vertAlign val="superscript"/>
        <sz val="12"/>
        <rFont val="Tahoma"/>
        <family val="2"/>
      </rPr>
      <t>1</t>
    </r>
  </si>
  <si>
    <r>
      <t>E</t>
    </r>
    <r>
      <rPr>
        <vertAlign val="superscript"/>
        <sz val="12"/>
        <rFont val="Tahoma"/>
        <family val="2"/>
      </rPr>
      <t>2</t>
    </r>
  </si>
  <si>
    <r>
      <t>T</t>
    </r>
    <r>
      <rPr>
        <vertAlign val="superscript"/>
        <sz val="12"/>
        <rFont val="Tahoma"/>
        <family val="2"/>
      </rPr>
      <t>3</t>
    </r>
  </si>
  <si>
    <r>
      <t>A</t>
    </r>
    <r>
      <rPr>
        <vertAlign val="superscript"/>
        <sz val="12"/>
        <rFont val="Tahoma"/>
        <family val="2"/>
      </rPr>
      <t>4</t>
    </r>
  </si>
  <si>
    <t xml:space="preserve">Participation in official </t>
  </si>
  <si>
    <t xml:space="preserve">activities at the department, </t>
  </si>
  <si>
    <t>college or university level</t>
  </si>
  <si>
    <t>before the next scheduled assessment</t>
  </si>
  <si>
    <t xml:space="preserve">Participate in official activities </t>
  </si>
  <si>
    <t xml:space="preserve">at the department, college, or </t>
  </si>
  <si>
    <t>meetings set by the Department and University</t>
  </si>
  <si>
    <t>year</t>
  </si>
  <si>
    <t>the year</t>
  </si>
  <si>
    <t>Acquire certifications or licenses from formal trainings</t>
  </si>
  <si>
    <t>(i.e NC, TM, CPD)</t>
  </si>
  <si>
    <t>activities and campaigns</t>
  </si>
  <si>
    <t>4Ps Benefeciaries, and PWDs within the year</t>
  </si>
  <si>
    <t>Designations</t>
  </si>
  <si>
    <t>(Chairperson, Coordinator,</t>
  </si>
  <si>
    <t>Liaison/Focal Person)</t>
  </si>
  <si>
    <t xml:space="preserve">Socio-Civic and other </t>
  </si>
  <si>
    <t>Affiliations</t>
  </si>
  <si>
    <t>community inside or outside the University</t>
  </si>
  <si>
    <t xml:space="preserve">Support to other University </t>
  </si>
  <si>
    <t>Units</t>
  </si>
  <si>
    <t xml:space="preserve">Enhance/Revise/Update syllabi of all assigned </t>
  </si>
  <si>
    <t>*For college with board programs</t>
  </si>
  <si>
    <t>* For college/campus with technical/vocational</t>
  </si>
  <si>
    <t>courses</t>
  </si>
  <si>
    <t>units/offices of the University e.g. member of TWG/Committee</t>
  </si>
  <si>
    <t xml:space="preserve">stakeholders (e.g. parents, alumni,etc) within the year  </t>
  </si>
  <si>
    <t>*For doctors already -automatic 5 points</t>
  </si>
  <si>
    <t>Strategic Performance Management System (SPMS)</t>
  </si>
  <si>
    <t>Dean, College of Education</t>
  </si>
  <si>
    <t>a. Employment of 2019 and 2020 Graduates</t>
  </si>
  <si>
    <t xml:space="preserve">department in improving the licensure examination passing rate of the </t>
  </si>
  <si>
    <t>rate of its board programs (Institutional &gt; National)</t>
  </si>
  <si>
    <t>clients (advising, monitoring, coaching,counseling,etc)</t>
  </si>
  <si>
    <t>Appearance and Personality</t>
  </si>
  <si>
    <t xml:space="preserve">Submit accurate SPMS Forms (IPC/IPCR or IAP/IAR) and </t>
  </si>
  <si>
    <t>and immediate supervisor</t>
  </si>
  <si>
    <r>
      <t xml:space="preserve">             I, </t>
    </r>
    <r>
      <rPr>
        <b/>
        <u/>
        <sz val="12"/>
        <rFont val="Tahoma"/>
        <family val="2"/>
      </rPr>
      <t xml:space="preserve">JUAN DELA CRUZ </t>
    </r>
    <r>
      <rPr>
        <sz val="12"/>
        <rFont val="Tahoma"/>
        <family val="2"/>
      </rPr>
      <t xml:space="preserve"> of the COLLEGE OF EDUCATION, commit to deliver and agree to be rated on the attainment of the following targets in accordance with the indicated measures for the period </t>
    </r>
    <r>
      <rPr>
        <b/>
        <u/>
        <sz val="12"/>
        <rFont val="Tahoma"/>
        <family val="2"/>
      </rPr>
      <t>JANUARY to DECEMBER 2021</t>
    </r>
    <r>
      <rPr>
        <sz val="12"/>
        <rFont val="Tahoma"/>
        <family val="2"/>
      </rPr>
      <t>.</t>
    </r>
  </si>
  <si>
    <t>Juan Dela Cruz</t>
  </si>
  <si>
    <t>b. Licensure Exam Data for C.Y. 2021</t>
  </si>
  <si>
    <t xml:space="preserve">Re-Accreditation Documents, Action Plans and </t>
  </si>
  <si>
    <t>REDEN M. HERNANDEZ. RCE, MM</t>
  </si>
  <si>
    <t>Develop instructional material for every assigned subject/</t>
  </si>
  <si>
    <r>
      <t xml:space="preserve">course to be submitted for </t>
    </r>
    <r>
      <rPr>
        <b/>
        <sz val="12"/>
        <rFont val="Tahoma"/>
        <family val="2"/>
      </rPr>
      <t>approval before utilization</t>
    </r>
  </si>
  <si>
    <r>
      <t xml:space="preserve">course subjects </t>
    </r>
    <r>
      <rPr>
        <b/>
        <sz val="12"/>
        <rFont val="Tahoma"/>
        <family val="2"/>
      </rPr>
      <t>before the start of every semester</t>
    </r>
  </si>
  <si>
    <r>
      <rPr>
        <b/>
        <sz val="12"/>
        <rFont val="Tahoma"/>
        <family val="2"/>
      </rPr>
      <t>Attain a Very Satisfactory or higher rating</t>
    </r>
    <r>
      <rPr>
        <sz val="12"/>
        <rFont val="Tahoma"/>
        <family val="2"/>
      </rPr>
      <t xml:space="preserve"> on student </t>
    </r>
  </si>
  <si>
    <r>
      <t xml:space="preserve">Assist in providing </t>
    </r>
    <r>
      <rPr>
        <b/>
        <sz val="12"/>
        <rFont val="Tahoma"/>
        <family val="2"/>
      </rPr>
      <t>accurate</t>
    </r>
    <r>
      <rPr>
        <sz val="12"/>
        <rFont val="Tahoma"/>
        <family val="2"/>
      </rPr>
      <t xml:space="preserve"> information about existing </t>
    </r>
  </si>
  <si>
    <r>
      <t xml:space="preserve">grants and scholarships </t>
    </r>
    <r>
      <rPr>
        <b/>
        <sz val="12"/>
        <rFont val="Tahoma"/>
        <family val="2"/>
      </rPr>
      <t>before the set deadline</t>
    </r>
  </si>
  <si>
    <r>
      <rPr>
        <b/>
        <sz val="12"/>
        <rFont val="Tahoma"/>
        <family val="2"/>
      </rPr>
      <t>Pursue/Finish</t>
    </r>
    <r>
      <rPr>
        <sz val="12"/>
        <rFont val="Tahoma"/>
        <family val="2"/>
      </rPr>
      <t xml:space="preserve"> post-graduate studies</t>
    </r>
  </si>
  <si>
    <r>
      <t xml:space="preserve">Participate in </t>
    </r>
    <r>
      <rPr>
        <b/>
        <sz val="12"/>
        <rFont val="Tahoma"/>
        <family val="2"/>
      </rPr>
      <t>one (1) competition</t>
    </r>
    <r>
      <rPr>
        <sz val="12"/>
        <rFont val="Tahoma"/>
        <family val="2"/>
      </rPr>
      <t xml:space="preserve">, as a Teacher-Coach, </t>
    </r>
  </si>
  <si>
    <r>
      <rPr>
        <b/>
        <sz val="12"/>
        <rFont val="Tahoma"/>
        <family val="2"/>
      </rPr>
      <t xml:space="preserve">participated and/or won </t>
    </r>
    <r>
      <rPr>
        <sz val="12"/>
        <rFont val="Tahoma"/>
        <family val="2"/>
      </rPr>
      <t>by the students</t>
    </r>
  </si>
  <si>
    <r>
      <t xml:space="preserve">Assist in providing </t>
    </r>
    <r>
      <rPr>
        <b/>
        <sz val="12"/>
        <rFont val="Tahoma"/>
        <family val="2"/>
      </rPr>
      <t>accurate and relavant</t>
    </r>
    <r>
      <rPr>
        <sz val="12"/>
        <rFont val="Tahoma"/>
        <family val="2"/>
      </rPr>
      <t xml:space="preserve"> data of the ff:</t>
    </r>
  </si>
  <si>
    <r>
      <rPr>
        <b/>
        <sz val="12"/>
        <rFont val="Tahoma"/>
        <family val="2"/>
      </rPr>
      <t>Ensure 90% passing rate</t>
    </r>
    <r>
      <rPr>
        <sz val="12"/>
        <rFont val="Tahoma"/>
        <family val="2"/>
      </rPr>
      <t xml:space="preserve"> for NC takers</t>
    </r>
  </si>
  <si>
    <r>
      <t xml:space="preserve">Participate in </t>
    </r>
    <r>
      <rPr>
        <b/>
        <sz val="11"/>
        <rFont val="Tahoma"/>
        <family val="2"/>
      </rPr>
      <t>one (1) international competition/program</t>
    </r>
  </si>
  <si>
    <r>
      <rPr>
        <b/>
        <sz val="12"/>
        <rFont val="Tahoma"/>
        <family val="2"/>
      </rPr>
      <t xml:space="preserve">project/activity </t>
    </r>
    <r>
      <rPr>
        <sz val="12"/>
        <rFont val="Tahoma"/>
        <family val="2"/>
      </rPr>
      <t xml:space="preserve">coordinated with the OIPP </t>
    </r>
  </si>
  <si>
    <r>
      <t>Participate a</t>
    </r>
    <r>
      <rPr>
        <b/>
        <sz val="12"/>
        <rFont val="Tahoma"/>
        <family val="2"/>
      </rPr>
      <t>ctively in one (1) program/activit</t>
    </r>
    <r>
      <rPr>
        <sz val="12"/>
        <rFont val="Tahoma"/>
        <family val="2"/>
      </rPr>
      <t xml:space="preserve">y of the department in </t>
    </r>
  </si>
  <si>
    <t>Financial Reports before the deadline</t>
  </si>
  <si>
    <r>
      <t>Complete one</t>
    </r>
    <r>
      <rPr>
        <b/>
        <sz val="12"/>
        <rFont val="Tahoma"/>
        <family val="2"/>
      </rPr>
      <t xml:space="preserve"> (1) RDSO-certified </t>
    </r>
    <r>
      <rPr>
        <sz val="12"/>
        <rFont val="Tahoma"/>
        <family val="2"/>
      </rPr>
      <t xml:space="preserve">research study within </t>
    </r>
  </si>
  <si>
    <r>
      <t xml:space="preserve">Present </t>
    </r>
    <r>
      <rPr>
        <b/>
        <sz val="12"/>
        <rFont val="Tahoma"/>
        <family val="2"/>
      </rPr>
      <t xml:space="preserve">one (1) research study in regional, national or </t>
    </r>
  </si>
  <si>
    <r>
      <rPr>
        <b/>
        <sz val="12"/>
        <rFont val="Tahoma"/>
        <family val="2"/>
      </rPr>
      <t>international conference(s) or proceeding(s</t>
    </r>
    <r>
      <rPr>
        <sz val="12"/>
        <rFont val="Tahoma"/>
        <family val="2"/>
      </rPr>
      <t xml:space="preserve">) within the </t>
    </r>
  </si>
  <si>
    <r>
      <t>Publish o</t>
    </r>
    <r>
      <rPr>
        <b/>
        <sz val="12"/>
        <rFont val="Tahoma"/>
        <family val="2"/>
      </rPr>
      <t xml:space="preserve">ne (1) research based paper indexed  in SCOPUS or Clarivate </t>
    </r>
  </si>
  <si>
    <t>Scopus or Clarivate Analytics</t>
  </si>
  <si>
    <r>
      <t xml:space="preserve">and </t>
    </r>
    <r>
      <rPr>
        <b/>
        <sz val="12"/>
        <rFont val="Tahoma"/>
        <family val="2"/>
      </rPr>
      <t>UESO-coordinated extension program/activity</t>
    </r>
  </si>
  <si>
    <r>
      <t>Organize/Attend/Support</t>
    </r>
    <r>
      <rPr>
        <b/>
        <sz val="12"/>
        <rFont val="Tahoma"/>
        <family val="2"/>
      </rPr>
      <t xml:space="preserve"> one (1) </t>
    </r>
    <r>
      <rPr>
        <sz val="12"/>
        <rFont val="Tahoma"/>
        <family val="2"/>
      </rPr>
      <t xml:space="preserve">department-initiated </t>
    </r>
  </si>
  <si>
    <r>
      <t>Organize/Attend/Support</t>
    </r>
    <r>
      <rPr>
        <b/>
        <sz val="12"/>
        <rFont val="Tahoma"/>
        <family val="2"/>
      </rPr>
      <t xml:space="preserve"> one (1) department-initiated </t>
    </r>
  </si>
  <si>
    <r>
      <t xml:space="preserve">and </t>
    </r>
    <r>
      <rPr>
        <b/>
        <sz val="12"/>
        <rFont val="Tahoma"/>
        <family val="2"/>
      </rPr>
      <t>UTSO-approved training services</t>
    </r>
  </si>
  <si>
    <r>
      <t xml:space="preserve">Ensure </t>
    </r>
    <r>
      <rPr>
        <b/>
        <sz val="12"/>
        <rFont val="Tahoma"/>
        <family val="2"/>
      </rPr>
      <t>100% compliance</t>
    </r>
    <r>
      <rPr>
        <sz val="12"/>
        <rFont val="Tahoma"/>
        <family val="2"/>
      </rPr>
      <t xml:space="preserve"> on austerity measures</t>
    </r>
  </si>
  <si>
    <t>System or online instruction and assessment strategies</t>
  </si>
  <si>
    <r>
      <t xml:space="preserve">and other </t>
    </r>
    <r>
      <rPr>
        <b/>
        <sz val="12"/>
        <rFont val="Tahoma"/>
        <family val="2"/>
      </rPr>
      <t>HR requirements before the deadline</t>
    </r>
  </si>
  <si>
    <r>
      <t xml:space="preserve">Submit </t>
    </r>
    <r>
      <rPr>
        <b/>
        <sz val="12"/>
        <rFont val="Tahoma"/>
        <family val="2"/>
      </rPr>
      <t>correct</t>
    </r>
    <r>
      <rPr>
        <sz val="12"/>
        <rFont val="Tahoma"/>
        <family val="2"/>
      </rPr>
      <t xml:space="preserve"> accomplished forms such as </t>
    </r>
    <r>
      <rPr>
        <b/>
        <sz val="12"/>
        <rFont val="Tahoma"/>
        <family val="2"/>
      </rPr>
      <t>SALN, DTR, and</t>
    </r>
  </si>
  <si>
    <r>
      <rPr>
        <b/>
        <sz val="12"/>
        <rFont val="Tahoma"/>
        <family val="2"/>
      </rPr>
      <t>Review and certify</t>
    </r>
    <r>
      <rPr>
        <sz val="12"/>
        <rFont val="Tahoma"/>
        <family val="2"/>
      </rPr>
      <t xml:space="preserve"> submissions of Student Organizations'  </t>
    </r>
  </si>
  <si>
    <r>
      <t>Attend</t>
    </r>
    <r>
      <rPr>
        <b/>
        <sz val="12"/>
        <rFont val="Tahoma"/>
        <family val="2"/>
      </rPr>
      <t xml:space="preserve"> one (1) training related</t>
    </r>
    <r>
      <rPr>
        <sz val="12"/>
        <rFont val="Tahoma"/>
        <family val="2"/>
      </rPr>
      <t xml:space="preserve"> to Learning Management </t>
    </r>
  </si>
  <si>
    <r>
      <t xml:space="preserve">Attend </t>
    </r>
    <r>
      <rPr>
        <b/>
        <sz val="12"/>
        <rFont val="Tahoma"/>
        <family val="2"/>
      </rPr>
      <t>two (2) webinars relevant to profession,</t>
    </r>
    <r>
      <rPr>
        <sz val="12"/>
        <rFont val="Tahoma"/>
        <family val="2"/>
      </rPr>
      <t xml:space="preserve"> </t>
    </r>
  </si>
  <si>
    <r>
      <t xml:space="preserve">Conduct/Attend/Participate </t>
    </r>
    <r>
      <rPr>
        <b/>
        <sz val="12"/>
        <rFont val="Tahoma"/>
        <family val="2"/>
      </rPr>
      <t>two (2) activities/assemblies</t>
    </r>
    <r>
      <rPr>
        <sz val="12"/>
        <rFont val="Tahoma"/>
        <family val="2"/>
      </rPr>
      <t xml:space="preserve"> with </t>
    </r>
  </si>
  <si>
    <r>
      <t>Ensure</t>
    </r>
    <r>
      <rPr>
        <b/>
        <sz val="12"/>
        <rFont val="Tahoma"/>
        <family val="2"/>
      </rPr>
      <t xml:space="preserve"> 100% compliance in all 5S, ISO, ISA </t>
    </r>
    <r>
      <rPr>
        <sz val="12"/>
        <rFont val="Tahoma"/>
        <family val="2"/>
      </rPr>
      <t xml:space="preserve">requirements </t>
    </r>
  </si>
  <si>
    <r>
      <t xml:space="preserve">Ensure </t>
    </r>
    <r>
      <rPr>
        <b/>
        <sz val="11"/>
        <rFont val="Tahoma"/>
        <family val="2"/>
      </rPr>
      <t>100% compliance in Data Privacy and Freedom of Information (FOI)</t>
    </r>
  </si>
  <si>
    <r>
      <rPr>
        <b/>
        <sz val="11"/>
        <rFont val="Tahoma"/>
        <family val="2"/>
      </rPr>
      <t xml:space="preserve"> Information (FOI)</t>
    </r>
    <r>
      <rPr>
        <sz val="12"/>
        <rFont val="Tahoma"/>
        <family val="2"/>
      </rPr>
      <t xml:space="preserve"> requirements</t>
    </r>
  </si>
  <si>
    <r>
      <t xml:space="preserve">Assist in </t>
    </r>
    <r>
      <rPr>
        <b/>
        <sz val="11"/>
        <rFont val="Tahoma"/>
        <family val="2"/>
      </rPr>
      <t>updating the Department's Facebook page and/or</t>
    </r>
  </si>
  <si>
    <r>
      <rPr>
        <b/>
        <sz val="11"/>
        <rFont val="Tahoma"/>
        <family val="2"/>
      </rPr>
      <t xml:space="preserve">page on the University Website </t>
    </r>
    <r>
      <rPr>
        <sz val="12"/>
        <rFont val="Tahoma"/>
        <family val="2"/>
      </rPr>
      <t>on postings such as news</t>
    </r>
  </si>
  <si>
    <r>
      <t xml:space="preserve">Ensure </t>
    </r>
    <r>
      <rPr>
        <b/>
        <sz val="12"/>
        <rFont val="Tahoma"/>
        <family val="2"/>
      </rPr>
      <t>compliance</t>
    </r>
    <r>
      <rPr>
        <sz val="12"/>
        <rFont val="Tahoma"/>
        <family val="2"/>
      </rPr>
      <t xml:space="preserve"> with </t>
    </r>
    <r>
      <rPr>
        <b/>
        <sz val="12"/>
        <rFont val="Tahoma"/>
        <family val="2"/>
      </rPr>
      <t>all the OSH/DRRM requirements</t>
    </r>
  </si>
  <si>
    <r>
      <rPr>
        <b/>
        <sz val="12"/>
        <rFont val="Tahoma"/>
        <family val="2"/>
      </rPr>
      <t>Ensure safekeeping</t>
    </r>
    <r>
      <rPr>
        <sz val="12"/>
        <rFont val="Tahoma"/>
        <family val="2"/>
      </rPr>
      <t xml:space="preserve"> of Department equipment and </t>
    </r>
  </si>
  <si>
    <r>
      <t>Participate</t>
    </r>
    <r>
      <rPr>
        <b/>
        <sz val="12"/>
        <rFont val="Tahoma"/>
        <family val="2"/>
      </rPr>
      <t xml:space="preserve"> actively</t>
    </r>
    <r>
      <rPr>
        <sz val="12"/>
        <rFont val="Tahoma"/>
        <family val="2"/>
      </rPr>
      <t xml:space="preserve"> in </t>
    </r>
    <r>
      <rPr>
        <b/>
        <sz val="12"/>
        <rFont val="Tahoma"/>
        <family val="2"/>
      </rPr>
      <t>all</t>
    </r>
    <r>
      <rPr>
        <b/>
        <sz val="11"/>
        <rFont val="Tahoma"/>
        <family val="2"/>
      </rPr>
      <t xml:space="preserve"> University-endorsed GAD programs</t>
    </r>
    <r>
      <rPr>
        <sz val="11"/>
        <rFont val="Tahoma"/>
        <family val="2"/>
      </rPr>
      <t>,</t>
    </r>
  </si>
  <si>
    <r>
      <t xml:space="preserve">Participate </t>
    </r>
    <r>
      <rPr>
        <b/>
        <sz val="11"/>
        <rFont val="Tahoma"/>
        <family val="2"/>
      </rPr>
      <t>actively in all UDRRMO programs and activities</t>
    </r>
  </si>
  <si>
    <r>
      <t xml:space="preserve">Ensure the </t>
    </r>
    <r>
      <rPr>
        <b/>
        <sz val="12"/>
        <rFont val="Tahoma"/>
        <family val="2"/>
      </rPr>
      <t xml:space="preserve">accuracy and timely submission </t>
    </r>
    <r>
      <rPr>
        <sz val="12"/>
        <rFont val="Tahoma"/>
        <family val="2"/>
      </rPr>
      <t xml:space="preserve">of all needed </t>
    </r>
  </si>
  <si>
    <r>
      <rPr>
        <b/>
        <sz val="12"/>
        <rFont val="Tahoma"/>
        <family val="2"/>
      </rPr>
      <t>curricular seminar/workshop/activity</t>
    </r>
    <r>
      <rPr>
        <sz val="12"/>
        <rFont val="Tahoma"/>
        <family val="2"/>
      </rPr>
      <t xml:space="preserve"> for the students</t>
    </r>
  </si>
  <si>
    <r>
      <t xml:space="preserve">Initiate/Conduct/Support one </t>
    </r>
    <r>
      <rPr>
        <b/>
        <sz val="12"/>
        <rFont val="Tahoma"/>
        <family val="2"/>
      </rPr>
      <t>(</t>
    </r>
    <r>
      <rPr>
        <b/>
        <sz val="11"/>
        <rFont val="Tahoma"/>
        <family val="2"/>
      </rPr>
      <t>1) approved co-curricular or extra-</t>
    </r>
  </si>
  <si>
    <r>
      <rPr>
        <b/>
        <sz val="12"/>
        <rFont val="Tahoma"/>
        <family val="2"/>
      </rPr>
      <t>Conduct/Attend/Support Research Colloquium</t>
    </r>
    <r>
      <rPr>
        <sz val="12"/>
        <rFont val="Tahoma"/>
        <family val="2"/>
      </rPr>
      <t xml:space="preserve"> for </t>
    </r>
  </si>
  <si>
    <r>
      <t xml:space="preserve">Participate </t>
    </r>
    <r>
      <rPr>
        <b/>
        <sz val="12"/>
        <rFont val="Tahoma"/>
        <family val="2"/>
      </rPr>
      <t>actively in all activities set by Office of Students</t>
    </r>
    <r>
      <rPr>
        <sz val="12"/>
        <rFont val="Tahoma"/>
        <family val="2"/>
      </rPr>
      <t xml:space="preserve"> </t>
    </r>
  </si>
  <si>
    <r>
      <rPr>
        <b/>
        <sz val="12"/>
        <rFont val="Tahoma"/>
        <family val="2"/>
      </rPr>
      <t xml:space="preserve">Affairs and Services </t>
    </r>
    <r>
      <rPr>
        <sz val="12"/>
        <rFont val="Tahoma"/>
        <family val="2"/>
      </rPr>
      <t xml:space="preserve">like sports development, culture and </t>
    </r>
  </si>
  <si>
    <r>
      <t>Conduct</t>
    </r>
    <r>
      <rPr>
        <b/>
        <sz val="12"/>
        <rFont val="Tahoma"/>
        <family val="2"/>
      </rPr>
      <t xml:space="preserve"> regular online consultation services </t>
    </r>
    <r>
      <rPr>
        <sz val="12"/>
        <rFont val="Tahoma"/>
        <family val="2"/>
      </rPr>
      <t>to the student-</t>
    </r>
  </si>
  <si>
    <r>
      <rPr>
        <b/>
        <sz val="12"/>
        <rFont val="Tahoma"/>
        <family val="2"/>
      </rPr>
      <t>Assist on data gathering, profiling and updating</t>
    </r>
    <r>
      <rPr>
        <sz val="12"/>
        <rFont val="Tahoma"/>
        <family val="2"/>
      </rPr>
      <t xml:space="preserve"> of </t>
    </r>
  </si>
  <si>
    <r>
      <t xml:space="preserve">records of vulnerable students sector particularly </t>
    </r>
    <r>
      <rPr>
        <b/>
        <sz val="12"/>
        <rFont val="Tahoma"/>
        <family val="2"/>
      </rPr>
      <t xml:space="preserve">IPs, </t>
    </r>
  </si>
  <si>
    <r>
      <t xml:space="preserve">Attend </t>
    </r>
    <r>
      <rPr>
        <b/>
        <sz val="12"/>
        <rFont val="Tahoma"/>
        <family val="2"/>
      </rPr>
      <t>all scheduled classes on time</t>
    </r>
    <r>
      <rPr>
        <sz val="12"/>
        <rFont val="Tahoma"/>
        <family val="2"/>
      </rPr>
      <t xml:space="preserve"> as reflected on the </t>
    </r>
  </si>
  <si>
    <t xml:space="preserve">accomplishment reports before the prescribed deadline </t>
  </si>
  <si>
    <t>Teaching &amp; Learning Process</t>
  </si>
  <si>
    <r>
      <t xml:space="preserve">Demonstrate </t>
    </r>
    <r>
      <rPr>
        <b/>
        <sz val="12"/>
        <rFont val="Tahoma"/>
        <family val="2"/>
      </rPr>
      <t>positive attitude towards work</t>
    </r>
  </si>
  <si>
    <r>
      <t xml:space="preserve">Demonstrate a </t>
    </r>
    <r>
      <rPr>
        <b/>
        <sz val="12"/>
        <rFont val="Tahoma"/>
        <family val="2"/>
      </rPr>
      <t xml:space="preserve">pleasant personality </t>
    </r>
    <r>
      <rPr>
        <sz val="12"/>
        <rFont val="Tahoma"/>
        <family val="2"/>
      </rPr>
      <t>in dealing with co-faculty</t>
    </r>
  </si>
  <si>
    <r>
      <t>Well groomed and dresses</t>
    </r>
    <r>
      <rPr>
        <b/>
        <sz val="12"/>
        <rFont val="Tahoma"/>
        <family val="2"/>
      </rPr>
      <t xml:space="preserve"> appropriately</t>
    </r>
    <r>
      <rPr>
        <sz val="12"/>
        <rFont val="Tahoma"/>
        <family val="2"/>
      </rPr>
      <t xml:space="preserve"> for work</t>
    </r>
  </si>
  <si>
    <r>
      <t>Submit a</t>
    </r>
    <r>
      <rPr>
        <b/>
        <sz val="12"/>
        <rFont val="Tahoma"/>
        <family val="2"/>
      </rPr>
      <t xml:space="preserve">ll Class Records and Grade Sheets </t>
    </r>
    <r>
      <rPr>
        <sz val="12"/>
        <rFont val="Tahoma"/>
        <family val="2"/>
      </rPr>
      <t>on assigned</t>
    </r>
  </si>
  <si>
    <r>
      <t xml:space="preserve">Submit </t>
    </r>
    <r>
      <rPr>
        <b/>
        <sz val="12"/>
        <rFont val="Tahoma"/>
        <family val="2"/>
      </rPr>
      <t xml:space="preserve">on time accurate Written Examinations/Rubrics </t>
    </r>
  </si>
  <si>
    <r>
      <t xml:space="preserve">with </t>
    </r>
    <r>
      <rPr>
        <b/>
        <sz val="12"/>
        <rFont val="Tahoma"/>
        <family val="2"/>
      </rPr>
      <t xml:space="preserve">Table of Specifications </t>
    </r>
  </si>
  <si>
    <r>
      <t xml:space="preserve">subjects/courses </t>
    </r>
    <r>
      <rPr>
        <b/>
        <sz val="12"/>
        <rFont val="Tahoma"/>
        <family val="2"/>
      </rPr>
      <t xml:space="preserve">on time with 100% accuracy </t>
    </r>
  </si>
  <si>
    <r>
      <t xml:space="preserve">Assist in providing data needed for the </t>
    </r>
    <r>
      <rPr>
        <b/>
        <sz val="12"/>
        <rFont val="Tahoma"/>
        <family val="2"/>
      </rPr>
      <t xml:space="preserve">accurate and </t>
    </r>
  </si>
  <si>
    <r>
      <rPr>
        <b/>
        <sz val="12"/>
        <rFont val="Tahoma"/>
        <family val="2"/>
      </rPr>
      <t>timely enrolling</t>
    </r>
    <r>
      <rPr>
        <sz val="12"/>
        <rFont val="Tahoma"/>
        <family val="2"/>
      </rPr>
      <t xml:space="preserve"> </t>
    </r>
    <r>
      <rPr>
        <b/>
        <sz val="12"/>
        <rFont val="Tahoma"/>
        <family val="2"/>
      </rPr>
      <t>and updating</t>
    </r>
    <r>
      <rPr>
        <sz val="12"/>
        <rFont val="Tahoma"/>
        <family val="2"/>
      </rPr>
      <t xml:space="preserve"> in the LIS/MIS System</t>
    </r>
  </si>
  <si>
    <r>
      <t xml:space="preserve">Utilize </t>
    </r>
    <r>
      <rPr>
        <b/>
        <sz val="12"/>
        <rFont val="Tahoma"/>
        <family val="2"/>
      </rPr>
      <t xml:space="preserve">three (3) reference e-books/journals/articles </t>
    </r>
    <r>
      <rPr>
        <sz val="12"/>
        <rFont val="Tahoma"/>
        <family val="2"/>
      </rPr>
      <t xml:space="preserve">in each </t>
    </r>
  </si>
  <si>
    <r>
      <rPr>
        <b/>
        <sz val="12"/>
        <rFont val="Tahoma"/>
        <family val="2"/>
      </rPr>
      <t>assigned subject/course</t>
    </r>
    <r>
      <rPr>
        <sz val="12"/>
        <rFont val="Tahoma"/>
        <family val="2"/>
      </rPr>
      <t xml:space="preserve"> per semester</t>
    </r>
  </si>
  <si>
    <r>
      <t xml:space="preserve">Utilize </t>
    </r>
    <r>
      <rPr>
        <b/>
        <sz val="12"/>
        <rFont val="Tahoma"/>
        <family val="2"/>
      </rPr>
      <t xml:space="preserve">two (2) different suitable assessment of learning </t>
    </r>
  </si>
  <si>
    <r>
      <rPr>
        <b/>
        <sz val="12"/>
        <rFont val="Tahoma"/>
        <family val="2"/>
      </rPr>
      <t>tools</t>
    </r>
    <r>
      <rPr>
        <sz val="12"/>
        <rFont val="Tahoma"/>
        <family val="2"/>
      </rPr>
      <t xml:space="preserve"> on </t>
    </r>
    <r>
      <rPr>
        <b/>
        <sz val="12"/>
        <rFont val="Tahoma"/>
        <family val="2"/>
      </rPr>
      <t>assigned subject/course</t>
    </r>
    <r>
      <rPr>
        <sz val="12"/>
        <rFont val="Tahoma"/>
        <family val="2"/>
      </rPr>
      <t xml:space="preserve"> per grading period</t>
    </r>
  </si>
  <si>
    <r>
      <t>Check and record</t>
    </r>
    <r>
      <rPr>
        <b/>
        <sz val="12"/>
        <rFont val="Tahoma"/>
        <family val="2"/>
      </rPr>
      <t xml:space="preserve"> accurately all </t>
    </r>
    <r>
      <rPr>
        <sz val="12"/>
        <rFont val="Tahoma"/>
        <family val="2"/>
      </rPr>
      <t xml:space="preserve">administered assessments </t>
    </r>
  </si>
  <si>
    <r>
      <t xml:space="preserve">Accomplish </t>
    </r>
    <r>
      <rPr>
        <b/>
        <sz val="12"/>
        <rFont val="Tahoma"/>
        <family val="2"/>
      </rPr>
      <t>all Content Standards/Course Competencies</t>
    </r>
  </si>
  <si>
    <t>reflected in Course Guides/Syllabi before the final examination</t>
  </si>
  <si>
    <r>
      <t xml:space="preserve">Attend </t>
    </r>
    <r>
      <rPr>
        <b/>
        <sz val="12"/>
        <rFont val="Tahoma"/>
        <family val="2"/>
      </rPr>
      <t>on time</t>
    </r>
    <r>
      <rPr>
        <sz val="12"/>
        <rFont val="Tahoma"/>
        <family val="2"/>
      </rPr>
      <t xml:space="preserve"> and participate </t>
    </r>
    <r>
      <rPr>
        <b/>
        <sz val="12"/>
        <rFont val="Tahoma"/>
        <family val="2"/>
      </rPr>
      <t>actively</t>
    </r>
    <r>
      <rPr>
        <sz val="12"/>
        <rFont val="Tahoma"/>
        <family val="2"/>
      </rPr>
      <t xml:space="preserve"> in all regular </t>
    </r>
  </si>
  <si>
    <r>
      <rPr>
        <b/>
        <sz val="12"/>
        <rFont val="Tahoma"/>
        <family val="2"/>
      </rPr>
      <t xml:space="preserve">Active membership </t>
    </r>
    <r>
      <rPr>
        <sz val="12"/>
        <rFont val="Tahoma"/>
        <family val="2"/>
      </rPr>
      <t xml:space="preserve">in different organizations in the </t>
    </r>
  </si>
  <si>
    <t>Organization/Class Adviser/</t>
  </si>
  <si>
    <t>Research Adviser</t>
  </si>
  <si>
    <t>research group</t>
  </si>
  <si>
    <t>Advise/Guide/Mentor effectivley one (1) class/organization/</t>
  </si>
  <si>
    <r>
      <t xml:space="preserve">Provide </t>
    </r>
    <r>
      <rPr>
        <b/>
        <sz val="12"/>
        <rFont val="Tahoma"/>
        <family val="2"/>
      </rPr>
      <t>technical expertise</t>
    </r>
    <r>
      <rPr>
        <sz val="12"/>
        <rFont val="Tahoma"/>
        <family val="2"/>
      </rPr>
      <t xml:space="preserve"> as a support to the different </t>
    </r>
  </si>
  <si>
    <r>
      <t xml:space="preserve">Organize/Attend/Support </t>
    </r>
    <r>
      <rPr>
        <b/>
        <sz val="12"/>
        <rFont val="Tahoma"/>
        <family val="2"/>
      </rPr>
      <t>all the official activities/</t>
    </r>
  </si>
  <si>
    <r>
      <rPr>
        <b/>
        <sz val="12"/>
        <rFont val="Tahoma"/>
        <family val="2"/>
      </rPr>
      <t xml:space="preserve">programs/projects </t>
    </r>
    <r>
      <rPr>
        <sz val="12"/>
        <rFont val="Tahoma"/>
        <family val="2"/>
      </rPr>
      <t xml:space="preserve">in the department/university for the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</si>
</sst>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b/>
      <sz val="12"/>
      <color indexed="63"/>
      <name val="Tahoma"/>
      <family val="2"/>
    </font>
    <font>
      <sz val="12"/>
      <color indexed="63"/>
      <name val="Tahoma"/>
      <family val="2"/>
    </font>
    <font>
      <b/>
      <u/>
      <sz val="12"/>
      <color indexed="63"/>
      <name val="Tahoma"/>
      <family val="2"/>
    </font>
    <font>
      <b/>
      <i/>
      <sz val="12"/>
      <color indexed="63"/>
      <name val="Tahoma"/>
      <family val="2"/>
    </font>
    <font>
      <b/>
      <sz val="16"/>
      <color indexed="63"/>
      <name val="Tahoma"/>
      <family val="2"/>
    </font>
    <font>
      <i/>
      <sz val="12"/>
      <color indexed="63"/>
      <name val="Tahoma"/>
      <family val="2"/>
    </font>
    <font>
      <i/>
      <sz val="11"/>
      <color indexed="63"/>
      <name val="Tahoma"/>
      <family val="2"/>
    </font>
    <font>
      <vertAlign val="superscript"/>
      <sz val="12"/>
      <color indexed="63"/>
      <name val="Tahoma"/>
      <family val="2"/>
    </font>
    <font>
      <b/>
      <i/>
      <sz val="16"/>
      <color indexed="63"/>
      <name val="Tahoma"/>
      <family val="2"/>
    </font>
    <font>
      <sz val="11"/>
      <color indexed="8"/>
      <name val="Calibri"/>
      <family val="2"/>
    </font>
    <font>
      <b/>
      <sz val="11"/>
      <color indexed="63"/>
      <name val="Tahoma"/>
      <family val="2"/>
    </font>
    <font>
      <i/>
      <sz val="10"/>
      <color indexed="63"/>
      <name val="Tahoma"/>
      <family val="2"/>
    </font>
    <font>
      <b/>
      <sz val="14"/>
      <color indexed="9"/>
      <name val="Tahoma"/>
      <family val="2"/>
    </font>
    <font>
      <b/>
      <sz val="9"/>
      <color indexed="63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b/>
      <i/>
      <sz val="12"/>
      <name val="Calibri"/>
      <family val="2"/>
      <scheme val="minor"/>
    </font>
    <font>
      <b/>
      <sz val="12"/>
      <name val="Tahoma"/>
      <family val="2"/>
    </font>
    <font>
      <i/>
      <sz val="12"/>
      <name val="Tahoma"/>
      <family val="2"/>
    </font>
    <font>
      <i/>
      <sz val="11"/>
      <name val="Tahoma"/>
      <family val="2"/>
    </font>
    <font>
      <b/>
      <sz val="12"/>
      <name val="Calibri"/>
      <family val="2"/>
      <scheme val="minor"/>
    </font>
    <font>
      <i/>
      <sz val="10"/>
      <name val="Tahoma"/>
      <family val="2"/>
    </font>
    <font>
      <b/>
      <sz val="16"/>
      <name val="Tahoma"/>
      <family val="2"/>
    </font>
    <font>
      <b/>
      <i/>
      <sz val="16"/>
      <name val="Tahoma"/>
      <family val="2"/>
    </font>
    <font>
      <b/>
      <u/>
      <sz val="12"/>
      <name val="Tahoma"/>
      <family val="2"/>
    </font>
    <font>
      <vertAlign val="superscript"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9" fontId="2" fillId="0" borderId="1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wrapText="1" indent="1"/>
    </xf>
    <xf numFmtId="0" fontId="6" fillId="0" borderId="13" xfId="0" applyFont="1" applyBorder="1" applyAlignment="1">
      <alignment horizontal="left" wrapText="1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1" fillId="0" borderId="0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3" xfId="0" applyFont="1" applyBorder="1" applyAlignment="1">
      <alignment horizontal="left" vertical="center" wrapText="1"/>
    </xf>
    <xf numFmtId="9" fontId="1" fillId="0" borderId="1" xfId="1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8" xfId="0" applyFont="1" applyBorder="1"/>
    <xf numFmtId="0" fontId="1" fillId="0" borderId="2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0" fontId="7" fillId="0" borderId="19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1" xfId="0" applyFont="1" applyFill="1" applyBorder="1"/>
    <xf numFmtId="0" fontId="1" fillId="5" borderId="32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9" fontId="16" fillId="0" borderId="6" xfId="1" applyFont="1" applyBorder="1" applyAlignment="1">
      <alignment horizontal="center" vertical="center"/>
    </xf>
    <xf numFmtId="9" fontId="18" fillId="0" borderId="7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4" xfId="0" applyFont="1" applyFill="1" applyBorder="1"/>
    <xf numFmtId="0" fontId="16" fillId="0" borderId="18" xfId="0" applyFont="1" applyFill="1" applyBorder="1"/>
    <xf numFmtId="0" fontId="19" fillId="0" borderId="13" xfId="0" applyFont="1" applyBorder="1" applyAlignment="1">
      <alignment horizontal="left" vertical="center" wrapText="1" indent="1"/>
    </xf>
    <xf numFmtId="0" fontId="16" fillId="0" borderId="13" xfId="0" applyFont="1" applyBorder="1"/>
    <xf numFmtId="0" fontId="16" fillId="0" borderId="17" xfId="0" applyFont="1" applyBorder="1"/>
    <xf numFmtId="0" fontId="16" fillId="0" borderId="19" xfId="0" applyFont="1" applyBorder="1"/>
    <xf numFmtId="0" fontId="18" fillId="0" borderId="0" xfId="0" applyFont="1" applyBorder="1" applyAlignment="1">
      <alignment horizontal="left" wrapText="1"/>
    </xf>
    <xf numFmtId="0" fontId="18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vertical="center" wrapText="1"/>
    </xf>
    <xf numFmtId="0" fontId="16" fillId="0" borderId="2" xfId="0" applyFont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/>
    <xf numFmtId="0" fontId="16" fillId="0" borderId="2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 wrapText="1" indent="1"/>
    </xf>
    <xf numFmtId="0" fontId="18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top" wrapText="1" indent="1"/>
    </xf>
    <xf numFmtId="0" fontId="16" fillId="0" borderId="8" xfId="0" applyFont="1" applyBorder="1" applyAlignment="1">
      <alignment horizontal="center" wrapText="1"/>
    </xf>
    <xf numFmtId="0" fontId="16" fillId="0" borderId="3" xfId="0" applyFont="1" applyBorder="1"/>
    <xf numFmtId="0" fontId="16" fillId="0" borderId="4" xfId="0" applyFont="1" applyBorder="1"/>
    <xf numFmtId="0" fontId="16" fillId="0" borderId="9" xfId="0" applyFont="1" applyBorder="1"/>
    <xf numFmtId="0" fontId="18" fillId="0" borderId="0" xfId="0" applyFont="1" applyBorder="1" applyAlignment="1">
      <alignment horizontal="left" vertical="top" indent="1"/>
    </xf>
    <xf numFmtId="0" fontId="20" fillId="0" borderId="0" xfId="0" applyFont="1" applyBorder="1" applyAlignment="1">
      <alignment horizontal="center" vertical="top" wrapText="1"/>
    </xf>
    <xf numFmtId="0" fontId="16" fillId="0" borderId="8" xfId="0" applyFont="1" applyBorder="1"/>
    <xf numFmtId="0" fontId="18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8" fillId="0" borderId="0" xfId="0" applyFont="1"/>
    <xf numFmtId="0" fontId="16" fillId="0" borderId="18" xfId="0" applyFont="1" applyBorder="1" applyAlignment="1">
      <alignment vertical="center" wrapText="1"/>
    </xf>
    <xf numFmtId="0" fontId="18" fillId="0" borderId="24" xfId="0" applyFont="1" applyBorder="1" applyAlignment="1">
      <alignment vertical="center"/>
    </xf>
    <xf numFmtId="0" fontId="18" fillId="0" borderId="18" xfId="0" applyFont="1" applyBorder="1" applyAlignment="1">
      <alignment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1" xfId="0" applyFont="1" applyFill="1" applyBorder="1"/>
    <xf numFmtId="0" fontId="16" fillId="0" borderId="1" xfId="0" applyFont="1" applyFill="1" applyBorder="1" applyAlignment="1">
      <alignment horizontal="center" vertical="center"/>
    </xf>
    <xf numFmtId="0" fontId="16" fillId="0" borderId="5" xfId="0" applyFont="1" applyFill="1" applyBorder="1"/>
    <xf numFmtId="0" fontId="15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42" xfId="0" applyFont="1" applyFill="1" applyBorder="1" applyAlignment="1">
      <alignment horizontal="center" vertical="center"/>
    </xf>
    <xf numFmtId="0" fontId="16" fillId="0" borderId="53" xfId="0" applyFont="1" applyFill="1" applyBorder="1"/>
    <xf numFmtId="0" fontId="16" fillId="0" borderId="32" xfId="0" applyFont="1" applyFill="1" applyBorder="1" applyAlignment="1">
      <alignment horizontal="center" vertical="center"/>
    </xf>
    <xf numFmtId="0" fontId="16" fillId="0" borderId="47" xfId="0" applyFont="1" applyFill="1" applyBorder="1"/>
    <xf numFmtId="0" fontId="15" fillId="0" borderId="22" xfId="0" applyFont="1" applyBorder="1" applyAlignment="1">
      <alignment horizontal="left" vertical="center" wrapText="1" indent="1"/>
    </xf>
    <xf numFmtId="0" fontId="16" fillId="0" borderId="13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0" xfId="0" applyFont="1" applyBorder="1"/>
    <xf numFmtId="0" fontId="19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left" wrapText="1"/>
    </xf>
    <xf numFmtId="0" fontId="16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horizontal="left" vertical="center" wrapText="1" indent="1"/>
    </xf>
    <xf numFmtId="0" fontId="18" fillId="0" borderId="2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6" fillId="0" borderId="14" xfId="0" applyFont="1" applyFill="1" applyBorder="1"/>
    <xf numFmtId="0" fontId="16" fillId="0" borderId="18" xfId="0" applyFont="1" applyFill="1" applyBorder="1"/>
    <xf numFmtId="0" fontId="15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4" xfId="0" applyFont="1" applyFill="1" applyBorder="1"/>
    <xf numFmtId="0" fontId="16" fillId="0" borderId="18" xfId="0" applyFont="1" applyFill="1" applyBorder="1"/>
    <xf numFmtId="0" fontId="16" fillId="0" borderId="14" xfId="0" applyFont="1" applyFill="1" applyBorder="1" applyAlignment="1">
      <alignment horizontal="left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4" xfId="0" applyFont="1" applyFill="1" applyBorder="1"/>
    <xf numFmtId="0" fontId="16" fillId="0" borderId="18" xfId="0" applyFont="1" applyFill="1" applyBorder="1"/>
    <xf numFmtId="0" fontId="16" fillId="0" borderId="14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top" wrapText="1"/>
    </xf>
    <xf numFmtId="0" fontId="16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5" fillId="6" borderId="48" xfId="0" applyFont="1" applyFill="1" applyBorder="1" applyAlignment="1">
      <alignment horizontal="left" vertical="center" wrapText="1" indent="1"/>
    </xf>
    <xf numFmtId="0" fontId="15" fillId="6" borderId="22" xfId="0" applyFont="1" applyFill="1" applyBorder="1" applyAlignment="1">
      <alignment horizontal="left" vertical="center" wrapText="1" indent="1"/>
    </xf>
    <xf numFmtId="0" fontId="15" fillId="6" borderId="40" xfId="0" applyFont="1" applyFill="1" applyBorder="1" applyAlignment="1">
      <alignment horizontal="left" vertical="center" wrapText="1" indent="1"/>
    </xf>
    <xf numFmtId="0" fontId="18" fillId="0" borderId="2" xfId="0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top"/>
    </xf>
    <xf numFmtId="0" fontId="19" fillId="0" borderId="2" xfId="0" applyFont="1" applyBorder="1" applyAlignment="1">
      <alignment horizontal="left" vertical="center" wrapText="1" indent="3"/>
    </xf>
    <xf numFmtId="0" fontId="19" fillId="0" borderId="0" xfId="0" applyFont="1" applyBorder="1" applyAlignment="1">
      <alignment horizontal="left" vertical="center" wrapText="1" indent="3"/>
    </xf>
    <xf numFmtId="0" fontId="21" fillId="0" borderId="58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16" fillId="0" borderId="23" xfId="0" applyFont="1" applyFill="1" applyBorder="1" applyAlignment="1">
      <alignment vertical="center" wrapText="1"/>
    </xf>
    <xf numFmtId="0" fontId="16" fillId="0" borderId="14" xfId="0" applyFont="1" applyFill="1" applyBorder="1"/>
    <xf numFmtId="0" fontId="16" fillId="0" borderId="18" xfId="0" applyFont="1" applyFill="1" applyBorder="1"/>
    <xf numFmtId="0" fontId="18" fillId="0" borderId="24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4" borderId="20" xfId="0" applyFont="1" applyFill="1" applyBorder="1" applyAlignment="1">
      <alignment horizontal="left"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6" fillId="4" borderId="49" xfId="0" applyFont="1" applyFill="1" applyBorder="1" applyAlignment="1">
      <alignment horizontal="center" vertical="center" wrapText="1"/>
    </xf>
    <xf numFmtId="0" fontId="16" fillId="4" borderId="51" xfId="0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justify" vertical="top" wrapText="1"/>
    </xf>
    <xf numFmtId="0" fontId="24" fillId="0" borderId="0" xfId="0" applyFont="1" applyAlignment="1">
      <alignment horizontal="center" vertical="center"/>
    </xf>
    <xf numFmtId="0" fontId="16" fillId="4" borderId="49" xfId="0" applyFont="1" applyFill="1" applyBorder="1"/>
    <xf numFmtId="0" fontId="16" fillId="4" borderId="38" xfId="0" applyFont="1" applyFill="1" applyBorder="1"/>
    <xf numFmtId="0" fontId="18" fillId="7" borderId="20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5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/>
    <xf numFmtId="0" fontId="18" fillId="0" borderId="14" xfId="0" applyFont="1" applyBorder="1" applyAlignment="1">
      <alignment horizontal="left" vertical="center" wrapText="1"/>
    </xf>
    <xf numFmtId="0" fontId="16" fillId="0" borderId="14" xfId="0" applyFont="1" applyFill="1" applyBorder="1" applyAlignment="1">
      <alignment vertical="center" wrapText="1"/>
    </xf>
    <xf numFmtId="0" fontId="16" fillId="0" borderId="25" xfId="0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left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8" fillId="7" borderId="21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left" vertical="top" wrapText="1"/>
    </xf>
    <xf numFmtId="0" fontId="16" fillId="0" borderId="18" xfId="0" applyFont="1" applyFill="1" applyBorder="1" applyAlignment="1">
      <alignment horizontal="left" vertical="top" wrapText="1"/>
    </xf>
    <xf numFmtId="0" fontId="16" fillId="0" borderId="14" xfId="0" applyFont="1" applyBorder="1" applyAlignment="1">
      <alignment horizontal="left" wrapText="1"/>
    </xf>
    <xf numFmtId="0" fontId="16" fillId="0" borderId="25" xfId="0" applyFont="1" applyBorder="1" applyAlignment="1">
      <alignment horizontal="left" wrapText="1"/>
    </xf>
    <xf numFmtId="0" fontId="16" fillId="0" borderId="18" xfId="0" applyFont="1" applyBorder="1" applyAlignment="1">
      <alignment horizontal="left" wrapText="1"/>
    </xf>
    <xf numFmtId="0" fontId="16" fillId="0" borderId="1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left" vertical="top"/>
    </xf>
    <xf numFmtId="0" fontId="16" fillId="0" borderId="25" xfId="0" applyFont="1" applyFill="1" applyBorder="1" applyAlignment="1">
      <alignment horizontal="left" vertical="top"/>
    </xf>
    <xf numFmtId="0" fontId="16" fillId="0" borderId="18" xfId="0" applyFont="1" applyFill="1" applyBorder="1" applyAlignment="1">
      <alignment horizontal="left" vertical="top"/>
    </xf>
    <xf numFmtId="0" fontId="27" fillId="0" borderId="14" xfId="0" applyFont="1" applyFill="1" applyBorder="1" applyAlignment="1">
      <alignment horizontal="left" vertical="top"/>
    </xf>
    <xf numFmtId="0" fontId="15" fillId="0" borderId="24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9" fillId="0" borderId="3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top" wrapText="1"/>
    </xf>
    <xf numFmtId="0" fontId="16" fillId="0" borderId="25" xfId="0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19" fillId="0" borderId="57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52" xfId="0" applyFont="1" applyFill="1" applyBorder="1"/>
    <xf numFmtId="0" fontId="16" fillId="0" borderId="27" xfId="0" applyFont="1" applyFill="1" applyBorder="1"/>
    <xf numFmtId="0" fontId="19" fillId="0" borderId="2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left"/>
    </xf>
    <xf numFmtId="0" fontId="18" fillId="0" borderId="56" xfId="0" applyFont="1" applyBorder="1" applyAlignment="1">
      <alignment horizontal="left"/>
    </xf>
    <xf numFmtId="0" fontId="16" fillId="0" borderId="23" xfId="0" applyFont="1" applyFill="1" applyBorder="1" applyAlignment="1"/>
    <xf numFmtId="0" fontId="29" fillId="0" borderId="58" xfId="0" applyFont="1" applyBorder="1" applyAlignment="1">
      <alignment horizontal="left"/>
    </xf>
    <xf numFmtId="0" fontId="29" fillId="0" borderId="56" xfId="0" applyFont="1" applyBorder="1" applyAlignment="1">
      <alignment horizontal="left"/>
    </xf>
    <xf numFmtId="0" fontId="16" fillId="0" borderId="1" xfId="0" applyFont="1" applyFill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28" xfId="0" applyFont="1" applyFill="1" applyBorder="1"/>
    <xf numFmtId="0" fontId="16" fillId="0" borderId="30" xfId="0" applyFont="1" applyFill="1" applyBorder="1"/>
    <xf numFmtId="0" fontId="18" fillId="0" borderId="24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4" xfId="0" applyFont="1" applyFill="1" applyBorder="1" applyAlignment="1">
      <alignment horizontal="left" vertical="top" wrapText="1"/>
    </xf>
    <xf numFmtId="0" fontId="17" fillId="0" borderId="24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18" fillId="0" borderId="14" xfId="0" applyFont="1" applyFill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20" fillId="0" borderId="0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14" xfId="0" applyFont="1" applyBorder="1" applyAlignment="1"/>
    <xf numFmtId="0" fontId="16" fillId="0" borderId="25" xfId="0" applyFont="1" applyBorder="1" applyAlignment="1"/>
    <xf numFmtId="0" fontId="16" fillId="0" borderId="18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16" fillId="0" borderId="14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18" xfId="0" applyFont="1" applyBorder="1" applyAlignment="1">
      <alignment horizontal="left" vertical="center" wrapText="1" indent="1"/>
    </xf>
    <xf numFmtId="0" fontId="1" fillId="0" borderId="43" xfId="0" applyFont="1" applyBorder="1" applyAlignment="1">
      <alignment horizontal="left" vertical="center" wrapText="1" indent="1"/>
    </xf>
    <xf numFmtId="0" fontId="1" fillId="0" borderId="45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" fillId="4" borderId="20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4" xfId="0" applyFont="1" applyBorder="1"/>
    <xf numFmtId="0" fontId="2" fillId="0" borderId="18" xfId="0" applyFont="1" applyBorder="1"/>
    <xf numFmtId="0" fontId="2" fillId="4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5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 vertical="center" wrapText="1"/>
    </xf>
    <xf numFmtId="0" fontId="1" fillId="0" borderId="44" xfId="0" applyFont="1" applyBorder="1" applyAlignment="1">
      <alignment horizontal="right" vertical="center" wrapText="1"/>
    </xf>
    <xf numFmtId="0" fontId="1" fillId="0" borderId="45" xfId="0" applyFont="1" applyBorder="1" applyAlignment="1">
      <alignment horizontal="right" vertical="center" wrapText="1"/>
    </xf>
    <xf numFmtId="0" fontId="2" fillId="4" borderId="12" xfId="0" applyFont="1" applyFill="1" applyBorder="1"/>
    <xf numFmtId="0" fontId="1" fillId="5" borderId="2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3"/>
    </xf>
    <xf numFmtId="0" fontId="4" fillId="0" borderId="18" xfId="0" applyFont="1" applyBorder="1" applyAlignment="1">
      <alignment horizontal="left" vertical="center" wrapText="1" indent="3"/>
    </xf>
    <xf numFmtId="0" fontId="3" fillId="0" borderId="19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47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4" fillId="6" borderId="48" xfId="0" applyFont="1" applyFill="1" applyBorder="1" applyAlignment="1">
      <alignment horizontal="left" vertical="center" wrapText="1" indent="1"/>
    </xf>
    <xf numFmtId="0" fontId="6" fillId="6" borderId="22" xfId="0" applyFont="1" applyFill="1" applyBorder="1" applyAlignment="1">
      <alignment horizontal="left" vertical="center" wrapText="1" indent="1"/>
    </xf>
    <xf numFmtId="0" fontId="6" fillId="6" borderId="40" xfId="0" applyFont="1" applyFill="1" applyBorder="1" applyAlignment="1">
      <alignment horizontal="left" vertical="center" wrapText="1" indent="1"/>
    </xf>
    <xf numFmtId="0" fontId="4" fillId="0" borderId="37" xfId="0" applyFont="1" applyBorder="1" applyAlignment="1">
      <alignment horizontal="left" vertical="center" wrapText="1" indent="3"/>
    </xf>
    <xf numFmtId="0" fontId="4" fillId="0" borderId="38" xfId="0" applyFont="1" applyBorder="1" applyAlignment="1">
      <alignment horizontal="left" vertical="center" wrapText="1" indent="3"/>
    </xf>
    <xf numFmtId="0" fontId="1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76199</xdr:rowOff>
    </xdr:from>
    <xdr:to>
      <xdr:col>3</xdr:col>
      <xdr:colOff>1040511</xdr:colOff>
      <xdr:row>4</xdr:row>
      <xdr:rowOff>117706</xdr:rowOff>
    </xdr:to>
    <xdr:pic>
      <xdr:nvPicPr>
        <xdr:cNvPr id="5155" name="Picture 1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416" y="76199"/>
          <a:ext cx="859536" cy="85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53</xdr:row>
      <xdr:rowOff>0</xdr:rowOff>
    </xdr:from>
    <xdr:to>
      <xdr:col>13</xdr:col>
      <xdr:colOff>0</xdr:colOff>
      <xdr:row>57</xdr:row>
      <xdr:rowOff>116417</xdr:rowOff>
    </xdr:to>
    <xdr:sp macro="" textlink="">
      <xdr:nvSpPr>
        <xdr:cNvPr id="1026" name="TextBox 4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11391900" y="24307800"/>
          <a:ext cx="1438275" cy="11049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Calibri"/>
            </a:rPr>
            <a:t>RATING SCALE:</a:t>
          </a:r>
          <a:endParaRPr lang="en-US" sz="1000" b="1" i="1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Calibri"/>
            </a:rPr>
            <a:t>5 - Outstanding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Calibri"/>
            </a:rPr>
            <a:t>4 - Very Satisfactory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Calibri"/>
            </a:rPr>
            <a:t>3 - Satisfactory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Calibri"/>
            </a:rPr>
            <a:t>2 - Unsatisfactory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Calibri"/>
            </a:rPr>
            <a:t>1-  Poor</a:t>
          </a:r>
        </a:p>
      </xdr:txBody>
    </xdr:sp>
    <xdr:clientData/>
  </xdr:twoCellAnchor>
  <xdr:twoCellAnchor editAs="oneCell">
    <xdr:from>
      <xdr:col>3</xdr:col>
      <xdr:colOff>142875</xdr:colOff>
      <xdr:row>0</xdr:row>
      <xdr:rowOff>104775</xdr:rowOff>
    </xdr:from>
    <xdr:to>
      <xdr:col>3</xdr:col>
      <xdr:colOff>1000125</xdr:colOff>
      <xdr:row>4</xdr:row>
      <xdr:rowOff>66675</xdr:rowOff>
    </xdr:to>
    <xdr:pic>
      <xdr:nvPicPr>
        <xdr:cNvPr id="7291" name="Picture 3">
          <a:extLst>
            <a:ext uri="{FF2B5EF4-FFF2-40B4-BE49-F238E27FC236}">
              <a16:creationId xmlns:a16="http://schemas.microsoft.com/office/drawing/2014/main" id="{00000000-0008-0000-0100-00007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04775"/>
          <a:ext cx="8572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5"/>
  <sheetViews>
    <sheetView tabSelected="1" topLeftCell="A84" zoomScale="130" zoomScaleNormal="130" zoomScaleSheetLayoutView="99" workbookViewId="0">
      <selection activeCell="D98" sqref="D98:F98"/>
    </sheetView>
  </sheetViews>
  <sheetFormatPr defaultColWidth="9.109375" defaultRowHeight="15" x14ac:dyDescent="0.25"/>
  <cols>
    <col min="1" max="1" width="3.88671875" style="67" customWidth="1"/>
    <col min="2" max="5" width="18.5546875" style="67" customWidth="1"/>
    <col min="6" max="6" width="31" style="67" customWidth="1"/>
    <col min="7" max="7" width="22.88671875" style="67" customWidth="1"/>
    <col min="8" max="8" width="25.6640625" style="67" customWidth="1"/>
    <col min="9" max="12" width="5.6640625" style="68" customWidth="1"/>
    <col min="13" max="13" width="22.88671875" style="67" customWidth="1"/>
    <col min="14" max="16384" width="9.109375" style="67"/>
  </cols>
  <sheetData>
    <row r="1" spans="2:13" x14ac:dyDescent="0.25">
      <c r="L1" s="189" t="s">
        <v>63</v>
      </c>
      <c r="M1" s="189"/>
    </row>
    <row r="2" spans="2:13" x14ac:dyDescent="0.25">
      <c r="B2" s="190" t="s">
        <v>44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2:13" ht="20.399999999999999" x14ac:dyDescent="0.35">
      <c r="B3" s="191" t="s">
        <v>62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2:13" x14ac:dyDescent="0.25">
      <c r="B4" s="192" t="s">
        <v>61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</row>
    <row r="5" spans="2:13" ht="11.25" customHeight="1" x14ac:dyDescent="0.25">
      <c r="B5" s="68"/>
      <c r="C5" s="68"/>
      <c r="D5" s="68"/>
      <c r="E5" s="68"/>
      <c r="F5" s="68"/>
      <c r="G5" s="68"/>
      <c r="H5" s="68"/>
      <c r="M5" s="68"/>
    </row>
    <row r="6" spans="2:13" ht="20.399999999999999" x14ac:dyDescent="0.25">
      <c r="B6" s="208" t="s">
        <v>160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</row>
    <row r="7" spans="2:13" ht="11.25" customHeight="1" x14ac:dyDescent="0.25"/>
    <row r="8" spans="2:13" x14ac:dyDescent="0.25">
      <c r="B8" s="209" t="s">
        <v>52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</row>
    <row r="9" spans="2:13" ht="20.399999999999999" x14ac:dyDescent="0.25">
      <c r="B9" s="211" t="s">
        <v>13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2:13" ht="11.25" customHeight="1" x14ac:dyDescent="0.25"/>
    <row r="11" spans="2:13" ht="17.25" customHeight="1" x14ac:dyDescent="0.25">
      <c r="B11" s="210" t="s">
        <v>169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</row>
    <row r="12" spans="2:13" ht="17.25" customHeight="1" x14ac:dyDescent="0.25"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</row>
    <row r="13" spans="2:13" ht="15.6" thickBot="1" x14ac:dyDescent="0.3"/>
    <row r="14" spans="2:13" ht="15.75" customHeight="1" thickBot="1" x14ac:dyDescent="0.3">
      <c r="B14" s="193" t="s">
        <v>15</v>
      </c>
      <c r="C14" s="194"/>
      <c r="D14" s="194"/>
      <c r="E14" s="194"/>
      <c r="F14" s="195"/>
    </row>
    <row r="15" spans="2:13" ht="15.75" customHeight="1" x14ac:dyDescent="0.25">
      <c r="B15" s="107" t="s">
        <v>53</v>
      </c>
      <c r="C15" s="69" t="s">
        <v>16</v>
      </c>
      <c r="D15" s="69" t="s">
        <v>17</v>
      </c>
      <c r="E15" s="69" t="s">
        <v>18</v>
      </c>
      <c r="F15" s="70" t="s">
        <v>20</v>
      </c>
      <c r="H15" s="246"/>
      <c r="I15" s="246"/>
      <c r="J15" s="246"/>
      <c r="K15" s="246"/>
      <c r="L15" s="246"/>
      <c r="M15" s="246"/>
    </row>
    <row r="16" spans="2:13" ht="15.75" customHeight="1" thickBot="1" x14ac:dyDescent="0.3">
      <c r="B16" s="108" t="s">
        <v>19</v>
      </c>
      <c r="C16" s="71">
        <v>0.5</v>
      </c>
      <c r="D16" s="71">
        <v>0.35</v>
      </c>
      <c r="E16" s="71">
        <v>0.15</v>
      </c>
      <c r="F16" s="72">
        <f>IF(SUM(C16:E16)=0,"",SUM(C16:E16))</f>
        <v>1</v>
      </c>
      <c r="H16" s="169" t="s">
        <v>170</v>
      </c>
      <c r="I16" s="169"/>
      <c r="J16" s="169"/>
      <c r="K16" s="169"/>
      <c r="L16" s="169"/>
      <c r="M16" s="169"/>
    </row>
    <row r="17" spans="2:13" ht="15.75" customHeight="1" x14ac:dyDescent="0.25">
      <c r="H17" s="247" t="s">
        <v>109</v>
      </c>
      <c r="I17" s="247"/>
      <c r="J17" s="247"/>
      <c r="K17" s="247"/>
      <c r="L17" s="247"/>
      <c r="M17" s="247"/>
    </row>
    <row r="18" spans="2:13" ht="9" customHeight="1" thickBot="1" x14ac:dyDescent="0.3">
      <c r="H18" s="73"/>
      <c r="I18" s="73"/>
      <c r="J18" s="73"/>
      <c r="K18" s="73"/>
      <c r="L18" s="73"/>
      <c r="M18" s="73"/>
    </row>
    <row r="19" spans="2:13" ht="34.5" customHeight="1" x14ac:dyDescent="0.25">
      <c r="B19" s="214" t="s">
        <v>125</v>
      </c>
      <c r="C19" s="215"/>
      <c r="D19" s="218" t="s">
        <v>116</v>
      </c>
      <c r="E19" s="219"/>
      <c r="F19" s="220"/>
      <c r="G19" s="218" t="s">
        <v>117</v>
      </c>
      <c r="H19" s="220"/>
      <c r="I19" s="215" t="s">
        <v>126</v>
      </c>
      <c r="J19" s="248"/>
      <c r="K19" s="248"/>
      <c r="L19" s="248"/>
      <c r="M19" s="244" t="s">
        <v>127</v>
      </c>
    </row>
    <row r="20" spans="2:13" ht="34.5" customHeight="1" thickBot="1" x14ac:dyDescent="0.3">
      <c r="B20" s="216"/>
      <c r="C20" s="217"/>
      <c r="D20" s="221"/>
      <c r="E20" s="222"/>
      <c r="F20" s="223"/>
      <c r="G20" s="221"/>
      <c r="H20" s="223"/>
      <c r="I20" s="109" t="s">
        <v>128</v>
      </c>
      <c r="J20" s="109" t="s">
        <v>129</v>
      </c>
      <c r="K20" s="109" t="s">
        <v>130</v>
      </c>
      <c r="L20" s="109" t="s">
        <v>131</v>
      </c>
      <c r="M20" s="245"/>
    </row>
    <row r="21" spans="2:13" ht="15.75" customHeight="1" x14ac:dyDescent="0.25">
      <c r="B21" s="196" t="str">
        <f>"A. Strategic Priorities: ("&amp;TEXT(C16,"##%")&amp;")"</f>
        <v>A. Strategic Priorities: (50%)</v>
      </c>
      <c r="C21" s="197"/>
      <c r="D21" s="198"/>
      <c r="E21" s="199"/>
      <c r="F21" s="200"/>
      <c r="G21" s="212"/>
      <c r="H21" s="213"/>
      <c r="I21" s="110"/>
      <c r="J21" s="110"/>
      <c r="K21" s="110"/>
      <c r="L21" s="110"/>
      <c r="M21" s="111"/>
    </row>
    <row r="22" spans="2:13" x14ac:dyDescent="0.25">
      <c r="B22" s="241" t="s">
        <v>74</v>
      </c>
      <c r="C22" s="243"/>
      <c r="D22" s="252" t="s">
        <v>178</v>
      </c>
      <c r="E22" s="253"/>
      <c r="F22" s="254"/>
      <c r="G22" s="185"/>
      <c r="H22" s="186"/>
      <c r="I22" s="112" t="s">
        <v>75</v>
      </c>
      <c r="J22" s="112"/>
      <c r="K22" s="112" t="s">
        <v>75</v>
      </c>
      <c r="L22" s="112"/>
      <c r="M22" s="113"/>
    </row>
    <row r="23" spans="2:13" x14ac:dyDescent="0.25">
      <c r="B23" s="241" t="s">
        <v>76</v>
      </c>
      <c r="C23" s="242"/>
      <c r="D23" s="303" t="s">
        <v>179</v>
      </c>
      <c r="E23" s="304"/>
      <c r="F23" s="305"/>
      <c r="G23" s="185"/>
      <c r="H23" s="186"/>
      <c r="I23" s="112"/>
      <c r="J23" s="112"/>
      <c r="K23" s="112"/>
      <c r="L23" s="112"/>
      <c r="M23" s="113"/>
    </row>
    <row r="24" spans="2:13" x14ac:dyDescent="0.25">
      <c r="B24" s="138"/>
      <c r="C24" s="139"/>
      <c r="D24" s="311"/>
      <c r="E24" s="312"/>
      <c r="F24" s="313"/>
      <c r="G24" s="162"/>
      <c r="H24" s="163"/>
      <c r="I24" s="112"/>
      <c r="J24" s="112"/>
      <c r="K24" s="112"/>
      <c r="L24" s="112"/>
      <c r="M24" s="113"/>
    </row>
    <row r="25" spans="2:13" x14ac:dyDescent="0.25">
      <c r="B25" s="236"/>
      <c r="C25" s="207"/>
      <c r="D25" s="311"/>
      <c r="E25" s="312"/>
      <c r="F25" s="313"/>
      <c r="G25" s="185"/>
      <c r="H25" s="186"/>
      <c r="I25" s="112"/>
      <c r="J25" s="112"/>
      <c r="K25" s="112"/>
      <c r="L25" s="112"/>
      <c r="M25" s="113"/>
    </row>
    <row r="26" spans="2:13" x14ac:dyDescent="0.25">
      <c r="B26" s="258"/>
      <c r="C26" s="235"/>
      <c r="D26" s="249" t="s">
        <v>177</v>
      </c>
      <c r="E26" s="250"/>
      <c r="F26" s="251"/>
      <c r="G26" s="162"/>
      <c r="H26" s="163"/>
      <c r="I26" s="112" t="s">
        <v>75</v>
      </c>
      <c r="J26" s="112"/>
      <c r="K26" s="112"/>
      <c r="L26" s="112"/>
      <c r="M26" s="113"/>
    </row>
    <row r="27" spans="2:13" x14ac:dyDescent="0.25">
      <c r="B27" s="258"/>
      <c r="C27" s="235"/>
      <c r="D27" s="249" t="s">
        <v>111</v>
      </c>
      <c r="E27" s="250"/>
      <c r="F27" s="251"/>
      <c r="G27" s="162"/>
      <c r="H27" s="163"/>
      <c r="I27" s="112"/>
      <c r="J27" s="112"/>
      <c r="K27" s="112"/>
      <c r="L27" s="112"/>
      <c r="M27" s="113"/>
    </row>
    <row r="28" spans="2:13" x14ac:dyDescent="0.25">
      <c r="B28" s="258"/>
      <c r="C28" s="235"/>
      <c r="D28" s="205"/>
      <c r="E28" s="206"/>
      <c r="F28" s="207"/>
      <c r="G28" s="162"/>
      <c r="H28" s="163"/>
      <c r="I28" s="112"/>
      <c r="J28" s="112"/>
      <c r="K28" s="112"/>
      <c r="L28" s="112"/>
      <c r="M28" s="113"/>
    </row>
    <row r="29" spans="2:13" x14ac:dyDescent="0.25">
      <c r="B29" s="258"/>
      <c r="C29" s="235"/>
      <c r="D29" s="205" t="s">
        <v>153</v>
      </c>
      <c r="E29" s="206"/>
      <c r="F29" s="207"/>
      <c r="G29" s="162"/>
      <c r="H29" s="163"/>
      <c r="I29" s="112" t="s">
        <v>75</v>
      </c>
      <c r="J29" s="112"/>
      <c r="K29" s="112" t="s">
        <v>75</v>
      </c>
      <c r="L29" s="112"/>
      <c r="M29" s="113"/>
    </row>
    <row r="30" spans="2:13" x14ac:dyDescent="0.25">
      <c r="B30" s="258"/>
      <c r="C30" s="235"/>
      <c r="D30" s="205" t="s">
        <v>176</v>
      </c>
      <c r="E30" s="206"/>
      <c r="F30" s="207"/>
      <c r="G30" s="162"/>
      <c r="H30" s="163"/>
      <c r="I30" s="112"/>
      <c r="J30" s="112"/>
      <c r="K30" s="112"/>
      <c r="L30" s="112"/>
      <c r="M30" s="113"/>
    </row>
    <row r="31" spans="2:13" x14ac:dyDescent="0.25">
      <c r="B31" s="258"/>
      <c r="C31" s="235"/>
      <c r="D31" s="233"/>
      <c r="E31" s="234"/>
      <c r="F31" s="235"/>
      <c r="G31" s="162"/>
      <c r="H31" s="163"/>
      <c r="I31" s="112"/>
      <c r="J31" s="112"/>
      <c r="K31" s="112"/>
      <c r="L31" s="112"/>
      <c r="M31" s="113"/>
    </row>
    <row r="32" spans="2:13" x14ac:dyDescent="0.25">
      <c r="B32" s="236"/>
      <c r="C32" s="207"/>
      <c r="D32" s="205"/>
      <c r="E32" s="206"/>
      <c r="F32" s="207"/>
      <c r="G32" s="185"/>
      <c r="H32" s="186"/>
      <c r="I32" s="112"/>
      <c r="J32" s="112"/>
      <c r="K32" s="112"/>
      <c r="L32" s="112"/>
      <c r="M32" s="113"/>
    </row>
    <row r="33" spans="2:13" x14ac:dyDescent="0.25">
      <c r="B33" s="231" t="s">
        <v>77</v>
      </c>
      <c r="C33" s="232"/>
      <c r="D33" s="205" t="s">
        <v>174</v>
      </c>
      <c r="E33" s="206"/>
      <c r="F33" s="207"/>
      <c r="G33" s="185"/>
      <c r="H33" s="186"/>
      <c r="I33" s="112" t="s">
        <v>75</v>
      </c>
      <c r="J33" s="112"/>
      <c r="K33" s="112" t="s">
        <v>75</v>
      </c>
      <c r="L33" s="112"/>
      <c r="M33" s="113"/>
    </row>
    <row r="34" spans="2:13" x14ac:dyDescent="0.25">
      <c r="B34" s="231" t="s">
        <v>78</v>
      </c>
      <c r="C34" s="232"/>
      <c r="D34" s="205" t="s">
        <v>175</v>
      </c>
      <c r="E34" s="206"/>
      <c r="F34" s="207"/>
      <c r="G34" s="185"/>
      <c r="H34" s="186"/>
      <c r="I34" s="112"/>
      <c r="J34" s="112"/>
      <c r="K34" s="112"/>
      <c r="L34" s="112"/>
      <c r="M34" s="113"/>
    </row>
    <row r="35" spans="2:13" x14ac:dyDescent="0.25">
      <c r="B35" s="236"/>
      <c r="C35" s="207"/>
      <c r="D35" s="205"/>
      <c r="E35" s="206"/>
      <c r="F35" s="207"/>
      <c r="G35" s="185"/>
      <c r="H35" s="186"/>
      <c r="I35" s="112"/>
      <c r="J35" s="112"/>
      <c r="K35" s="112"/>
      <c r="L35" s="112"/>
      <c r="M35" s="113"/>
    </row>
    <row r="36" spans="2:13" x14ac:dyDescent="0.25">
      <c r="B36" s="236"/>
      <c r="C36" s="207"/>
      <c r="D36" s="233"/>
      <c r="E36" s="234"/>
      <c r="F36" s="235"/>
      <c r="G36" s="185"/>
      <c r="H36" s="186"/>
      <c r="I36" s="112"/>
      <c r="J36" s="112"/>
      <c r="K36" s="112"/>
      <c r="L36" s="112"/>
      <c r="M36" s="113"/>
    </row>
    <row r="37" spans="2:13" x14ac:dyDescent="0.25">
      <c r="B37" s="236"/>
      <c r="C37" s="207"/>
    </row>
    <row r="38" spans="2:13" x14ac:dyDescent="0.25">
      <c r="B38" s="236"/>
      <c r="C38" s="207"/>
      <c r="D38" s="205"/>
      <c r="E38" s="206"/>
      <c r="F38" s="207"/>
      <c r="G38" s="185"/>
      <c r="H38" s="186"/>
      <c r="I38" s="112"/>
      <c r="J38" s="112"/>
      <c r="K38" s="112"/>
      <c r="L38" s="112"/>
      <c r="M38" s="113"/>
    </row>
    <row r="39" spans="2:13" x14ac:dyDescent="0.25">
      <c r="B39" s="236"/>
      <c r="C39" s="207"/>
      <c r="D39" s="205"/>
      <c r="E39" s="206"/>
      <c r="F39" s="207"/>
      <c r="G39" s="185"/>
      <c r="H39" s="186"/>
      <c r="I39" s="112"/>
      <c r="J39" s="112"/>
      <c r="K39" s="112"/>
      <c r="L39" s="112"/>
      <c r="M39" s="113"/>
    </row>
    <row r="40" spans="2:13" x14ac:dyDescent="0.25">
      <c r="B40" s="236"/>
      <c r="C40" s="207"/>
      <c r="D40" s="205"/>
      <c r="E40" s="206"/>
      <c r="F40" s="207"/>
      <c r="G40" s="185"/>
      <c r="H40" s="186"/>
      <c r="I40" s="112"/>
      <c r="J40" s="112"/>
      <c r="K40" s="112"/>
      <c r="L40" s="112"/>
      <c r="M40" s="113"/>
    </row>
    <row r="41" spans="2:13" x14ac:dyDescent="0.25">
      <c r="B41" s="241" t="s">
        <v>79</v>
      </c>
      <c r="C41" s="243"/>
      <c r="D41" s="205" t="s">
        <v>181</v>
      </c>
      <c r="E41" s="206"/>
      <c r="F41" s="207"/>
      <c r="G41" s="185"/>
      <c r="H41" s="186"/>
      <c r="I41" s="112" t="s">
        <v>75</v>
      </c>
      <c r="J41" s="112" t="s">
        <v>75</v>
      </c>
      <c r="K41" s="112"/>
      <c r="L41" s="112"/>
      <c r="M41" s="113"/>
    </row>
    <row r="42" spans="2:13" x14ac:dyDescent="0.25">
      <c r="B42" s="241" t="s">
        <v>80</v>
      </c>
      <c r="C42" s="242"/>
      <c r="D42" s="205" t="s">
        <v>182</v>
      </c>
      <c r="E42" s="206"/>
      <c r="F42" s="207"/>
      <c r="G42" s="185"/>
      <c r="H42" s="186"/>
      <c r="I42" s="112"/>
      <c r="J42" s="112"/>
      <c r="K42" s="112"/>
      <c r="L42" s="112"/>
      <c r="M42" s="113"/>
    </row>
    <row r="43" spans="2:13" x14ac:dyDescent="0.25">
      <c r="B43" s="239"/>
      <c r="C43" s="240"/>
      <c r="D43" s="233"/>
      <c r="E43" s="234"/>
      <c r="F43" s="235"/>
      <c r="G43" s="162"/>
      <c r="H43" s="163"/>
      <c r="I43" s="112"/>
      <c r="J43" s="112"/>
      <c r="K43" s="112"/>
      <c r="L43" s="112"/>
      <c r="M43" s="113"/>
    </row>
    <row r="44" spans="2:13" x14ac:dyDescent="0.25">
      <c r="B44" s="239"/>
      <c r="C44" s="240"/>
      <c r="D44" s="308" t="s">
        <v>183</v>
      </c>
      <c r="E44" s="309"/>
      <c r="F44" s="310"/>
      <c r="G44" s="162"/>
      <c r="H44" s="163"/>
      <c r="I44" s="112"/>
      <c r="J44" s="112"/>
      <c r="K44" s="112"/>
      <c r="L44" s="112"/>
      <c r="M44" s="113"/>
    </row>
    <row r="45" spans="2:13" x14ac:dyDescent="0.25">
      <c r="B45" s="239"/>
      <c r="C45" s="240"/>
      <c r="D45" s="308" t="s">
        <v>162</v>
      </c>
      <c r="E45" s="309"/>
      <c r="F45" s="310"/>
      <c r="G45" s="162"/>
      <c r="H45" s="163"/>
      <c r="I45" s="112" t="s">
        <v>75</v>
      </c>
      <c r="J45" s="112"/>
      <c r="K45" s="112"/>
      <c r="L45" s="112"/>
      <c r="M45" s="113"/>
    </row>
    <row r="46" spans="2:13" x14ac:dyDescent="0.25">
      <c r="B46" s="239"/>
      <c r="C46" s="240"/>
      <c r="D46" s="303" t="s">
        <v>171</v>
      </c>
      <c r="E46" s="304"/>
      <c r="F46" s="305"/>
      <c r="G46" s="162"/>
      <c r="H46" s="163"/>
      <c r="I46" s="112" t="s">
        <v>75</v>
      </c>
      <c r="J46" s="112"/>
      <c r="K46" s="112"/>
      <c r="L46" s="112"/>
      <c r="M46" s="113"/>
    </row>
    <row r="47" spans="2:13" x14ac:dyDescent="0.25">
      <c r="B47" s="241"/>
      <c r="C47" s="242"/>
      <c r="D47" s="205"/>
      <c r="E47" s="206"/>
      <c r="F47" s="207"/>
      <c r="G47" s="237"/>
      <c r="H47" s="238"/>
      <c r="I47" s="112"/>
      <c r="J47" s="112"/>
      <c r="K47" s="112"/>
      <c r="L47" s="112"/>
      <c r="M47" s="113"/>
    </row>
    <row r="48" spans="2:13" x14ac:dyDescent="0.25">
      <c r="B48" s="241"/>
      <c r="C48" s="242"/>
      <c r="D48" s="205" t="s">
        <v>184</v>
      </c>
      <c r="E48" s="206"/>
      <c r="F48" s="207"/>
      <c r="G48" s="237" t="s">
        <v>155</v>
      </c>
      <c r="H48" s="238"/>
      <c r="I48" s="112" t="s">
        <v>75</v>
      </c>
      <c r="J48" s="112"/>
      <c r="K48" s="112"/>
      <c r="L48" s="112"/>
      <c r="M48" s="113"/>
    </row>
    <row r="49" spans="2:13" x14ac:dyDescent="0.25">
      <c r="B49" s="239"/>
      <c r="C49" s="240"/>
      <c r="D49" s="233"/>
      <c r="E49" s="234"/>
      <c r="F49" s="235"/>
      <c r="G49" s="237" t="s">
        <v>156</v>
      </c>
      <c r="H49" s="238"/>
      <c r="I49" s="112"/>
      <c r="J49" s="112"/>
      <c r="K49" s="112"/>
      <c r="L49" s="112"/>
      <c r="M49" s="113"/>
    </row>
    <row r="50" spans="2:13" x14ac:dyDescent="0.25">
      <c r="B50" s="239"/>
      <c r="C50" s="240"/>
      <c r="D50" s="233"/>
      <c r="E50" s="234"/>
      <c r="F50" s="235"/>
      <c r="G50" s="162"/>
      <c r="H50" s="163"/>
      <c r="I50" s="112"/>
      <c r="J50" s="112"/>
      <c r="K50" s="112"/>
      <c r="L50" s="112"/>
      <c r="M50" s="113"/>
    </row>
    <row r="51" spans="2:13" x14ac:dyDescent="0.25">
      <c r="B51" s="239"/>
      <c r="C51" s="240"/>
      <c r="D51" s="255" t="s">
        <v>187</v>
      </c>
      <c r="E51" s="256"/>
      <c r="F51" s="257"/>
      <c r="G51" s="237" t="s">
        <v>154</v>
      </c>
      <c r="H51" s="238"/>
      <c r="I51" s="112" t="s">
        <v>75</v>
      </c>
      <c r="J51" s="112" t="s">
        <v>75</v>
      </c>
      <c r="K51" s="112"/>
      <c r="L51" s="112"/>
      <c r="M51" s="113"/>
    </row>
    <row r="52" spans="2:13" x14ac:dyDescent="0.25">
      <c r="B52" s="239"/>
      <c r="C52" s="240"/>
      <c r="D52" s="255" t="s">
        <v>163</v>
      </c>
      <c r="E52" s="256"/>
      <c r="F52" s="257"/>
      <c r="G52" s="162"/>
      <c r="H52" s="163"/>
      <c r="I52" s="112"/>
      <c r="J52" s="112"/>
      <c r="K52" s="112"/>
      <c r="L52" s="112"/>
      <c r="M52" s="113"/>
    </row>
    <row r="53" spans="2:13" x14ac:dyDescent="0.25">
      <c r="B53" s="239"/>
      <c r="C53" s="240"/>
      <c r="D53" s="255" t="s">
        <v>164</v>
      </c>
      <c r="E53" s="256"/>
      <c r="F53" s="257"/>
      <c r="G53" s="162"/>
      <c r="H53" s="163"/>
      <c r="I53" s="112"/>
      <c r="J53" s="112"/>
      <c r="K53" s="112"/>
      <c r="L53" s="112"/>
      <c r="M53" s="113"/>
    </row>
    <row r="54" spans="2:13" x14ac:dyDescent="0.25">
      <c r="B54" s="143"/>
      <c r="C54" s="144"/>
      <c r="D54" s="140"/>
      <c r="E54" s="141"/>
      <c r="F54" s="142"/>
      <c r="G54" s="162"/>
      <c r="H54" s="163"/>
      <c r="I54" s="112"/>
      <c r="J54" s="112"/>
      <c r="K54" s="112"/>
      <c r="L54" s="112"/>
      <c r="M54" s="113"/>
    </row>
    <row r="55" spans="2:13" x14ac:dyDescent="0.25">
      <c r="B55" s="239"/>
      <c r="C55" s="240"/>
      <c r="D55" s="205" t="s">
        <v>185</v>
      </c>
      <c r="E55" s="206"/>
      <c r="F55" s="207"/>
      <c r="G55" s="162"/>
      <c r="H55" s="163"/>
      <c r="I55" s="112" t="s">
        <v>75</v>
      </c>
      <c r="J55" s="112"/>
      <c r="K55" s="112" t="s">
        <v>75</v>
      </c>
      <c r="L55" s="112"/>
      <c r="M55" s="113"/>
    </row>
    <row r="56" spans="2:13" x14ac:dyDescent="0.25">
      <c r="B56" s="236"/>
      <c r="C56" s="207"/>
      <c r="D56" s="205" t="s">
        <v>186</v>
      </c>
      <c r="E56" s="206"/>
      <c r="F56" s="207"/>
      <c r="G56" s="185"/>
      <c r="H56" s="186"/>
      <c r="I56" s="112"/>
      <c r="J56" s="112"/>
      <c r="K56" s="112"/>
      <c r="L56" s="112"/>
      <c r="M56" s="113"/>
    </row>
    <row r="57" spans="2:13" x14ac:dyDescent="0.25">
      <c r="B57" s="236"/>
      <c r="C57" s="207"/>
      <c r="D57" s="205"/>
      <c r="E57" s="206"/>
      <c r="F57" s="207"/>
      <c r="G57" s="185"/>
      <c r="H57" s="186"/>
      <c r="I57" s="112"/>
      <c r="J57" s="112"/>
      <c r="K57" s="112"/>
      <c r="L57" s="112"/>
      <c r="M57" s="113"/>
    </row>
    <row r="58" spans="2:13" x14ac:dyDescent="0.25">
      <c r="B58" s="231" t="s">
        <v>81</v>
      </c>
      <c r="C58" s="232"/>
      <c r="D58" s="205" t="s">
        <v>189</v>
      </c>
      <c r="E58" s="206"/>
      <c r="F58" s="207"/>
      <c r="G58" s="185"/>
      <c r="H58" s="186"/>
      <c r="I58" s="112" t="s">
        <v>75</v>
      </c>
      <c r="J58" s="112" t="s">
        <v>75</v>
      </c>
      <c r="K58" s="112" t="s">
        <v>75</v>
      </c>
      <c r="L58" s="112"/>
      <c r="M58" s="113"/>
    </row>
    <row r="59" spans="2:13" x14ac:dyDescent="0.25">
      <c r="B59" s="231" t="s">
        <v>82</v>
      </c>
      <c r="C59" s="232"/>
      <c r="D59" s="205" t="s">
        <v>140</v>
      </c>
      <c r="E59" s="206"/>
      <c r="F59" s="207"/>
      <c r="G59" s="185"/>
      <c r="H59" s="186"/>
      <c r="I59" s="112"/>
      <c r="J59" s="112"/>
      <c r="K59" s="112"/>
      <c r="L59" s="112"/>
      <c r="M59" s="113"/>
    </row>
    <row r="60" spans="2:13" x14ac:dyDescent="0.25">
      <c r="B60" s="203"/>
      <c r="C60" s="204"/>
      <c r="D60" s="205"/>
      <c r="E60" s="206"/>
      <c r="F60" s="207"/>
      <c r="G60" s="185"/>
      <c r="H60" s="186"/>
      <c r="I60" s="112"/>
      <c r="J60" s="112"/>
      <c r="K60" s="112"/>
      <c r="L60" s="112"/>
      <c r="M60" s="113"/>
    </row>
    <row r="61" spans="2:13" x14ac:dyDescent="0.25">
      <c r="B61" s="203"/>
      <c r="C61" s="204"/>
      <c r="D61" s="205" t="s">
        <v>190</v>
      </c>
      <c r="E61" s="206"/>
      <c r="F61" s="207"/>
      <c r="G61" s="185"/>
      <c r="H61" s="186"/>
      <c r="I61" s="112" t="s">
        <v>75</v>
      </c>
      <c r="J61" s="112" t="s">
        <v>75</v>
      </c>
      <c r="K61" s="112" t="s">
        <v>75</v>
      </c>
      <c r="L61" s="112"/>
      <c r="M61" s="113"/>
    </row>
    <row r="62" spans="2:13" ht="15" customHeight="1" x14ac:dyDescent="0.25">
      <c r="B62" s="203"/>
      <c r="C62" s="204"/>
      <c r="D62" s="205" t="s">
        <v>191</v>
      </c>
      <c r="E62" s="206"/>
      <c r="F62" s="207"/>
      <c r="G62" s="185"/>
      <c r="H62" s="186"/>
      <c r="I62" s="112"/>
      <c r="J62" s="112"/>
      <c r="K62" s="112"/>
      <c r="L62" s="112"/>
      <c r="M62" s="113"/>
    </row>
    <row r="63" spans="2:13" ht="15" customHeight="1" x14ac:dyDescent="0.25">
      <c r="B63" s="203"/>
      <c r="C63" s="204"/>
      <c r="D63" s="205" t="s">
        <v>139</v>
      </c>
      <c r="E63" s="206"/>
      <c r="F63" s="207"/>
      <c r="G63" s="185"/>
      <c r="H63" s="186"/>
      <c r="I63" s="112"/>
      <c r="J63" s="112"/>
      <c r="K63" s="112"/>
      <c r="L63" s="112"/>
      <c r="M63" s="113"/>
    </row>
    <row r="64" spans="2:13" x14ac:dyDescent="0.25">
      <c r="B64" s="203"/>
      <c r="C64" s="204"/>
      <c r="D64" s="205"/>
      <c r="E64" s="206"/>
      <c r="F64" s="207"/>
      <c r="G64" s="185"/>
      <c r="H64" s="186"/>
      <c r="I64" s="112"/>
      <c r="J64" s="112"/>
      <c r="K64" s="112"/>
      <c r="L64" s="112"/>
      <c r="M64" s="113"/>
    </row>
    <row r="65" spans="2:13" x14ac:dyDescent="0.25">
      <c r="B65" s="203"/>
      <c r="C65" s="204"/>
      <c r="D65" s="205" t="s">
        <v>192</v>
      </c>
      <c r="E65" s="206"/>
      <c r="F65" s="207"/>
      <c r="G65" s="185"/>
      <c r="H65" s="186"/>
      <c r="I65" s="112" t="s">
        <v>75</v>
      </c>
      <c r="J65" s="112" t="s">
        <v>75</v>
      </c>
      <c r="K65" s="112" t="s">
        <v>75</v>
      </c>
      <c r="L65" s="112"/>
      <c r="M65" s="113"/>
    </row>
    <row r="66" spans="2:13" x14ac:dyDescent="0.25">
      <c r="B66" s="203"/>
      <c r="C66" s="204"/>
      <c r="D66" s="225" t="s">
        <v>193</v>
      </c>
      <c r="E66" s="206"/>
      <c r="F66" s="207"/>
      <c r="G66" s="185"/>
      <c r="H66" s="186"/>
      <c r="I66" s="112"/>
      <c r="J66" s="112"/>
      <c r="K66" s="112"/>
      <c r="L66" s="112"/>
      <c r="M66" s="113"/>
    </row>
    <row r="67" spans="2:13" x14ac:dyDescent="0.25">
      <c r="B67" s="203"/>
      <c r="C67" s="204"/>
      <c r="D67" s="205"/>
      <c r="E67" s="206"/>
      <c r="F67" s="207"/>
      <c r="G67" s="185"/>
      <c r="H67" s="186"/>
      <c r="I67" s="112"/>
      <c r="J67" s="112"/>
      <c r="K67" s="112"/>
      <c r="L67" s="112"/>
      <c r="M67" s="113"/>
    </row>
    <row r="68" spans="2:13" x14ac:dyDescent="0.25">
      <c r="B68" s="231" t="s">
        <v>83</v>
      </c>
      <c r="C68" s="232"/>
      <c r="D68" s="205" t="s">
        <v>195</v>
      </c>
      <c r="E68" s="206"/>
      <c r="F68" s="207"/>
      <c r="G68" s="185"/>
      <c r="H68" s="186"/>
      <c r="I68" s="112" t="s">
        <v>75</v>
      </c>
      <c r="J68" s="112" t="s">
        <v>75</v>
      </c>
      <c r="K68" s="112"/>
      <c r="L68" s="112"/>
      <c r="M68" s="113"/>
    </row>
    <row r="69" spans="2:13" x14ac:dyDescent="0.25">
      <c r="B69" s="231" t="s">
        <v>85</v>
      </c>
      <c r="C69" s="232"/>
      <c r="D69" s="205" t="s">
        <v>194</v>
      </c>
      <c r="E69" s="206"/>
      <c r="F69" s="207"/>
      <c r="G69" s="185"/>
      <c r="H69" s="186"/>
      <c r="I69" s="112"/>
      <c r="J69" s="112"/>
      <c r="K69" s="112"/>
      <c r="L69" s="112"/>
      <c r="M69" s="113"/>
    </row>
    <row r="70" spans="2:13" x14ac:dyDescent="0.25">
      <c r="B70" s="236"/>
      <c r="C70" s="207"/>
      <c r="D70" s="205"/>
      <c r="E70" s="206"/>
      <c r="F70" s="207"/>
      <c r="G70" s="185"/>
      <c r="H70" s="186"/>
      <c r="I70" s="112"/>
      <c r="J70" s="112"/>
      <c r="K70" s="112"/>
      <c r="L70" s="112"/>
      <c r="M70" s="113"/>
    </row>
    <row r="71" spans="2:13" ht="15" customHeight="1" x14ac:dyDescent="0.25">
      <c r="B71" s="236"/>
      <c r="C71" s="207"/>
      <c r="D71" s="205"/>
      <c r="E71" s="206"/>
      <c r="F71" s="207"/>
      <c r="G71" s="185"/>
      <c r="H71" s="186"/>
      <c r="I71" s="112"/>
      <c r="J71" s="112"/>
      <c r="K71" s="112"/>
      <c r="L71" s="112"/>
      <c r="M71" s="113"/>
    </row>
    <row r="72" spans="2:13" ht="15" customHeight="1" x14ac:dyDescent="0.25">
      <c r="B72" s="231" t="s">
        <v>84</v>
      </c>
      <c r="C72" s="232"/>
      <c r="D72" s="205" t="s">
        <v>196</v>
      </c>
      <c r="E72" s="206"/>
      <c r="F72" s="207"/>
      <c r="G72" s="185"/>
      <c r="H72" s="186"/>
      <c r="I72" s="112" t="s">
        <v>75</v>
      </c>
      <c r="J72" s="112" t="s">
        <v>75</v>
      </c>
      <c r="K72" s="112"/>
      <c r="L72" s="112"/>
      <c r="M72" s="113"/>
    </row>
    <row r="73" spans="2:13" x14ac:dyDescent="0.25">
      <c r="B73" s="231" t="s">
        <v>85</v>
      </c>
      <c r="C73" s="232"/>
      <c r="D73" s="205" t="s">
        <v>197</v>
      </c>
      <c r="E73" s="206"/>
      <c r="F73" s="207"/>
      <c r="G73" s="185"/>
      <c r="H73" s="186"/>
      <c r="I73" s="112"/>
      <c r="J73" s="112"/>
      <c r="K73" s="112"/>
      <c r="L73" s="112"/>
      <c r="M73" s="113"/>
    </row>
    <row r="74" spans="2:13" x14ac:dyDescent="0.25">
      <c r="B74" s="236"/>
      <c r="C74" s="207"/>
      <c r="D74" s="205"/>
      <c r="E74" s="206"/>
      <c r="F74" s="207"/>
      <c r="G74" s="185"/>
      <c r="H74" s="186"/>
      <c r="I74" s="112"/>
      <c r="J74" s="112"/>
      <c r="K74" s="112"/>
      <c r="L74" s="112"/>
      <c r="M74" s="113"/>
    </row>
    <row r="75" spans="2:13" x14ac:dyDescent="0.25">
      <c r="B75" s="236"/>
      <c r="C75" s="207"/>
      <c r="D75" s="205"/>
      <c r="E75" s="206"/>
      <c r="F75" s="207"/>
      <c r="G75" s="185"/>
      <c r="H75" s="186"/>
      <c r="I75" s="112"/>
      <c r="J75" s="112"/>
      <c r="K75" s="112"/>
      <c r="L75" s="112"/>
      <c r="M75" s="113"/>
    </row>
    <row r="76" spans="2:13" ht="15" customHeight="1" x14ac:dyDescent="0.25">
      <c r="B76" s="231" t="s">
        <v>86</v>
      </c>
      <c r="C76" s="232"/>
      <c r="D76" s="255" t="s">
        <v>198</v>
      </c>
      <c r="E76" s="256"/>
      <c r="F76" s="257"/>
      <c r="G76" s="185"/>
      <c r="H76" s="186"/>
      <c r="I76" s="112" t="s">
        <v>75</v>
      </c>
      <c r="J76" s="112" t="s">
        <v>75</v>
      </c>
      <c r="K76" s="112"/>
      <c r="L76" s="112"/>
      <c r="M76" s="113"/>
    </row>
    <row r="77" spans="2:13" x14ac:dyDescent="0.25">
      <c r="B77" s="241" t="s">
        <v>87</v>
      </c>
      <c r="C77" s="242"/>
      <c r="D77" s="255"/>
      <c r="E77" s="256"/>
      <c r="F77" s="257"/>
      <c r="G77" s="185"/>
      <c r="H77" s="186"/>
      <c r="I77" s="112"/>
      <c r="J77" s="112"/>
      <c r="K77" s="112"/>
      <c r="L77" s="112"/>
      <c r="M77" s="113"/>
    </row>
    <row r="78" spans="2:13" ht="15" customHeight="1" x14ac:dyDescent="0.25">
      <c r="B78" s="236"/>
      <c r="C78" s="207"/>
      <c r="D78" s="255" t="s">
        <v>201</v>
      </c>
      <c r="E78" s="256"/>
      <c r="F78" s="257"/>
      <c r="G78" s="185"/>
      <c r="H78" s="186"/>
      <c r="I78" s="112" t="s">
        <v>75</v>
      </c>
      <c r="J78" s="112"/>
      <c r="K78" s="112" t="s">
        <v>75</v>
      </c>
      <c r="L78" s="112"/>
      <c r="M78" s="113"/>
    </row>
    <row r="79" spans="2:13" ht="15" customHeight="1" x14ac:dyDescent="0.25">
      <c r="B79" s="236"/>
      <c r="C79" s="207"/>
      <c r="D79" s="205" t="s">
        <v>200</v>
      </c>
      <c r="E79" s="206"/>
      <c r="F79" s="207"/>
      <c r="G79" s="185"/>
      <c r="H79" s="186"/>
      <c r="I79" s="112"/>
      <c r="J79" s="112"/>
      <c r="K79" s="112"/>
      <c r="L79" s="112"/>
      <c r="M79" s="113"/>
    </row>
    <row r="80" spans="2:13" ht="15" customHeight="1" x14ac:dyDescent="0.25">
      <c r="B80" s="236"/>
      <c r="C80" s="207"/>
      <c r="D80" s="205"/>
      <c r="E80" s="206"/>
      <c r="F80" s="207"/>
      <c r="G80" s="185"/>
      <c r="H80" s="186"/>
      <c r="I80" s="112"/>
      <c r="J80" s="112"/>
      <c r="K80" s="112"/>
      <c r="L80" s="112"/>
      <c r="M80" s="113"/>
    </row>
    <row r="81" spans="2:13" ht="15" customHeight="1" x14ac:dyDescent="0.25">
      <c r="B81" s="236"/>
      <c r="C81" s="207"/>
      <c r="D81" s="205" t="s">
        <v>202</v>
      </c>
      <c r="E81" s="206"/>
      <c r="F81" s="207"/>
      <c r="G81" s="185"/>
      <c r="H81" s="186"/>
      <c r="I81" s="112" t="s">
        <v>75</v>
      </c>
      <c r="J81" s="112"/>
      <c r="K81" s="112" t="s">
        <v>75</v>
      </c>
      <c r="L81" s="112"/>
      <c r="M81" s="113"/>
    </row>
    <row r="82" spans="2:13" ht="15" customHeight="1" x14ac:dyDescent="0.25">
      <c r="B82" s="236"/>
      <c r="C82" s="207"/>
      <c r="D82" s="205" t="s">
        <v>188</v>
      </c>
      <c r="E82" s="206"/>
      <c r="F82" s="207"/>
      <c r="G82" s="185"/>
      <c r="H82" s="186"/>
      <c r="I82" s="112"/>
      <c r="J82" s="112"/>
      <c r="K82" s="112"/>
      <c r="L82" s="112"/>
      <c r="M82" s="113"/>
    </row>
    <row r="83" spans="2:13" x14ac:dyDescent="0.25">
      <c r="B83" s="236"/>
      <c r="C83" s="207"/>
      <c r="D83" s="205"/>
      <c r="E83" s="206"/>
      <c r="F83" s="207"/>
      <c r="G83" s="185"/>
      <c r="H83" s="186"/>
      <c r="I83" s="112"/>
      <c r="J83" s="112"/>
      <c r="K83" s="112"/>
      <c r="L83" s="112"/>
      <c r="M83" s="113"/>
    </row>
    <row r="84" spans="2:13" ht="15" customHeight="1" x14ac:dyDescent="0.25">
      <c r="B84" s="236"/>
      <c r="C84" s="207"/>
      <c r="D84" s="205"/>
      <c r="E84" s="206"/>
      <c r="F84" s="207"/>
      <c r="G84" s="185"/>
      <c r="H84" s="186"/>
      <c r="I84" s="112"/>
      <c r="J84" s="112"/>
      <c r="K84" s="112"/>
      <c r="L84" s="112"/>
      <c r="M84" s="113"/>
    </row>
    <row r="85" spans="2:13" ht="15" customHeight="1" x14ac:dyDescent="0.25">
      <c r="B85" s="241" t="s">
        <v>88</v>
      </c>
      <c r="C85" s="242"/>
      <c r="D85" s="303" t="s">
        <v>203</v>
      </c>
      <c r="E85" s="304"/>
      <c r="F85" s="305"/>
      <c r="G85" s="185"/>
      <c r="H85" s="186"/>
      <c r="I85" s="112" t="s">
        <v>75</v>
      </c>
      <c r="J85" s="112" t="s">
        <v>75</v>
      </c>
      <c r="K85" s="112"/>
      <c r="L85" s="112"/>
      <c r="M85" s="113"/>
    </row>
    <row r="86" spans="2:13" x14ac:dyDescent="0.25">
      <c r="B86" s="241" t="s">
        <v>89</v>
      </c>
      <c r="C86" s="242"/>
      <c r="D86" s="205" t="s">
        <v>199</v>
      </c>
      <c r="E86" s="206"/>
      <c r="F86" s="207"/>
      <c r="G86" s="185"/>
      <c r="H86" s="186"/>
      <c r="I86" s="112"/>
      <c r="J86" s="112"/>
      <c r="K86" s="112"/>
      <c r="L86" s="112"/>
      <c r="M86" s="113"/>
    </row>
    <row r="87" spans="2:13" x14ac:dyDescent="0.25">
      <c r="B87" s="147"/>
      <c r="C87" s="148"/>
      <c r="D87" s="233"/>
      <c r="E87" s="234"/>
      <c r="F87" s="235"/>
      <c r="G87" s="162"/>
      <c r="H87" s="163"/>
      <c r="I87" s="112"/>
      <c r="J87" s="112"/>
      <c r="K87" s="112"/>
      <c r="L87" s="112"/>
      <c r="M87" s="113"/>
    </row>
    <row r="88" spans="2:13" x14ac:dyDescent="0.25">
      <c r="B88" s="241"/>
      <c r="C88" s="242"/>
      <c r="D88" s="225" t="s">
        <v>141</v>
      </c>
      <c r="E88" s="206"/>
      <c r="F88" s="207"/>
      <c r="G88" s="162"/>
      <c r="H88" s="163"/>
      <c r="I88" s="112" t="s">
        <v>75</v>
      </c>
      <c r="J88" s="112"/>
      <c r="K88" s="112"/>
      <c r="L88" s="112"/>
      <c r="M88" s="113"/>
    </row>
    <row r="89" spans="2:13" x14ac:dyDescent="0.25">
      <c r="B89" s="241"/>
      <c r="C89" s="242"/>
      <c r="D89" s="205" t="s">
        <v>142</v>
      </c>
      <c r="E89" s="206"/>
      <c r="F89" s="207"/>
      <c r="G89" s="162"/>
      <c r="H89" s="163"/>
      <c r="I89" s="112"/>
      <c r="J89" s="112"/>
      <c r="K89" s="112"/>
      <c r="L89" s="112"/>
      <c r="M89" s="113"/>
    </row>
    <row r="90" spans="2:13" x14ac:dyDescent="0.25">
      <c r="B90" s="241"/>
      <c r="C90" s="242"/>
      <c r="D90" s="205"/>
      <c r="E90" s="206"/>
      <c r="F90" s="207"/>
      <c r="G90" s="162"/>
      <c r="H90" s="163"/>
      <c r="I90" s="112"/>
      <c r="J90" s="112"/>
      <c r="K90" s="112"/>
      <c r="L90" s="112"/>
      <c r="M90" s="113"/>
    </row>
    <row r="91" spans="2:13" x14ac:dyDescent="0.25">
      <c r="B91" s="236"/>
      <c r="C91" s="207"/>
      <c r="D91" s="205" t="s">
        <v>204</v>
      </c>
      <c r="E91" s="206"/>
      <c r="F91" s="207"/>
      <c r="G91" s="185"/>
      <c r="H91" s="186"/>
      <c r="I91" s="112" t="s">
        <v>75</v>
      </c>
      <c r="J91" s="112" t="s">
        <v>75</v>
      </c>
      <c r="K91" s="112"/>
      <c r="L91" s="112"/>
      <c r="M91" s="113"/>
    </row>
    <row r="92" spans="2:13" x14ac:dyDescent="0.25">
      <c r="B92" s="236"/>
      <c r="C92" s="207"/>
      <c r="D92" s="225" t="s">
        <v>113</v>
      </c>
      <c r="E92" s="206"/>
      <c r="F92" s="207"/>
      <c r="G92" s="185"/>
      <c r="H92" s="186"/>
      <c r="I92" s="112"/>
      <c r="J92" s="112"/>
      <c r="K92" s="112"/>
      <c r="L92" s="112"/>
      <c r="M92" s="113"/>
    </row>
    <row r="93" spans="2:13" x14ac:dyDescent="0.25">
      <c r="B93" s="236"/>
      <c r="C93" s="207"/>
      <c r="D93" s="205"/>
      <c r="E93" s="206"/>
      <c r="F93" s="207"/>
      <c r="G93" s="185"/>
      <c r="H93" s="186"/>
      <c r="I93" s="112"/>
      <c r="J93" s="112"/>
      <c r="K93" s="112"/>
      <c r="L93" s="112"/>
      <c r="M93" s="113"/>
    </row>
    <row r="94" spans="2:13" x14ac:dyDescent="0.25">
      <c r="B94" s="236"/>
      <c r="C94" s="207"/>
      <c r="D94" s="205" t="s">
        <v>180</v>
      </c>
      <c r="E94" s="206"/>
      <c r="F94" s="207"/>
      <c r="G94" s="185" t="s">
        <v>159</v>
      </c>
      <c r="H94" s="186"/>
      <c r="I94" s="112" t="s">
        <v>75</v>
      </c>
      <c r="J94" s="112"/>
      <c r="K94" s="112"/>
      <c r="L94" s="112"/>
      <c r="M94" s="113"/>
    </row>
    <row r="95" spans="2:13" x14ac:dyDescent="0.25">
      <c r="B95" s="156"/>
      <c r="C95" s="159"/>
      <c r="D95" s="158"/>
      <c r="E95" s="159"/>
      <c r="F95" s="157"/>
      <c r="G95" s="160"/>
      <c r="H95" s="161"/>
      <c r="I95" s="112"/>
      <c r="J95" s="112"/>
      <c r="K95" s="112"/>
      <c r="L95" s="112"/>
      <c r="M95" s="113"/>
    </row>
    <row r="96" spans="2:13" x14ac:dyDescent="0.25">
      <c r="B96" s="114" t="s">
        <v>90</v>
      </c>
      <c r="C96" s="114"/>
      <c r="D96" s="314" t="s">
        <v>205</v>
      </c>
      <c r="E96" s="315"/>
      <c r="F96" s="316"/>
      <c r="G96" s="185"/>
      <c r="H96" s="186"/>
      <c r="I96" s="112"/>
      <c r="J96" s="112" t="s">
        <v>75</v>
      </c>
      <c r="K96" s="112" t="s">
        <v>75</v>
      </c>
      <c r="L96" s="112"/>
      <c r="M96" s="113"/>
    </row>
    <row r="97" spans="2:13" x14ac:dyDescent="0.25">
      <c r="B97" s="241" t="s">
        <v>91</v>
      </c>
      <c r="C97" s="242"/>
      <c r="D97" s="314" t="s">
        <v>158</v>
      </c>
      <c r="E97" s="315"/>
      <c r="F97" s="316"/>
      <c r="G97" s="185"/>
      <c r="H97" s="186"/>
      <c r="I97" s="112"/>
      <c r="J97" s="112"/>
      <c r="K97" s="112"/>
      <c r="L97" s="112"/>
      <c r="M97" s="113"/>
    </row>
    <row r="98" spans="2:13" x14ac:dyDescent="0.25">
      <c r="B98" s="236"/>
      <c r="C98" s="207"/>
      <c r="D98" s="205"/>
      <c r="E98" s="206"/>
      <c r="F98" s="207"/>
      <c r="G98" s="185"/>
      <c r="H98" s="186"/>
      <c r="I98" s="112"/>
      <c r="J98" s="112"/>
      <c r="K98" s="112"/>
      <c r="L98" s="112"/>
      <c r="M98" s="113"/>
    </row>
    <row r="99" spans="2:13" x14ac:dyDescent="0.25">
      <c r="B99" s="236"/>
      <c r="C99" s="207"/>
      <c r="D99" s="205"/>
      <c r="E99" s="206"/>
      <c r="F99" s="207"/>
      <c r="G99" s="185"/>
      <c r="H99" s="186"/>
      <c r="I99" s="112"/>
      <c r="J99" s="112"/>
      <c r="K99" s="112"/>
      <c r="L99" s="112"/>
      <c r="M99" s="113"/>
    </row>
    <row r="100" spans="2:13" ht="15" customHeight="1" x14ac:dyDescent="0.25">
      <c r="B100" s="201" t="s">
        <v>92</v>
      </c>
      <c r="C100" s="202"/>
      <c r="D100" s="205" t="s">
        <v>206</v>
      </c>
      <c r="E100" s="206"/>
      <c r="F100" s="207"/>
      <c r="G100" s="185"/>
      <c r="H100" s="186"/>
      <c r="I100" s="112" t="s">
        <v>75</v>
      </c>
      <c r="J100" s="112" t="s">
        <v>75</v>
      </c>
      <c r="K100" s="112"/>
      <c r="L100" s="112"/>
      <c r="M100" s="113"/>
    </row>
    <row r="101" spans="2:13" ht="15" customHeight="1" x14ac:dyDescent="0.25">
      <c r="B101" s="201" t="s">
        <v>93</v>
      </c>
      <c r="C101" s="202"/>
      <c r="D101" s="205"/>
      <c r="E101" s="206"/>
      <c r="F101" s="207"/>
      <c r="G101" s="185"/>
      <c r="H101" s="186"/>
      <c r="I101" s="112"/>
      <c r="J101" s="112"/>
      <c r="K101" s="112"/>
      <c r="L101" s="112"/>
      <c r="M101" s="113"/>
    </row>
    <row r="102" spans="2:13" ht="15" customHeight="1" x14ac:dyDescent="0.25">
      <c r="B102" s="306"/>
      <c r="C102" s="307"/>
      <c r="D102" s="255" t="s">
        <v>207</v>
      </c>
      <c r="E102" s="256"/>
      <c r="F102" s="257"/>
      <c r="G102" s="162"/>
      <c r="H102" s="163"/>
      <c r="I102" s="112" t="s">
        <v>75</v>
      </c>
      <c r="J102" s="112" t="s">
        <v>75</v>
      </c>
      <c r="K102" s="112"/>
      <c r="L102" s="112"/>
      <c r="M102" s="113"/>
    </row>
    <row r="103" spans="2:13" ht="15" customHeight="1" x14ac:dyDescent="0.25">
      <c r="B103" s="306"/>
      <c r="C103" s="307"/>
      <c r="D103" s="255" t="s">
        <v>208</v>
      </c>
      <c r="E103" s="256"/>
      <c r="F103" s="257"/>
      <c r="G103" s="162"/>
      <c r="H103" s="163"/>
      <c r="I103" s="112"/>
      <c r="J103" s="112"/>
      <c r="K103" s="112"/>
      <c r="L103" s="112"/>
      <c r="M103" s="113"/>
    </row>
    <row r="104" spans="2:13" ht="15" customHeight="1" x14ac:dyDescent="0.25">
      <c r="B104" s="236"/>
      <c r="C104" s="207"/>
      <c r="D104" s="205"/>
      <c r="E104" s="206"/>
      <c r="F104" s="207"/>
      <c r="G104" s="185"/>
      <c r="H104" s="186"/>
      <c r="I104" s="112"/>
      <c r="J104" s="112"/>
      <c r="K104" s="112"/>
      <c r="L104" s="112"/>
      <c r="M104" s="113"/>
    </row>
    <row r="105" spans="2:13" ht="15" customHeight="1" x14ac:dyDescent="0.25">
      <c r="B105" s="236"/>
      <c r="C105" s="207"/>
      <c r="D105" s="255" t="s">
        <v>209</v>
      </c>
      <c r="E105" s="256"/>
      <c r="F105" s="257"/>
      <c r="G105" s="185"/>
      <c r="H105" s="186"/>
      <c r="I105" s="112" t="s">
        <v>75</v>
      </c>
      <c r="J105" s="112"/>
      <c r="K105" s="112" t="s">
        <v>75</v>
      </c>
      <c r="L105" s="112"/>
      <c r="M105" s="113"/>
    </row>
    <row r="106" spans="2:13" ht="15" customHeight="1" x14ac:dyDescent="0.25">
      <c r="B106" s="236"/>
      <c r="C106" s="207"/>
      <c r="D106" s="205" t="s">
        <v>210</v>
      </c>
      <c r="E106" s="206"/>
      <c r="F106" s="207"/>
      <c r="G106" s="185"/>
      <c r="H106" s="186"/>
      <c r="I106" s="112"/>
      <c r="J106" s="112"/>
      <c r="K106" s="112"/>
      <c r="L106" s="112"/>
      <c r="M106" s="113"/>
    </row>
    <row r="107" spans="2:13" x14ac:dyDescent="0.25">
      <c r="B107" s="236"/>
      <c r="C107" s="207"/>
      <c r="D107" s="205" t="s">
        <v>114</v>
      </c>
      <c r="E107" s="206"/>
      <c r="F107" s="207"/>
      <c r="G107" s="185"/>
      <c r="H107" s="186"/>
      <c r="I107" s="112"/>
      <c r="J107" s="112"/>
      <c r="K107" s="112"/>
      <c r="L107" s="112"/>
      <c r="M107" s="113"/>
    </row>
    <row r="108" spans="2:13" ht="15" customHeight="1" x14ac:dyDescent="0.25">
      <c r="B108" s="236"/>
      <c r="C108" s="207"/>
      <c r="D108" s="205" t="s">
        <v>94</v>
      </c>
      <c r="E108" s="206"/>
      <c r="F108" s="207"/>
      <c r="G108" s="185"/>
      <c r="H108" s="186"/>
      <c r="I108" s="112"/>
      <c r="J108" s="112"/>
      <c r="K108" s="112"/>
      <c r="L108" s="112"/>
      <c r="M108" s="113"/>
    </row>
    <row r="109" spans="2:13" ht="15" customHeight="1" x14ac:dyDescent="0.25">
      <c r="B109" s="236"/>
      <c r="C109" s="207"/>
      <c r="D109" s="205" t="s">
        <v>95</v>
      </c>
      <c r="E109" s="206"/>
      <c r="F109" s="207"/>
      <c r="G109" s="185"/>
      <c r="H109" s="186"/>
      <c r="I109" s="112"/>
      <c r="J109" s="112"/>
      <c r="K109" s="112"/>
      <c r="L109" s="112"/>
      <c r="M109" s="113"/>
    </row>
    <row r="110" spans="2:13" ht="15" customHeight="1" x14ac:dyDescent="0.25">
      <c r="B110" s="236"/>
      <c r="C110" s="207"/>
      <c r="D110" s="205"/>
      <c r="E110" s="206"/>
      <c r="F110" s="207"/>
      <c r="G110" s="185"/>
      <c r="H110" s="186"/>
      <c r="I110" s="112"/>
      <c r="J110" s="112"/>
      <c r="K110" s="112"/>
      <c r="L110" s="112"/>
      <c r="M110" s="113"/>
    </row>
    <row r="111" spans="2:13" ht="15" customHeight="1" x14ac:dyDescent="0.25">
      <c r="B111" s="236"/>
      <c r="C111" s="207"/>
      <c r="D111" s="164" t="s">
        <v>167</v>
      </c>
      <c r="E111" s="165"/>
      <c r="F111" s="166"/>
      <c r="G111" s="185"/>
      <c r="H111" s="186"/>
      <c r="I111" s="112"/>
      <c r="J111" s="112"/>
      <c r="K111" s="112"/>
      <c r="L111" s="112"/>
      <c r="M111" s="113"/>
    </row>
    <row r="112" spans="2:13" ht="15" customHeight="1" x14ac:dyDescent="0.25">
      <c r="B112" s="155"/>
      <c r="C112" s="154"/>
      <c r="D112" s="164" t="s">
        <v>225</v>
      </c>
      <c r="E112" s="165"/>
      <c r="F112" s="166"/>
      <c r="G112" s="149"/>
      <c r="H112" s="150"/>
      <c r="I112" s="112" t="s">
        <v>75</v>
      </c>
      <c r="J112" s="112"/>
      <c r="K112" s="112" t="s">
        <v>75</v>
      </c>
      <c r="L112" s="112"/>
      <c r="M112" s="113"/>
    </row>
    <row r="113" spans="2:13" ht="15" customHeight="1" x14ac:dyDescent="0.25">
      <c r="B113" s="155"/>
      <c r="C113" s="154"/>
      <c r="D113" s="151"/>
      <c r="E113" s="152"/>
      <c r="F113" s="153"/>
      <c r="G113" s="149"/>
      <c r="H113" s="150"/>
      <c r="I113" s="112"/>
      <c r="J113" s="112"/>
      <c r="K113" s="112"/>
      <c r="L113" s="112"/>
      <c r="M113" s="113"/>
    </row>
    <row r="114" spans="2:13" x14ac:dyDescent="0.25">
      <c r="B114" s="231" t="s">
        <v>96</v>
      </c>
      <c r="C114" s="232"/>
      <c r="D114" s="205" t="s">
        <v>211</v>
      </c>
      <c r="E114" s="206"/>
      <c r="F114" s="207"/>
      <c r="G114" s="185"/>
      <c r="H114" s="186"/>
      <c r="I114" s="112" t="s">
        <v>75</v>
      </c>
      <c r="J114" s="112"/>
      <c r="K114" s="112"/>
      <c r="L114" s="112"/>
      <c r="M114" s="113"/>
    </row>
    <row r="115" spans="2:13" x14ac:dyDescent="0.25">
      <c r="B115" s="231" t="s">
        <v>97</v>
      </c>
      <c r="C115" s="232"/>
      <c r="D115" s="233"/>
      <c r="E115" s="234"/>
      <c r="F115" s="235"/>
      <c r="G115" s="185"/>
      <c r="H115" s="186"/>
      <c r="I115" s="112"/>
      <c r="J115" s="112"/>
      <c r="K115" s="112"/>
      <c r="L115" s="112"/>
      <c r="M115" s="113"/>
    </row>
    <row r="116" spans="2:13" x14ac:dyDescent="0.25">
      <c r="B116" s="236"/>
      <c r="C116" s="207"/>
      <c r="D116" s="205" t="s">
        <v>212</v>
      </c>
      <c r="E116" s="206"/>
      <c r="F116" s="207"/>
      <c r="G116" s="185"/>
      <c r="H116" s="186"/>
      <c r="I116" s="112" t="s">
        <v>75</v>
      </c>
      <c r="J116" s="112"/>
      <c r="K116" s="112"/>
      <c r="L116" s="112"/>
      <c r="M116" s="113"/>
    </row>
    <row r="117" spans="2:13" x14ac:dyDescent="0.25">
      <c r="B117" s="236"/>
      <c r="C117" s="207"/>
      <c r="D117" s="205" t="s">
        <v>115</v>
      </c>
      <c r="E117" s="206"/>
      <c r="F117" s="207"/>
      <c r="G117" s="185"/>
      <c r="H117" s="186"/>
      <c r="I117" s="112"/>
      <c r="J117" s="112"/>
      <c r="K117" s="112"/>
      <c r="L117" s="112"/>
      <c r="M117" s="113"/>
    </row>
    <row r="118" spans="2:13" x14ac:dyDescent="0.25">
      <c r="B118" s="258"/>
      <c r="C118" s="235"/>
      <c r="D118" s="233"/>
      <c r="E118" s="234"/>
      <c r="F118" s="235"/>
      <c r="G118" s="74"/>
      <c r="H118" s="75"/>
      <c r="I118" s="112"/>
      <c r="J118" s="112"/>
      <c r="K118" s="112"/>
      <c r="L118" s="112"/>
      <c r="M118" s="113"/>
    </row>
    <row r="119" spans="2:13" x14ac:dyDescent="0.25">
      <c r="B119" s="258"/>
      <c r="C119" s="235"/>
      <c r="D119" s="233"/>
      <c r="E119" s="234"/>
      <c r="F119" s="235"/>
      <c r="G119" s="145"/>
      <c r="H119" s="146"/>
      <c r="I119" s="112"/>
      <c r="J119" s="112"/>
      <c r="K119" s="112"/>
      <c r="L119" s="112"/>
      <c r="M119" s="113"/>
    </row>
    <row r="120" spans="2:13" x14ac:dyDescent="0.25">
      <c r="B120" s="114" t="s">
        <v>98</v>
      </c>
      <c r="C120" s="115"/>
      <c r="D120" s="259" t="s">
        <v>213</v>
      </c>
      <c r="E120" s="260"/>
      <c r="F120" s="261"/>
      <c r="G120" s="185"/>
      <c r="H120" s="186"/>
      <c r="I120" s="112" t="s">
        <v>75</v>
      </c>
      <c r="J120" s="112"/>
      <c r="K120" s="112"/>
      <c r="L120" s="112"/>
      <c r="M120" s="113"/>
    </row>
    <row r="121" spans="2:13" x14ac:dyDescent="0.25">
      <c r="B121" s="114" t="s">
        <v>99</v>
      </c>
      <c r="C121" s="116"/>
      <c r="D121" s="262" t="s">
        <v>143</v>
      </c>
      <c r="E121" s="260"/>
      <c r="F121" s="261"/>
      <c r="G121" s="185"/>
      <c r="H121" s="186"/>
      <c r="I121" s="112"/>
      <c r="J121" s="112"/>
      <c r="K121" s="112"/>
      <c r="L121" s="112"/>
      <c r="M121" s="113"/>
    </row>
    <row r="122" spans="2:13" x14ac:dyDescent="0.25">
      <c r="B122" s="236"/>
      <c r="C122" s="207"/>
      <c r="D122" s="205"/>
      <c r="E122" s="206"/>
      <c r="F122" s="207"/>
      <c r="G122" s="185"/>
      <c r="H122" s="186"/>
      <c r="I122" s="112"/>
      <c r="J122" s="112"/>
      <c r="K122" s="112"/>
      <c r="L122" s="112"/>
      <c r="M122" s="113"/>
    </row>
    <row r="123" spans="2:13" x14ac:dyDescent="0.25">
      <c r="B123" s="241"/>
      <c r="C123" s="242"/>
      <c r="D123" s="259"/>
      <c r="E123" s="260"/>
      <c r="F123" s="261"/>
      <c r="G123" s="185"/>
      <c r="H123" s="186"/>
      <c r="I123" s="112"/>
      <c r="J123" s="112"/>
      <c r="K123" s="112"/>
      <c r="L123" s="112"/>
      <c r="M123" s="113"/>
    </row>
    <row r="124" spans="2:13" x14ac:dyDescent="0.25">
      <c r="B124" s="241" t="s">
        <v>100</v>
      </c>
      <c r="C124" s="242"/>
      <c r="D124" s="259" t="s">
        <v>214</v>
      </c>
      <c r="E124" s="260"/>
      <c r="F124" s="261"/>
      <c r="G124" s="185"/>
      <c r="H124" s="186"/>
      <c r="I124" s="112" t="s">
        <v>75</v>
      </c>
      <c r="J124" s="112"/>
      <c r="K124" s="112"/>
      <c r="L124" s="112"/>
      <c r="M124" s="113"/>
    </row>
    <row r="125" spans="2:13" x14ac:dyDescent="0.25">
      <c r="B125" s="241" t="s">
        <v>101</v>
      </c>
      <c r="C125" s="243"/>
      <c r="D125" s="259"/>
      <c r="E125" s="260"/>
      <c r="F125" s="261"/>
      <c r="G125" s="185"/>
      <c r="H125" s="186"/>
      <c r="I125" s="112"/>
      <c r="J125" s="112"/>
      <c r="K125" s="112"/>
      <c r="L125" s="112"/>
      <c r="M125" s="113"/>
    </row>
    <row r="126" spans="2:13" x14ac:dyDescent="0.25">
      <c r="B126" s="241" t="s">
        <v>102</v>
      </c>
      <c r="C126" s="243"/>
      <c r="D126" s="259"/>
      <c r="E126" s="260"/>
      <c r="F126" s="261"/>
      <c r="G126" s="185"/>
      <c r="H126" s="186"/>
      <c r="I126" s="112"/>
      <c r="J126" s="112"/>
      <c r="K126" s="112"/>
      <c r="L126" s="112"/>
      <c r="M126" s="113"/>
    </row>
    <row r="127" spans="2:13" x14ac:dyDescent="0.25">
      <c r="B127" s="236"/>
      <c r="C127" s="207"/>
      <c r="D127" s="205"/>
      <c r="E127" s="206"/>
      <c r="F127" s="207"/>
      <c r="G127" s="185"/>
      <c r="H127" s="186"/>
      <c r="I127" s="112"/>
      <c r="J127" s="112"/>
      <c r="K127" s="112"/>
      <c r="L127" s="112"/>
      <c r="M127" s="113"/>
    </row>
    <row r="128" spans="2:13" x14ac:dyDescent="0.25">
      <c r="B128" s="241"/>
      <c r="C128" s="242"/>
      <c r="D128" s="259"/>
      <c r="E128" s="260"/>
      <c r="F128" s="261"/>
      <c r="G128" s="185"/>
      <c r="H128" s="186"/>
      <c r="I128" s="112"/>
      <c r="J128" s="112"/>
      <c r="K128" s="112"/>
      <c r="L128" s="112"/>
      <c r="M128" s="113"/>
    </row>
    <row r="129" spans="2:13" x14ac:dyDescent="0.25">
      <c r="B129" s="114" t="s">
        <v>103</v>
      </c>
      <c r="C129" s="115"/>
      <c r="D129" s="249" t="s">
        <v>215</v>
      </c>
      <c r="E129" s="250"/>
      <c r="F129" s="251"/>
      <c r="G129" s="185"/>
      <c r="H129" s="186"/>
      <c r="I129" s="112" t="s">
        <v>75</v>
      </c>
      <c r="J129" s="112"/>
      <c r="K129" s="112" t="s">
        <v>75</v>
      </c>
      <c r="L129" s="112"/>
      <c r="M129" s="113"/>
    </row>
    <row r="130" spans="2:13" ht="15" customHeight="1" x14ac:dyDescent="0.25">
      <c r="B130" s="241" t="s">
        <v>120</v>
      </c>
      <c r="C130" s="242"/>
      <c r="D130" s="205" t="s">
        <v>172</v>
      </c>
      <c r="E130" s="206"/>
      <c r="F130" s="207"/>
      <c r="G130" s="185"/>
      <c r="H130" s="186"/>
      <c r="I130" s="112"/>
      <c r="J130" s="112"/>
      <c r="K130" s="112"/>
      <c r="L130" s="112"/>
      <c r="M130" s="113"/>
    </row>
    <row r="131" spans="2:13" x14ac:dyDescent="0.25">
      <c r="B131" s="236"/>
      <c r="C131" s="207"/>
      <c r="D131" s="249" t="s">
        <v>118</v>
      </c>
      <c r="E131" s="250"/>
      <c r="F131" s="251"/>
      <c r="G131" s="185"/>
      <c r="H131" s="186"/>
      <c r="I131" s="112"/>
      <c r="J131" s="112"/>
      <c r="K131" s="112"/>
      <c r="L131" s="112"/>
      <c r="M131" s="113"/>
    </row>
    <row r="132" spans="2:13" x14ac:dyDescent="0.25">
      <c r="B132" s="241"/>
      <c r="C132" s="242"/>
      <c r="D132" s="249"/>
      <c r="E132" s="250"/>
      <c r="F132" s="251"/>
      <c r="G132" s="185"/>
      <c r="H132" s="186"/>
      <c r="I132" s="112"/>
      <c r="J132" s="112"/>
      <c r="K132" s="112"/>
      <c r="L132" s="112"/>
      <c r="M132" s="113"/>
    </row>
    <row r="133" spans="2:13" x14ac:dyDescent="0.25">
      <c r="B133" s="236"/>
      <c r="C133" s="207"/>
      <c r="D133" s="259" t="s">
        <v>217</v>
      </c>
      <c r="E133" s="260"/>
      <c r="F133" s="261"/>
      <c r="G133" s="185"/>
      <c r="H133" s="186"/>
      <c r="I133" s="112" t="s">
        <v>75</v>
      </c>
      <c r="J133" s="112" t="s">
        <v>75</v>
      </c>
      <c r="K133" s="112" t="s">
        <v>75</v>
      </c>
      <c r="L133" s="112"/>
      <c r="M133" s="113"/>
    </row>
    <row r="134" spans="2:13" x14ac:dyDescent="0.25">
      <c r="B134" s="241"/>
      <c r="C134" s="242"/>
      <c r="D134" s="249" t="s">
        <v>216</v>
      </c>
      <c r="E134" s="250"/>
      <c r="F134" s="251"/>
      <c r="G134" s="185"/>
      <c r="H134" s="186"/>
      <c r="I134" s="112"/>
      <c r="J134" s="112"/>
      <c r="K134" s="112"/>
      <c r="L134" s="112"/>
      <c r="M134" s="113"/>
    </row>
    <row r="135" spans="2:13" x14ac:dyDescent="0.25">
      <c r="B135" s="236"/>
      <c r="C135" s="207"/>
      <c r="D135" s="205"/>
      <c r="E135" s="206"/>
      <c r="F135" s="207"/>
      <c r="G135" s="185"/>
      <c r="H135" s="186"/>
      <c r="I135" s="112"/>
      <c r="J135" s="112"/>
      <c r="K135" s="112"/>
      <c r="L135" s="112"/>
      <c r="M135" s="113"/>
    </row>
    <row r="136" spans="2:13" x14ac:dyDescent="0.25">
      <c r="B136" s="241"/>
      <c r="C136" s="242"/>
      <c r="D136" s="249" t="s">
        <v>218</v>
      </c>
      <c r="E136" s="250"/>
      <c r="F136" s="251"/>
      <c r="G136" s="185"/>
      <c r="H136" s="186"/>
      <c r="I136" s="112" t="s">
        <v>75</v>
      </c>
      <c r="J136" s="112"/>
      <c r="K136" s="112" t="s">
        <v>75</v>
      </c>
      <c r="L136" s="112"/>
      <c r="M136" s="113"/>
    </row>
    <row r="137" spans="2:13" x14ac:dyDescent="0.25">
      <c r="B137" s="236"/>
      <c r="C137" s="207"/>
      <c r="D137" s="205" t="s">
        <v>121</v>
      </c>
      <c r="E137" s="206"/>
      <c r="F137" s="207"/>
      <c r="G137" s="185"/>
      <c r="H137" s="186"/>
      <c r="I137" s="112"/>
      <c r="J137" s="112"/>
      <c r="K137" s="112"/>
      <c r="L137" s="112"/>
      <c r="M137" s="113"/>
    </row>
    <row r="138" spans="2:13" x14ac:dyDescent="0.25">
      <c r="B138" s="241"/>
      <c r="C138" s="242"/>
      <c r="D138" s="294" t="s">
        <v>112</v>
      </c>
      <c r="E138" s="250"/>
      <c r="F138" s="251"/>
      <c r="G138" s="185"/>
      <c r="H138" s="186"/>
      <c r="I138" s="112"/>
      <c r="J138" s="112"/>
      <c r="K138" s="112"/>
      <c r="L138" s="112"/>
      <c r="M138" s="113"/>
    </row>
    <row r="139" spans="2:13" x14ac:dyDescent="0.25">
      <c r="B139" s="241"/>
      <c r="C139" s="242"/>
      <c r="D139" s="249"/>
      <c r="E139" s="250"/>
      <c r="F139" s="251"/>
      <c r="G139" s="145"/>
      <c r="H139" s="146"/>
      <c r="I139" s="112"/>
      <c r="J139" s="112"/>
      <c r="K139" s="112"/>
      <c r="L139" s="112"/>
      <c r="M139" s="113"/>
    </row>
    <row r="140" spans="2:13" x14ac:dyDescent="0.25">
      <c r="B140" s="241"/>
      <c r="C140" s="242"/>
      <c r="D140" s="249" t="s">
        <v>219</v>
      </c>
      <c r="E140" s="250"/>
      <c r="F140" s="251"/>
      <c r="G140" s="185"/>
      <c r="H140" s="186"/>
      <c r="I140" s="112" t="s">
        <v>75</v>
      </c>
      <c r="J140" s="112"/>
      <c r="K140" s="112"/>
      <c r="L140" s="112"/>
      <c r="M140" s="113"/>
    </row>
    <row r="141" spans="2:13" x14ac:dyDescent="0.25">
      <c r="B141" s="236"/>
      <c r="C141" s="207"/>
      <c r="D141" s="205" t="s">
        <v>220</v>
      </c>
      <c r="E141" s="206"/>
      <c r="F141" s="207"/>
      <c r="G141" s="185"/>
      <c r="H141" s="186"/>
      <c r="I141" s="112"/>
      <c r="J141" s="112"/>
      <c r="K141" s="112"/>
      <c r="L141" s="112"/>
      <c r="M141" s="113"/>
    </row>
    <row r="142" spans="2:13" x14ac:dyDescent="0.25">
      <c r="B142" s="241"/>
      <c r="C142" s="242"/>
      <c r="D142" s="249" t="s">
        <v>119</v>
      </c>
      <c r="E142" s="250"/>
      <c r="F142" s="251"/>
      <c r="G142" s="185"/>
      <c r="H142" s="186"/>
      <c r="I142" s="112"/>
      <c r="J142" s="112"/>
      <c r="K142" s="112"/>
      <c r="L142" s="112"/>
      <c r="M142" s="113"/>
    </row>
    <row r="143" spans="2:13" x14ac:dyDescent="0.25">
      <c r="B143" s="236"/>
      <c r="C143" s="207"/>
      <c r="D143" s="205"/>
      <c r="E143" s="206"/>
      <c r="F143" s="207"/>
      <c r="G143" s="185"/>
      <c r="H143" s="186"/>
      <c r="I143" s="112"/>
      <c r="J143" s="112"/>
      <c r="K143" s="112"/>
      <c r="L143" s="112"/>
      <c r="M143" s="113"/>
    </row>
    <row r="144" spans="2:13" x14ac:dyDescent="0.25">
      <c r="B144" s="241"/>
      <c r="C144" s="242"/>
      <c r="D144" s="249"/>
      <c r="E144" s="250"/>
      <c r="F144" s="251"/>
      <c r="G144" s="185"/>
      <c r="H144" s="186"/>
      <c r="I144" s="112"/>
      <c r="J144" s="112"/>
      <c r="K144" s="112"/>
      <c r="L144" s="112"/>
      <c r="M144" s="113"/>
    </row>
    <row r="145" spans="2:13" x14ac:dyDescent="0.25">
      <c r="B145" s="263" t="s">
        <v>104</v>
      </c>
      <c r="C145" s="264"/>
      <c r="D145" s="164" t="s">
        <v>221</v>
      </c>
      <c r="E145" s="165"/>
      <c r="F145" s="166"/>
      <c r="G145" s="185"/>
      <c r="H145" s="186"/>
      <c r="I145" s="112" t="s">
        <v>75</v>
      </c>
      <c r="J145" s="112"/>
      <c r="K145" s="112"/>
      <c r="L145" s="112"/>
      <c r="M145" s="113"/>
    </row>
    <row r="146" spans="2:13" x14ac:dyDescent="0.25">
      <c r="B146" s="241" t="s">
        <v>105</v>
      </c>
      <c r="C146" s="242"/>
      <c r="D146" s="249" t="s">
        <v>165</v>
      </c>
      <c r="E146" s="250"/>
      <c r="F146" s="251"/>
      <c r="G146" s="185"/>
      <c r="H146" s="186"/>
      <c r="I146" s="112"/>
      <c r="J146" s="112"/>
      <c r="K146" s="112"/>
      <c r="L146" s="112"/>
      <c r="M146" s="113"/>
    </row>
    <row r="147" spans="2:13" x14ac:dyDescent="0.25">
      <c r="B147" s="239"/>
      <c r="C147" s="240"/>
      <c r="D147" s="267"/>
      <c r="E147" s="268"/>
      <c r="F147" s="269"/>
      <c r="G147" s="145"/>
      <c r="H147" s="146"/>
      <c r="I147" s="112"/>
      <c r="J147" s="112"/>
      <c r="K147" s="112"/>
      <c r="L147" s="112"/>
      <c r="M147" s="113"/>
    </row>
    <row r="148" spans="2:13" ht="16.5" customHeight="1" x14ac:dyDescent="0.25">
      <c r="B148" s="265"/>
      <c r="C148" s="266"/>
      <c r="D148" s="205" t="s">
        <v>222</v>
      </c>
      <c r="E148" s="206"/>
      <c r="F148" s="207"/>
      <c r="G148" s="185"/>
      <c r="H148" s="186"/>
      <c r="I148" s="112" t="s">
        <v>75</v>
      </c>
      <c r="J148" s="112"/>
      <c r="K148" s="112" t="s">
        <v>75</v>
      </c>
      <c r="L148" s="112"/>
      <c r="M148" s="113"/>
    </row>
    <row r="149" spans="2:13" ht="16.5" customHeight="1" x14ac:dyDescent="0.25">
      <c r="B149" s="265"/>
      <c r="C149" s="266"/>
      <c r="D149" s="205" t="s">
        <v>223</v>
      </c>
      <c r="E149" s="206"/>
      <c r="F149" s="207"/>
      <c r="G149" s="185"/>
      <c r="H149" s="186"/>
      <c r="I149" s="112"/>
      <c r="J149" s="112"/>
      <c r="K149" s="112"/>
      <c r="L149" s="112"/>
      <c r="M149" s="113"/>
    </row>
    <row r="150" spans="2:13" ht="16.5" customHeight="1" x14ac:dyDescent="0.25">
      <c r="B150" s="265"/>
      <c r="C150" s="266"/>
      <c r="D150" s="225" t="s">
        <v>144</v>
      </c>
      <c r="E150" s="206"/>
      <c r="F150" s="207"/>
      <c r="G150" s="185"/>
      <c r="H150" s="186"/>
      <c r="I150" s="112"/>
      <c r="J150" s="112"/>
      <c r="K150" s="112"/>
      <c r="L150" s="112"/>
      <c r="M150" s="113"/>
    </row>
    <row r="151" spans="2:13" ht="16.5" customHeight="1" thickBot="1" x14ac:dyDescent="0.3">
      <c r="B151" s="270"/>
      <c r="C151" s="271"/>
      <c r="D151" s="272"/>
      <c r="E151" s="273"/>
      <c r="F151" s="274"/>
      <c r="G151" s="275"/>
      <c r="H151" s="276"/>
      <c r="I151" s="117"/>
      <c r="J151" s="117"/>
      <c r="K151" s="117"/>
      <c r="L151" s="117"/>
      <c r="M151" s="118"/>
    </row>
    <row r="152" spans="2:13" ht="15.75" customHeight="1" x14ac:dyDescent="0.25">
      <c r="B152" s="196" t="str">
        <f>"B. Core Functions: ("&amp;TEXT(D16,"##%")&amp;")"</f>
        <v>B. Core Functions: (35%)</v>
      </c>
      <c r="C152" s="197"/>
      <c r="D152" s="198"/>
      <c r="E152" s="199"/>
      <c r="F152" s="200"/>
      <c r="G152" s="212"/>
      <c r="H152" s="213"/>
      <c r="I152" s="110"/>
      <c r="J152" s="110"/>
      <c r="K152" s="110"/>
      <c r="L152" s="110"/>
      <c r="M152" s="111"/>
    </row>
    <row r="153" spans="2:13" x14ac:dyDescent="0.25">
      <c r="B153" s="201" t="s">
        <v>106</v>
      </c>
      <c r="C153" s="202"/>
      <c r="D153" s="226" t="s">
        <v>224</v>
      </c>
      <c r="E153" s="227"/>
      <c r="F153" s="228"/>
      <c r="G153" s="185"/>
      <c r="H153" s="186"/>
      <c r="I153" s="112" t="s">
        <v>75</v>
      </c>
      <c r="J153" s="112"/>
      <c r="K153" s="112" t="s">
        <v>75</v>
      </c>
      <c r="L153" s="112"/>
      <c r="M153" s="113"/>
    </row>
    <row r="154" spans="2:13" x14ac:dyDescent="0.25">
      <c r="B154" s="231"/>
      <c r="C154" s="232"/>
      <c r="D154" s="226" t="s">
        <v>122</v>
      </c>
      <c r="E154" s="227"/>
      <c r="F154" s="228"/>
      <c r="G154" s="185"/>
      <c r="H154" s="186"/>
      <c r="I154" s="112"/>
      <c r="J154" s="112"/>
      <c r="K154" s="112"/>
      <c r="L154" s="112"/>
      <c r="M154" s="113"/>
    </row>
    <row r="155" spans="2:13" x14ac:dyDescent="0.25">
      <c r="B155" s="306"/>
      <c r="C155" s="307"/>
      <c r="D155" s="226"/>
      <c r="E155" s="227"/>
      <c r="F155" s="228"/>
      <c r="G155" s="162"/>
      <c r="H155" s="163"/>
      <c r="I155" s="112"/>
      <c r="J155" s="112"/>
      <c r="K155" s="112"/>
      <c r="L155" s="112"/>
      <c r="M155" s="113"/>
    </row>
    <row r="156" spans="2:13" x14ac:dyDescent="0.25">
      <c r="B156" s="231" t="s">
        <v>166</v>
      </c>
      <c r="C156" s="232"/>
      <c r="D156" s="226" t="s">
        <v>227</v>
      </c>
      <c r="E156" s="227"/>
      <c r="F156" s="228"/>
      <c r="G156" s="162"/>
      <c r="H156" s="163"/>
      <c r="I156" s="112" t="s">
        <v>75</v>
      </c>
      <c r="J156" s="112"/>
      <c r="K156" s="112"/>
      <c r="L156" s="112"/>
      <c r="M156" s="113"/>
    </row>
    <row r="157" spans="2:13" x14ac:dyDescent="0.25">
      <c r="B157" s="306"/>
      <c r="C157" s="307"/>
      <c r="D157" s="226"/>
      <c r="E157" s="227"/>
      <c r="F157" s="228"/>
      <c r="G157" s="162"/>
      <c r="H157" s="163"/>
      <c r="I157" s="112"/>
      <c r="J157" s="112"/>
      <c r="K157" s="112"/>
      <c r="L157" s="112"/>
      <c r="M157" s="113"/>
    </row>
    <row r="158" spans="2:13" x14ac:dyDescent="0.25">
      <c r="B158" s="306"/>
      <c r="C158" s="307"/>
      <c r="D158" s="226" t="s">
        <v>228</v>
      </c>
      <c r="E158" s="227"/>
      <c r="F158" s="228"/>
      <c r="G158" s="162"/>
      <c r="H158" s="163"/>
      <c r="I158" s="112" t="s">
        <v>75</v>
      </c>
      <c r="J158" s="112"/>
      <c r="K158" s="112"/>
      <c r="L158" s="112"/>
      <c r="M158" s="113"/>
    </row>
    <row r="159" spans="2:13" x14ac:dyDescent="0.25">
      <c r="B159" s="306"/>
      <c r="C159" s="307"/>
      <c r="D159" s="226" t="s">
        <v>168</v>
      </c>
      <c r="E159" s="227"/>
      <c r="F159" s="228"/>
      <c r="G159" s="162"/>
      <c r="H159" s="163"/>
      <c r="I159" s="112"/>
      <c r="J159" s="112"/>
      <c r="K159" s="112"/>
      <c r="L159" s="112"/>
      <c r="M159" s="113"/>
    </row>
    <row r="160" spans="2:13" x14ac:dyDescent="0.25">
      <c r="B160" s="306"/>
      <c r="C160" s="307"/>
      <c r="D160" s="226"/>
      <c r="E160" s="227"/>
      <c r="F160" s="228"/>
      <c r="G160" s="162"/>
      <c r="H160" s="163"/>
      <c r="I160" s="112"/>
      <c r="J160" s="112"/>
      <c r="K160" s="112"/>
      <c r="L160" s="112"/>
      <c r="M160" s="113"/>
    </row>
    <row r="161" spans="2:13" x14ac:dyDescent="0.25">
      <c r="B161" s="306"/>
      <c r="C161" s="307"/>
      <c r="D161" s="226" t="s">
        <v>229</v>
      </c>
      <c r="E161" s="227"/>
      <c r="F161" s="228"/>
      <c r="G161" s="162"/>
      <c r="H161" s="163"/>
      <c r="I161" s="112" t="s">
        <v>75</v>
      </c>
      <c r="J161" s="112"/>
      <c r="K161" s="112"/>
      <c r="L161" s="112"/>
      <c r="M161" s="113"/>
    </row>
    <row r="162" spans="2:13" x14ac:dyDescent="0.25">
      <c r="B162" s="306"/>
      <c r="C162" s="307"/>
      <c r="D162" s="317"/>
      <c r="E162" s="318"/>
      <c r="F162" s="319"/>
      <c r="G162" s="162"/>
      <c r="H162" s="163"/>
      <c r="I162" s="112"/>
      <c r="J162" s="112"/>
      <c r="K162" s="112"/>
      <c r="L162" s="112"/>
      <c r="M162" s="113"/>
    </row>
    <row r="163" spans="2:13" x14ac:dyDescent="0.25">
      <c r="B163" s="201"/>
      <c r="C163" s="202"/>
      <c r="D163" s="164"/>
      <c r="E163" s="165"/>
      <c r="F163" s="166"/>
      <c r="G163" s="185"/>
      <c r="H163" s="186"/>
      <c r="I163" s="112"/>
      <c r="J163" s="112"/>
      <c r="K163" s="112"/>
      <c r="L163" s="112"/>
      <c r="M163" s="113"/>
    </row>
    <row r="164" spans="2:13" x14ac:dyDescent="0.25">
      <c r="B164" s="201" t="s">
        <v>123</v>
      </c>
      <c r="C164" s="202"/>
      <c r="D164" s="164" t="s">
        <v>231</v>
      </c>
      <c r="E164" s="165"/>
      <c r="F164" s="166"/>
      <c r="G164" s="185"/>
      <c r="H164" s="186"/>
      <c r="I164" s="112" t="s">
        <v>75</v>
      </c>
      <c r="J164" s="112"/>
      <c r="K164" s="112" t="s">
        <v>75</v>
      </c>
      <c r="L164" s="112"/>
      <c r="M164" s="113"/>
    </row>
    <row r="165" spans="2:13" x14ac:dyDescent="0.25">
      <c r="B165" s="201"/>
      <c r="C165" s="202"/>
      <c r="D165" s="164" t="s">
        <v>232</v>
      </c>
      <c r="E165" s="165"/>
      <c r="F165" s="166"/>
      <c r="G165" s="185"/>
      <c r="H165" s="186"/>
      <c r="I165" s="112"/>
      <c r="J165" s="112"/>
      <c r="K165" s="112"/>
      <c r="L165" s="112"/>
      <c r="M165" s="113"/>
    </row>
    <row r="166" spans="2:13" x14ac:dyDescent="0.25">
      <c r="B166" s="201"/>
      <c r="C166" s="202"/>
      <c r="D166" s="164"/>
      <c r="E166" s="165"/>
      <c r="F166" s="166"/>
      <c r="G166" s="185"/>
      <c r="H166" s="186"/>
      <c r="I166" s="112"/>
      <c r="J166" s="112"/>
      <c r="K166" s="112"/>
      <c r="L166" s="112"/>
      <c r="M166" s="113"/>
    </row>
    <row r="167" spans="2:13" x14ac:dyDescent="0.25">
      <c r="B167" s="201"/>
      <c r="C167" s="202"/>
      <c r="D167" s="164" t="s">
        <v>230</v>
      </c>
      <c r="E167" s="165"/>
      <c r="F167" s="166"/>
      <c r="G167" s="185"/>
      <c r="H167" s="186"/>
      <c r="I167" s="112" t="s">
        <v>75</v>
      </c>
      <c r="J167" s="112" t="s">
        <v>75</v>
      </c>
      <c r="K167" s="112" t="s">
        <v>75</v>
      </c>
      <c r="L167" s="112"/>
      <c r="M167" s="113"/>
    </row>
    <row r="168" spans="2:13" x14ac:dyDescent="0.25">
      <c r="B168" s="201"/>
      <c r="C168" s="202"/>
      <c r="D168" s="164" t="s">
        <v>233</v>
      </c>
      <c r="E168" s="165"/>
      <c r="F168" s="166"/>
      <c r="G168" s="185"/>
      <c r="H168" s="186"/>
      <c r="I168" s="112"/>
      <c r="J168" s="112"/>
      <c r="K168" s="112"/>
      <c r="L168" s="112"/>
      <c r="M168" s="113"/>
    </row>
    <row r="169" spans="2:13" x14ac:dyDescent="0.25">
      <c r="B169" s="201"/>
      <c r="C169" s="202"/>
      <c r="D169" s="164"/>
      <c r="E169" s="165"/>
      <c r="F169" s="166"/>
      <c r="G169" s="185"/>
      <c r="H169" s="186"/>
      <c r="I169" s="112"/>
      <c r="J169" s="112"/>
      <c r="K169" s="112"/>
      <c r="L169" s="112"/>
      <c r="M169" s="113"/>
    </row>
    <row r="170" spans="2:13" x14ac:dyDescent="0.25">
      <c r="B170" s="201"/>
      <c r="C170" s="202"/>
      <c r="D170" s="164" t="s">
        <v>234</v>
      </c>
      <c r="E170" s="165"/>
      <c r="F170" s="166"/>
      <c r="G170" s="185"/>
      <c r="H170" s="186"/>
      <c r="I170" s="112" t="s">
        <v>75</v>
      </c>
      <c r="J170" s="112"/>
      <c r="K170" s="112" t="s">
        <v>75</v>
      </c>
      <c r="L170" s="112"/>
      <c r="M170" s="113"/>
    </row>
    <row r="171" spans="2:13" x14ac:dyDescent="0.25">
      <c r="B171" s="201"/>
      <c r="C171" s="202"/>
      <c r="D171" s="164" t="s">
        <v>235</v>
      </c>
      <c r="E171" s="165"/>
      <c r="F171" s="166"/>
      <c r="G171" s="185"/>
      <c r="H171" s="186"/>
      <c r="I171" s="112"/>
      <c r="J171" s="112"/>
      <c r="K171" s="112"/>
      <c r="L171" s="112"/>
      <c r="M171" s="113"/>
    </row>
    <row r="172" spans="2:13" x14ac:dyDescent="0.25">
      <c r="B172" s="231"/>
      <c r="C172" s="232"/>
      <c r="D172" s="164"/>
      <c r="E172" s="165"/>
      <c r="F172" s="166"/>
      <c r="G172" s="185"/>
      <c r="H172" s="186"/>
      <c r="I172" s="112"/>
      <c r="J172" s="112"/>
      <c r="K172" s="112"/>
      <c r="L172" s="112"/>
      <c r="M172" s="113"/>
    </row>
    <row r="173" spans="2:13" x14ac:dyDescent="0.25">
      <c r="B173" s="201"/>
      <c r="C173" s="202"/>
      <c r="D173" s="164"/>
      <c r="E173" s="165"/>
      <c r="F173" s="166"/>
      <c r="G173" s="185"/>
      <c r="H173" s="186"/>
      <c r="I173" s="112"/>
      <c r="J173" s="112"/>
      <c r="K173" s="112"/>
      <c r="L173" s="112"/>
      <c r="M173" s="113"/>
    </row>
    <row r="174" spans="2:13" x14ac:dyDescent="0.25">
      <c r="B174" s="201" t="s">
        <v>226</v>
      </c>
      <c r="C174" s="202"/>
      <c r="D174" s="255" t="s">
        <v>236</v>
      </c>
      <c r="E174" s="256"/>
      <c r="F174" s="257"/>
      <c r="G174" s="185"/>
      <c r="H174" s="186"/>
      <c r="I174" s="112" t="s">
        <v>75</v>
      </c>
      <c r="J174" s="112" t="s">
        <v>75</v>
      </c>
      <c r="K174" s="112"/>
      <c r="L174" s="112"/>
      <c r="M174" s="113"/>
    </row>
    <row r="175" spans="2:13" x14ac:dyDescent="0.25">
      <c r="B175" s="201"/>
      <c r="C175" s="202"/>
      <c r="D175" s="255" t="s">
        <v>237</v>
      </c>
      <c r="E175" s="256"/>
      <c r="F175" s="257"/>
      <c r="G175" s="185"/>
      <c r="H175" s="186"/>
      <c r="I175" s="112"/>
      <c r="J175" s="112"/>
      <c r="K175" s="112"/>
      <c r="L175" s="112"/>
      <c r="M175" s="113"/>
    </row>
    <row r="176" spans="2:13" x14ac:dyDescent="0.25">
      <c r="B176" s="201"/>
      <c r="C176" s="202"/>
      <c r="D176" s="164"/>
      <c r="E176" s="165"/>
      <c r="F176" s="166"/>
      <c r="G176" s="185"/>
      <c r="H176" s="186"/>
      <c r="I176" s="112"/>
      <c r="J176" s="112"/>
      <c r="K176" s="112"/>
      <c r="L176" s="112"/>
      <c r="M176" s="113"/>
    </row>
    <row r="177" spans="2:13" ht="15" customHeight="1" x14ac:dyDescent="0.25">
      <c r="B177" s="201"/>
      <c r="C177" s="202"/>
      <c r="D177" s="164" t="s">
        <v>238</v>
      </c>
      <c r="E177" s="165"/>
      <c r="F177" s="166"/>
      <c r="G177" s="185"/>
      <c r="H177" s="186"/>
      <c r="I177" s="112" t="s">
        <v>75</v>
      </c>
      <c r="J177" s="112" t="s">
        <v>75</v>
      </c>
      <c r="K177" s="112"/>
      <c r="L177" s="112"/>
      <c r="M177" s="113"/>
    </row>
    <row r="178" spans="2:13" ht="15" customHeight="1" x14ac:dyDescent="0.25">
      <c r="B178" s="201"/>
      <c r="C178" s="202"/>
      <c r="D178" s="164" t="s">
        <v>239</v>
      </c>
      <c r="E178" s="165"/>
      <c r="F178" s="166"/>
      <c r="G178" s="185"/>
      <c r="H178" s="186"/>
      <c r="I178" s="112"/>
      <c r="J178" s="112"/>
      <c r="K178" s="112"/>
      <c r="L178" s="112"/>
      <c r="M178" s="113"/>
    </row>
    <row r="179" spans="2:13" x14ac:dyDescent="0.25">
      <c r="B179" s="201"/>
      <c r="C179" s="202"/>
      <c r="D179" s="164"/>
      <c r="E179" s="165"/>
      <c r="F179" s="166"/>
      <c r="G179" s="185"/>
      <c r="H179" s="186"/>
      <c r="I179" s="112"/>
      <c r="J179" s="112"/>
      <c r="K179" s="112"/>
      <c r="L179" s="112"/>
      <c r="M179" s="113"/>
    </row>
    <row r="180" spans="2:13" ht="15" customHeight="1" x14ac:dyDescent="0.25">
      <c r="B180" s="201"/>
      <c r="C180" s="202"/>
      <c r="D180" s="226" t="s">
        <v>240</v>
      </c>
      <c r="E180" s="227"/>
      <c r="F180" s="228"/>
      <c r="G180" s="185"/>
      <c r="H180" s="186"/>
      <c r="I180" s="112" t="s">
        <v>75</v>
      </c>
      <c r="J180" s="112"/>
      <c r="K180" s="112" t="s">
        <v>75</v>
      </c>
      <c r="L180" s="112"/>
      <c r="M180" s="113"/>
    </row>
    <row r="181" spans="2:13" ht="15" customHeight="1" x14ac:dyDescent="0.25">
      <c r="B181" s="201"/>
      <c r="C181" s="202"/>
      <c r="D181" s="297" t="s">
        <v>135</v>
      </c>
      <c r="E181" s="227"/>
      <c r="F181" s="228"/>
      <c r="G181" s="185"/>
      <c r="H181" s="186"/>
      <c r="I181" s="112"/>
      <c r="J181" s="112"/>
      <c r="K181" s="112"/>
      <c r="L181" s="112"/>
      <c r="M181" s="113"/>
    </row>
    <row r="182" spans="2:13" x14ac:dyDescent="0.25">
      <c r="B182" s="298"/>
      <c r="C182" s="299"/>
      <c r="D182" s="226"/>
      <c r="E182" s="227"/>
      <c r="F182" s="228"/>
      <c r="G182" s="185"/>
      <c r="H182" s="186"/>
      <c r="I182" s="112"/>
      <c r="J182" s="112"/>
      <c r="K182" s="112"/>
      <c r="L182" s="112"/>
      <c r="M182" s="113"/>
    </row>
    <row r="183" spans="2:13" ht="15" customHeight="1" x14ac:dyDescent="0.25">
      <c r="B183" s="201"/>
      <c r="C183" s="202"/>
      <c r="D183" s="226" t="s">
        <v>241</v>
      </c>
      <c r="E183" s="227"/>
      <c r="F183" s="228"/>
      <c r="G183" s="185"/>
      <c r="H183" s="186"/>
      <c r="I183" s="112" t="s">
        <v>75</v>
      </c>
      <c r="J183" s="112"/>
      <c r="K183" s="112" t="s">
        <v>75</v>
      </c>
      <c r="L183" s="112"/>
      <c r="M183" s="113"/>
    </row>
    <row r="184" spans="2:13" ht="15" customHeight="1" x14ac:dyDescent="0.25">
      <c r="B184" s="201"/>
      <c r="C184" s="202"/>
      <c r="D184" s="226" t="s">
        <v>242</v>
      </c>
      <c r="E184" s="227"/>
      <c r="F184" s="228"/>
      <c r="G184" s="185"/>
      <c r="H184" s="186"/>
      <c r="I184" s="112"/>
      <c r="J184" s="112"/>
      <c r="K184" s="112"/>
      <c r="L184" s="112"/>
      <c r="M184" s="113"/>
    </row>
    <row r="185" spans="2:13" x14ac:dyDescent="0.25">
      <c r="B185" s="231"/>
      <c r="C185" s="232"/>
      <c r="D185" s="164"/>
      <c r="E185" s="165"/>
      <c r="F185" s="166"/>
      <c r="G185" s="185"/>
      <c r="H185" s="186"/>
      <c r="I185" s="112"/>
      <c r="J185" s="112"/>
      <c r="K185" s="112"/>
      <c r="L185" s="112"/>
      <c r="M185" s="113"/>
    </row>
    <row r="186" spans="2:13" ht="15.6" x14ac:dyDescent="0.3">
      <c r="B186" s="295"/>
      <c r="C186" s="296"/>
      <c r="D186" s="164"/>
      <c r="E186" s="165"/>
      <c r="F186" s="166"/>
      <c r="G186" s="185"/>
      <c r="H186" s="186"/>
      <c r="I186" s="112"/>
      <c r="J186" s="112"/>
      <c r="K186" s="112"/>
      <c r="L186" s="112"/>
      <c r="M186" s="113"/>
    </row>
    <row r="187" spans="2:13" x14ac:dyDescent="0.25">
      <c r="B187" s="201" t="s">
        <v>136</v>
      </c>
      <c r="C187" s="202"/>
      <c r="D187" s="226" t="s">
        <v>243</v>
      </c>
      <c r="E187" s="227"/>
      <c r="F187" s="228"/>
      <c r="G187" s="185"/>
      <c r="H187" s="186"/>
      <c r="I187" s="112" t="s">
        <v>75</v>
      </c>
      <c r="J187" s="67"/>
      <c r="K187" s="112" t="s">
        <v>75</v>
      </c>
      <c r="L187" s="112"/>
      <c r="M187" s="113"/>
    </row>
    <row r="188" spans="2:13" x14ac:dyDescent="0.25">
      <c r="B188" s="241" t="s">
        <v>137</v>
      </c>
      <c r="C188" s="242"/>
      <c r="D188" s="226" t="s">
        <v>138</v>
      </c>
      <c r="E188" s="227"/>
      <c r="F188" s="228"/>
      <c r="G188" s="185"/>
      <c r="H188" s="186"/>
      <c r="I188" s="112"/>
      <c r="J188" s="112"/>
      <c r="K188" s="112"/>
      <c r="L188" s="112"/>
      <c r="M188" s="113"/>
    </row>
    <row r="189" spans="2:13" x14ac:dyDescent="0.25">
      <c r="B189" s="201" t="s">
        <v>107</v>
      </c>
      <c r="C189" s="202"/>
      <c r="D189" s="226"/>
      <c r="E189" s="227"/>
      <c r="F189" s="228"/>
      <c r="G189" s="185"/>
      <c r="H189" s="186"/>
      <c r="I189" s="112"/>
      <c r="J189" s="112"/>
      <c r="K189" s="112"/>
      <c r="L189" s="112"/>
      <c r="M189" s="113"/>
    </row>
    <row r="190" spans="2:13" ht="16.5" customHeight="1" x14ac:dyDescent="0.25">
      <c r="B190" s="277"/>
      <c r="C190" s="278"/>
      <c r="D190" s="233"/>
      <c r="E190" s="234"/>
      <c r="F190" s="235"/>
      <c r="G190" s="185"/>
      <c r="H190" s="186"/>
      <c r="I190" s="112"/>
      <c r="J190" s="112"/>
      <c r="K190" s="112"/>
      <c r="L190" s="112"/>
      <c r="M190" s="113"/>
    </row>
    <row r="191" spans="2:13" ht="16.5" customHeight="1" thickBot="1" x14ac:dyDescent="0.3">
      <c r="B191" s="265"/>
      <c r="C191" s="266"/>
      <c r="D191" s="233"/>
      <c r="E191" s="234"/>
      <c r="F191" s="235"/>
      <c r="G191" s="185"/>
      <c r="H191" s="186"/>
      <c r="I191" s="112"/>
      <c r="J191" s="112"/>
      <c r="K191" s="112"/>
      <c r="L191" s="112"/>
      <c r="M191" s="113"/>
    </row>
    <row r="192" spans="2:13" ht="15.75" customHeight="1" x14ac:dyDescent="0.25">
      <c r="B192" s="196" t="str">
        <f>"C. Support Functions: ("&amp;TEXT(E16,"##%")&amp;")"</f>
        <v>C. Support Functions: (15%)</v>
      </c>
      <c r="C192" s="197"/>
      <c r="D192" s="198"/>
      <c r="E192" s="199"/>
      <c r="F192" s="200"/>
      <c r="G192" s="212"/>
      <c r="H192" s="213"/>
      <c r="I192" s="110"/>
      <c r="J192" s="110"/>
      <c r="K192" s="110"/>
      <c r="L192" s="110"/>
      <c r="M192" s="111"/>
    </row>
    <row r="193" spans="2:13" ht="16.5" customHeight="1" x14ac:dyDescent="0.25">
      <c r="B193" s="277"/>
      <c r="C193" s="278"/>
      <c r="D193" s="233"/>
      <c r="E193" s="234"/>
      <c r="F193" s="235"/>
      <c r="G193" s="185"/>
      <c r="H193" s="186"/>
      <c r="I193" s="112"/>
      <c r="J193" s="112"/>
      <c r="K193" s="112"/>
      <c r="L193" s="112"/>
      <c r="M193" s="113"/>
    </row>
    <row r="194" spans="2:13" x14ac:dyDescent="0.25">
      <c r="B194" s="187" t="s">
        <v>145</v>
      </c>
      <c r="C194" s="188"/>
      <c r="D194" s="284" t="s">
        <v>124</v>
      </c>
      <c r="E194" s="284"/>
      <c r="F194" s="284"/>
      <c r="G194" s="185"/>
      <c r="H194" s="186"/>
      <c r="I194" s="112" t="s">
        <v>75</v>
      </c>
      <c r="J194" s="112"/>
      <c r="K194" s="112" t="s">
        <v>75</v>
      </c>
      <c r="L194" s="112"/>
      <c r="M194" s="113"/>
    </row>
    <row r="195" spans="2:13" x14ac:dyDescent="0.25">
      <c r="B195" s="301" t="s">
        <v>146</v>
      </c>
      <c r="C195" s="302"/>
      <c r="D195" s="284" t="s">
        <v>108</v>
      </c>
      <c r="E195" s="284"/>
      <c r="F195" s="284"/>
      <c r="G195" s="185"/>
      <c r="H195" s="186"/>
      <c r="I195" s="112"/>
      <c r="J195" s="112"/>
      <c r="K195" s="112"/>
      <c r="L195" s="112"/>
      <c r="M195" s="113"/>
    </row>
    <row r="196" spans="2:13" x14ac:dyDescent="0.25">
      <c r="B196" s="187" t="s">
        <v>147</v>
      </c>
      <c r="C196" s="188"/>
      <c r="D196" s="164"/>
      <c r="E196" s="165"/>
      <c r="F196" s="166"/>
      <c r="G196" s="185"/>
      <c r="H196" s="186"/>
      <c r="I196" s="112"/>
      <c r="J196" s="112"/>
      <c r="K196" s="112"/>
      <c r="L196" s="112"/>
      <c r="M196" s="113"/>
    </row>
    <row r="197" spans="2:13" ht="15.6" x14ac:dyDescent="0.3">
      <c r="B197" s="182"/>
      <c r="C197" s="183"/>
      <c r="D197" s="184"/>
      <c r="E197" s="184"/>
      <c r="F197" s="184"/>
      <c r="G197" s="185"/>
      <c r="H197" s="186"/>
      <c r="I197" s="112"/>
      <c r="J197" s="112"/>
      <c r="K197" s="112"/>
      <c r="L197" s="112"/>
      <c r="M197" s="113"/>
    </row>
    <row r="198" spans="2:13" ht="15.6" x14ac:dyDescent="0.3">
      <c r="B198" s="182"/>
      <c r="C198" s="183"/>
      <c r="D198" s="184"/>
      <c r="E198" s="184"/>
      <c r="F198" s="184"/>
      <c r="G198" s="185"/>
      <c r="H198" s="186"/>
      <c r="I198" s="112"/>
      <c r="J198" s="112"/>
      <c r="K198" s="112"/>
      <c r="L198" s="112"/>
      <c r="M198" s="113"/>
    </row>
    <row r="199" spans="2:13" x14ac:dyDescent="0.25">
      <c r="B199" s="279" t="s">
        <v>245</v>
      </c>
      <c r="C199" s="280"/>
      <c r="D199" s="281" t="s">
        <v>248</v>
      </c>
      <c r="E199" s="281"/>
      <c r="F199" s="281"/>
      <c r="G199" s="185"/>
      <c r="H199" s="186"/>
      <c r="I199" s="112" t="s">
        <v>75</v>
      </c>
      <c r="J199" s="112"/>
      <c r="K199" s="112"/>
      <c r="L199" s="112"/>
      <c r="M199" s="113"/>
    </row>
    <row r="200" spans="2:13" ht="17.399999999999999" x14ac:dyDescent="0.45">
      <c r="B200" s="282" t="s">
        <v>246</v>
      </c>
      <c r="C200" s="283"/>
      <c r="D200" s="184" t="s">
        <v>247</v>
      </c>
      <c r="E200" s="184"/>
      <c r="F200" s="184"/>
      <c r="G200" s="185"/>
      <c r="H200" s="186"/>
      <c r="I200" s="112"/>
      <c r="J200" s="112"/>
      <c r="K200" s="112"/>
      <c r="L200" s="112"/>
      <c r="M200" s="113"/>
    </row>
    <row r="201" spans="2:13" x14ac:dyDescent="0.25">
      <c r="B201" s="292"/>
      <c r="C201" s="293"/>
      <c r="D201" s="224"/>
      <c r="E201" s="224"/>
      <c r="F201" s="224"/>
      <c r="G201" s="185"/>
      <c r="H201" s="186"/>
      <c r="I201" s="112"/>
      <c r="J201" s="112"/>
      <c r="K201" s="112"/>
      <c r="L201" s="112"/>
      <c r="M201" s="113"/>
    </row>
    <row r="202" spans="2:13" x14ac:dyDescent="0.25">
      <c r="B202" s="229" t="s">
        <v>132</v>
      </c>
      <c r="C202" s="230"/>
      <c r="D202" s="226" t="s">
        <v>250</v>
      </c>
      <c r="E202" s="227"/>
      <c r="F202" s="228"/>
      <c r="G202" s="185"/>
      <c r="H202" s="186"/>
      <c r="I202" s="112" t="s">
        <v>75</v>
      </c>
      <c r="J202" s="112"/>
      <c r="K202" s="112"/>
      <c r="L202" s="112"/>
      <c r="M202" s="113"/>
    </row>
    <row r="203" spans="2:13" x14ac:dyDescent="0.25">
      <c r="B203" s="105" t="s">
        <v>133</v>
      </c>
      <c r="C203" s="106"/>
      <c r="D203" s="226" t="s">
        <v>251</v>
      </c>
      <c r="E203" s="227"/>
      <c r="F203" s="228"/>
      <c r="G203" s="185"/>
      <c r="H203" s="186"/>
      <c r="I203" s="112"/>
      <c r="J203" s="112"/>
      <c r="K203" s="112"/>
      <c r="L203" s="112"/>
      <c r="M203" s="113"/>
    </row>
    <row r="204" spans="2:13" x14ac:dyDescent="0.25">
      <c r="B204" s="105" t="s">
        <v>134</v>
      </c>
      <c r="C204" s="104"/>
      <c r="D204" s="164" t="s">
        <v>139</v>
      </c>
      <c r="E204" s="165"/>
      <c r="F204" s="166"/>
      <c r="G204" s="185"/>
      <c r="H204" s="186"/>
      <c r="I204" s="112"/>
      <c r="J204" s="112"/>
      <c r="K204" s="112"/>
      <c r="L204" s="112"/>
      <c r="M204" s="113"/>
    </row>
    <row r="205" spans="2:13" ht="15.6" x14ac:dyDescent="0.3">
      <c r="B205" s="182"/>
      <c r="C205" s="183"/>
      <c r="D205" s="184"/>
      <c r="E205" s="184"/>
      <c r="F205" s="184"/>
      <c r="G205" s="185"/>
      <c r="H205" s="186"/>
      <c r="I205" s="112"/>
      <c r="J205" s="112"/>
      <c r="K205" s="112"/>
      <c r="L205" s="112"/>
      <c r="M205" s="113"/>
    </row>
    <row r="206" spans="2:13" ht="15.6" x14ac:dyDescent="0.3">
      <c r="B206" s="182"/>
      <c r="C206" s="183"/>
      <c r="D206" s="184"/>
      <c r="E206" s="184"/>
      <c r="F206" s="184"/>
      <c r="G206" s="185"/>
      <c r="H206" s="186"/>
      <c r="I206" s="112"/>
      <c r="J206" s="112"/>
      <c r="K206" s="112"/>
      <c r="L206" s="112"/>
      <c r="M206" s="113"/>
    </row>
    <row r="207" spans="2:13" x14ac:dyDescent="0.25">
      <c r="B207" s="229" t="s">
        <v>151</v>
      </c>
      <c r="C207" s="230"/>
      <c r="D207" s="226" t="s">
        <v>249</v>
      </c>
      <c r="E207" s="227"/>
      <c r="F207" s="228"/>
      <c r="G207" s="185"/>
      <c r="H207" s="186"/>
      <c r="I207" s="112" t="s">
        <v>75</v>
      </c>
      <c r="J207" s="112"/>
      <c r="K207" s="112"/>
      <c r="L207" s="112"/>
      <c r="M207" s="113"/>
    </row>
    <row r="208" spans="2:13" x14ac:dyDescent="0.25">
      <c r="B208" s="229" t="s">
        <v>152</v>
      </c>
      <c r="C208" s="230"/>
      <c r="D208" s="184" t="s">
        <v>157</v>
      </c>
      <c r="E208" s="184"/>
      <c r="F208" s="184"/>
      <c r="G208" s="185"/>
      <c r="H208" s="186"/>
      <c r="I208" s="112"/>
      <c r="J208" s="112"/>
      <c r="K208" s="112"/>
      <c r="L208" s="112"/>
      <c r="M208" s="113"/>
    </row>
    <row r="209" spans="2:14" x14ac:dyDescent="0.25">
      <c r="B209" s="187"/>
      <c r="C209" s="188"/>
      <c r="D209" s="164"/>
      <c r="E209" s="165"/>
      <c r="F209" s="166"/>
      <c r="G209" s="162"/>
      <c r="H209" s="163"/>
      <c r="I209" s="112"/>
      <c r="J209" s="112"/>
      <c r="K209" s="112"/>
      <c r="L209" s="112"/>
      <c r="M209" s="113"/>
    </row>
    <row r="210" spans="2:14" x14ac:dyDescent="0.25">
      <c r="B210" s="187"/>
      <c r="C210" s="188"/>
      <c r="D210" s="164"/>
      <c r="E210" s="165"/>
      <c r="F210" s="166"/>
      <c r="G210" s="162"/>
      <c r="H210" s="163"/>
      <c r="I210" s="112"/>
      <c r="J210" s="112"/>
      <c r="K210" s="112"/>
      <c r="L210" s="112"/>
      <c r="M210" s="113"/>
    </row>
    <row r="211" spans="2:14" x14ac:dyDescent="0.25">
      <c r="B211" s="229" t="s">
        <v>148</v>
      </c>
      <c r="C211" s="230"/>
      <c r="D211" s="226" t="s">
        <v>244</v>
      </c>
      <c r="E211" s="227"/>
      <c r="F211" s="228"/>
      <c r="G211" s="185"/>
      <c r="H211" s="186"/>
      <c r="I211" s="112" t="s">
        <v>75</v>
      </c>
      <c r="J211" s="112"/>
      <c r="K211" s="112"/>
      <c r="L211" s="112"/>
      <c r="M211" s="113"/>
    </row>
    <row r="212" spans="2:14" x14ac:dyDescent="0.25">
      <c r="B212" s="229" t="s">
        <v>149</v>
      </c>
      <c r="C212" s="230"/>
      <c r="D212" s="184" t="s">
        <v>150</v>
      </c>
      <c r="E212" s="184"/>
      <c r="F212" s="184"/>
      <c r="G212" s="185"/>
      <c r="H212" s="186"/>
      <c r="I212" s="112"/>
      <c r="J212" s="112"/>
      <c r="K212" s="112"/>
      <c r="L212" s="112"/>
      <c r="M212" s="113"/>
    </row>
    <row r="213" spans="2:14" ht="15.6" x14ac:dyDescent="0.3">
      <c r="B213" s="182"/>
      <c r="C213" s="183"/>
      <c r="D213" s="184"/>
      <c r="E213" s="184"/>
      <c r="F213" s="184"/>
      <c r="G213" s="185"/>
      <c r="H213" s="186"/>
      <c r="I213" s="112"/>
      <c r="J213" s="112"/>
      <c r="K213" s="112"/>
      <c r="L213" s="112"/>
      <c r="M213" s="113"/>
    </row>
    <row r="214" spans="2:14" ht="16.5" customHeight="1" thickBot="1" x14ac:dyDescent="0.3">
      <c r="B214" s="285"/>
      <c r="C214" s="286"/>
      <c r="D214" s="287"/>
      <c r="E214" s="288"/>
      <c r="F214" s="289"/>
      <c r="G214" s="290"/>
      <c r="H214" s="291"/>
      <c r="I214" s="119"/>
      <c r="J214" s="119"/>
      <c r="K214" s="119"/>
      <c r="L214" s="119"/>
      <c r="M214" s="120"/>
    </row>
    <row r="215" spans="2:14" ht="28.5" customHeight="1" thickBot="1" x14ac:dyDescent="0.3">
      <c r="B215" s="172" t="s">
        <v>73</v>
      </c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4"/>
    </row>
    <row r="216" spans="2:14" ht="7.5" customHeight="1" thickBot="1" x14ac:dyDescent="0.3">
      <c r="B216" s="121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85"/>
    </row>
    <row r="217" spans="2:14" ht="7.5" customHeight="1" x14ac:dyDescent="0.25">
      <c r="B217" s="79"/>
      <c r="C217" s="77"/>
      <c r="D217" s="77"/>
      <c r="E217" s="77"/>
      <c r="F217" s="78"/>
      <c r="G217" s="79"/>
      <c r="H217" s="77"/>
      <c r="I217" s="122"/>
      <c r="J217" s="122"/>
      <c r="K217" s="122"/>
      <c r="L217" s="122"/>
      <c r="M217" s="78"/>
    </row>
    <row r="218" spans="2:14" ht="18.75" customHeight="1" x14ac:dyDescent="0.25">
      <c r="B218" s="175" t="s">
        <v>37</v>
      </c>
      <c r="C218" s="176"/>
      <c r="D218" s="80"/>
      <c r="E218" s="80"/>
      <c r="F218" s="81"/>
      <c r="G218" s="175" t="s">
        <v>23</v>
      </c>
      <c r="H218" s="176"/>
      <c r="I218" s="123"/>
      <c r="J218" s="124"/>
      <c r="K218" s="124"/>
      <c r="L218" s="124"/>
      <c r="M218" s="125"/>
    </row>
    <row r="219" spans="2:14" ht="20.25" customHeight="1" x14ac:dyDescent="0.25">
      <c r="B219" s="180" t="s">
        <v>25</v>
      </c>
      <c r="C219" s="181"/>
      <c r="D219" s="181"/>
      <c r="E219" s="181"/>
      <c r="F219" s="82"/>
      <c r="G219" s="83"/>
      <c r="H219" s="84"/>
      <c r="I219" s="124"/>
      <c r="J219" s="124"/>
      <c r="K219" s="124"/>
      <c r="L219" s="124"/>
      <c r="M219" s="96"/>
    </row>
    <row r="220" spans="2:14" ht="15.75" customHeight="1" x14ac:dyDescent="0.25">
      <c r="B220" s="180"/>
      <c r="C220" s="181"/>
      <c r="D220" s="181"/>
      <c r="E220" s="181"/>
      <c r="F220" s="82"/>
      <c r="G220" s="83"/>
      <c r="H220" s="85"/>
      <c r="I220" s="124"/>
      <c r="J220" s="124"/>
      <c r="K220" s="124"/>
      <c r="L220" s="124"/>
      <c r="M220" s="126"/>
    </row>
    <row r="221" spans="2:14" ht="15.75" customHeight="1" x14ac:dyDescent="0.25">
      <c r="B221" s="180"/>
      <c r="C221" s="181"/>
      <c r="D221" s="181"/>
      <c r="E221" s="181"/>
      <c r="F221" s="82"/>
      <c r="G221" s="86"/>
      <c r="H221" s="178"/>
      <c r="I221" s="178"/>
      <c r="J221" s="178"/>
      <c r="K221" s="178"/>
      <c r="L221" s="178"/>
      <c r="M221" s="125" t="s">
        <v>51</v>
      </c>
    </row>
    <row r="222" spans="2:14" x14ac:dyDescent="0.25">
      <c r="B222" s="127"/>
      <c r="C222" s="87"/>
      <c r="D222" s="87"/>
      <c r="E222" s="87"/>
      <c r="F222" s="88"/>
      <c r="G222" s="83"/>
      <c r="H222" s="169" t="s">
        <v>173</v>
      </c>
      <c r="I222" s="169"/>
      <c r="J222" s="169"/>
      <c r="K222" s="169"/>
      <c r="L222" s="169"/>
      <c r="M222" s="96"/>
    </row>
    <row r="223" spans="2:14" ht="15" customHeight="1" x14ac:dyDescent="0.25">
      <c r="B223" s="127"/>
      <c r="C223" s="87"/>
      <c r="D223" s="87"/>
      <c r="E223" s="85"/>
      <c r="F223" s="89"/>
      <c r="G223" s="83"/>
      <c r="H223" s="179" t="s">
        <v>110</v>
      </c>
      <c r="I223" s="179"/>
      <c r="J223" s="179"/>
      <c r="K223" s="179"/>
      <c r="L223" s="179"/>
      <c r="M223" s="96"/>
    </row>
    <row r="224" spans="2:14" ht="15" customHeight="1" thickBot="1" x14ac:dyDescent="0.3">
      <c r="B224" s="128"/>
      <c r="C224" s="177"/>
      <c r="D224" s="177"/>
      <c r="E224" s="177"/>
      <c r="F224" s="90" t="s">
        <v>51</v>
      </c>
      <c r="G224" s="91"/>
      <c r="H224" s="92"/>
      <c r="I224" s="92"/>
      <c r="J224" s="129"/>
      <c r="K224" s="129"/>
      <c r="L224" s="129"/>
      <c r="M224" s="93"/>
    </row>
    <row r="225" spans="2:14" x14ac:dyDescent="0.25">
      <c r="B225" s="130"/>
      <c r="C225" s="169"/>
      <c r="D225" s="169"/>
      <c r="E225" s="169"/>
      <c r="F225" s="82"/>
      <c r="G225" s="85"/>
      <c r="H225" s="85"/>
      <c r="I225" s="124"/>
      <c r="J225" s="124"/>
      <c r="K225" s="124"/>
      <c r="L225" s="124"/>
      <c r="M225" s="96"/>
    </row>
    <row r="226" spans="2:14" ht="18.75" customHeight="1" thickBot="1" x14ac:dyDescent="0.3">
      <c r="B226" s="131"/>
      <c r="C226" s="167" t="s">
        <v>161</v>
      </c>
      <c r="D226" s="167"/>
      <c r="E226" s="167"/>
      <c r="F226" s="93"/>
      <c r="G226" s="94" t="s">
        <v>45</v>
      </c>
      <c r="H226" s="85"/>
      <c r="I226" s="85"/>
      <c r="J226" s="85"/>
      <c r="K226" s="85"/>
      <c r="L226" s="85"/>
      <c r="M226" s="96"/>
    </row>
    <row r="227" spans="2:14" ht="7.5" customHeight="1" x14ac:dyDescent="0.25">
      <c r="B227" s="130"/>
      <c r="C227" s="95"/>
      <c r="D227" s="95"/>
      <c r="E227" s="95"/>
      <c r="F227" s="96"/>
      <c r="G227" s="97"/>
      <c r="H227" s="85"/>
      <c r="I227" s="85"/>
      <c r="J227" s="85"/>
      <c r="K227" s="85"/>
      <c r="L227" s="85"/>
      <c r="M227" s="96"/>
    </row>
    <row r="228" spans="2:14" ht="18.75" customHeight="1" x14ac:dyDescent="0.25">
      <c r="B228" s="132" t="s">
        <v>24</v>
      </c>
      <c r="C228" s="85"/>
      <c r="D228" s="85"/>
      <c r="E228" s="85"/>
      <c r="F228" s="82"/>
      <c r="G228" s="85"/>
      <c r="H228" s="85"/>
      <c r="I228" s="85"/>
      <c r="J228" s="85"/>
      <c r="K228" s="85"/>
      <c r="L228" s="85"/>
      <c r="M228" s="96"/>
    </row>
    <row r="229" spans="2:14" x14ac:dyDescent="0.25">
      <c r="B229" s="133"/>
      <c r="C229" s="99"/>
      <c r="D229" s="98"/>
      <c r="E229" s="99"/>
      <c r="F229" s="82"/>
      <c r="G229" s="85"/>
      <c r="H229" s="85"/>
      <c r="I229" s="85"/>
      <c r="J229" s="85"/>
      <c r="K229" s="85"/>
      <c r="L229" s="85"/>
      <c r="M229" s="126"/>
    </row>
    <row r="230" spans="2:14" x14ac:dyDescent="0.25">
      <c r="B230" s="133"/>
      <c r="C230" s="99"/>
      <c r="D230" s="98"/>
      <c r="E230" s="99"/>
      <c r="F230" s="89"/>
      <c r="G230" s="85"/>
      <c r="H230" s="168"/>
      <c r="I230" s="168"/>
      <c r="J230" s="168"/>
      <c r="K230" s="168"/>
      <c r="L230" s="168"/>
      <c r="M230" s="125" t="s">
        <v>51</v>
      </c>
    </row>
    <row r="231" spans="2:14" ht="15.75" customHeight="1" x14ac:dyDescent="0.25">
      <c r="B231" s="83"/>
      <c r="C231" s="168"/>
      <c r="D231" s="168"/>
      <c r="E231" s="168"/>
      <c r="F231" s="90" t="s">
        <v>51</v>
      </c>
      <c r="G231" s="86"/>
      <c r="H231" s="171" t="s">
        <v>58</v>
      </c>
      <c r="I231" s="171"/>
      <c r="J231" s="171"/>
      <c r="K231" s="171"/>
      <c r="L231" s="171"/>
      <c r="M231" s="134"/>
    </row>
    <row r="232" spans="2:14" x14ac:dyDescent="0.25">
      <c r="B232" s="83"/>
      <c r="C232" s="169" t="s">
        <v>67</v>
      </c>
      <c r="D232" s="169"/>
      <c r="E232" s="169"/>
      <c r="F232" s="88"/>
      <c r="G232" s="85"/>
      <c r="H232" s="170" t="s">
        <v>26</v>
      </c>
      <c r="I232" s="170"/>
      <c r="J232" s="170"/>
      <c r="K232" s="170"/>
      <c r="L232" s="170"/>
      <c r="M232" s="96"/>
    </row>
    <row r="233" spans="2:14" ht="15" customHeight="1" x14ac:dyDescent="0.25">
      <c r="B233" s="83"/>
      <c r="C233" s="300" t="s">
        <v>66</v>
      </c>
      <c r="D233" s="300"/>
      <c r="E233" s="300"/>
      <c r="F233" s="100"/>
      <c r="G233" s="83"/>
      <c r="H233" s="85"/>
      <c r="I233" s="124"/>
      <c r="J233" s="124"/>
      <c r="K233" s="124"/>
      <c r="L233" s="124"/>
      <c r="M233" s="96"/>
    </row>
    <row r="234" spans="2:14" ht="9.75" customHeight="1" thickBot="1" x14ac:dyDescent="0.3">
      <c r="B234" s="135"/>
      <c r="C234" s="101"/>
      <c r="D234" s="101"/>
      <c r="E234" s="101"/>
      <c r="F234" s="102"/>
      <c r="G234" s="92"/>
      <c r="H234" s="92"/>
      <c r="I234" s="129"/>
      <c r="J234" s="129"/>
      <c r="K234" s="129"/>
      <c r="L234" s="129"/>
      <c r="M234" s="93"/>
    </row>
    <row r="235" spans="2:14" x14ac:dyDescent="0.25">
      <c r="C235" s="136"/>
      <c r="F235" s="103"/>
      <c r="G235" s="103"/>
      <c r="H235" s="68"/>
      <c r="I235" s="137"/>
      <c r="L235" s="137"/>
      <c r="M235" s="137"/>
      <c r="N235" s="103"/>
    </row>
  </sheetData>
  <mergeCells count="591">
    <mergeCell ref="G156:H156"/>
    <mergeCell ref="G157:H157"/>
    <mergeCell ref="G158:H158"/>
    <mergeCell ref="G159:H159"/>
    <mergeCell ref="G160:H160"/>
    <mergeCell ref="G161:H161"/>
    <mergeCell ref="G162:H162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G99:H99"/>
    <mergeCell ref="D96:F96"/>
    <mergeCell ref="G96:H96"/>
    <mergeCell ref="B97:C97"/>
    <mergeCell ref="D97:F97"/>
    <mergeCell ref="G97:H97"/>
    <mergeCell ref="B98:C98"/>
    <mergeCell ref="D98:F98"/>
    <mergeCell ref="G155:H155"/>
    <mergeCell ref="D23:F23"/>
    <mergeCell ref="D45:F45"/>
    <mergeCell ref="D46:F46"/>
    <mergeCell ref="D25:F25"/>
    <mergeCell ref="D24:F24"/>
    <mergeCell ref="D44:F44"/>
    <mergeCell ref="D31:F31"/>
    <mergeCell ref="B99:C99"/>
    <mergeCell ref="D99:F99"/>
    <mergeCell ref="C233:E233"/>
    <mergeCell ref="D43:F43"/>
    <mergeCell ref="B43:C43"/>
    <mergeCell ref="B44:C44"/>
    <mergeCell ref="B45:C45"/>
    <mergeCell ref="B46:C46"/>
    <mergeCell ref="D51:F51"/>
    <mergeCell ref="D52:F52"/>
    <mergeCell ref="B51:C51"/>
    <mergeCell ref="B52:C52"/>
    <mergeCell ref="B49:C49"/>
    <mergeCell ref="D49:F49"/>
    <mergeCell ref="D50:F50"/>
    <mergeCell ref="D53:F53"/>
    <mergeCell ref="B79:C79"/>
    <mergeCell ref="D79:F79"/>
    <mergeCell ref="B177:C177"/>
    <mergeCell ref="B154:C154"/>
    <mergeCell ref="D154:F154"/>
    <mergeCell ref="B141:C141"/>
    <mergeCell ref="D141:F141"/>
    <mergeCell ref="B144:C144"/>
    <mergeCell ref="D144:F144"/>
    <mergeCell ref="B195:C195"/>
    <mergeCell ref="B169:C169"/>
    <mergeCell ref="D169:F169"/>
    <mergeCell ref="B170:C170"/>
    <mergeCell ref="D170:F170"/>
    <mergeCell ref="G170:H170"/>
    <mergeCell ref="B171:C171"/>
    <mergeCell ref="D171:F171"/>
    <mergeCell ref="G171:H171"/>
    <mergeCell ref="B26:C26"/>
    <mergeCell ref="B27:C27"/>
    <mergeCell ref="B28:C28"/>
    <mergeCell ref="B29:C29"/>
    <mergeCell ref="B30:C30"/>
    <mergeCell ref="B31:C31"/>
    <mergeCell ref="B35:C35"/>
    <mergeCell ref="D35:F35"/>
    <mergeCell ref="G35:H35"/>
    <mergeCell ref="G28:H28"/>
    <mergeCell ref="G29:H29"/>
    <mergeCell ref="G30:H30"/>
    <mergeCell ref="G31:H31"/>
    <mergeCell ref="D163:F163"/>
    <mergeCell ref="G163:H163"/>
    <mergeCell ref="D85:F85"/>
    <mergeCell ref="D178:F178"/>
    <mergeCell ref="B173:C173"/>
    <mergeCell ref="D173:F173"/>
    <mergeCell ref="G173:H173"/>
    <mergeCell ref="B174:C174"/>
    <mergeCell ref="D174:F174"/>
    <mergeCell ref="G174:H174"/>
    <mergeCell ref="B175:C175"/>
    <mergeCell ref="D175:F175"/>
    <mergeCell ref="G175:H175"/>
    <mergeCell ref="D177:F177"/>
    <mergeCell ref="B176:C176"/>
    <mergeCell ref="D176:F176"/>
    <mergeCell ref="G176:H176"/>
    <mergeCell ref="D164:F164"/>
    <mergeCell ref="G164:H164"/>
    <mergeCell ref="B165:C165"/>
    <mergeCell ref="D165:F165"/>
    <mergeCell ref="G165:H165"/>
    <mergeCell ref="B166:C166"/>
    <mergeCell ref="D166:F166"/>
    <mergeCell ref="G166:H166"/>
    <mergeCell ref="B186:C186"/>
    <mergeCell ref="D186:F186"/>
    <mergeCell ref="D181:F181"/>
    <mergeCell ref="B182:C182"/>
    <mergeCell ref="D182:F182"/>
    <mergeCell ref="G182:H182"/>
    <mergeCell ref="B183:C183"/>
    <mergeCell ref="D183:F183"/>
    <mergeCell ref="G183:H183"/>
    <mergeCell ref="B184:C184"/>
    <mergeCell ref="D184:F184"/>
    <mergeCell ref="G184:H184"/>
    <mergeCell ref="B185:C185"/>
    <mergeCell ref="D185:F185"/>
    <mergeCell ref="G185:H185"/>
    <mergeCell ref="B178:C178"/>
    <mergeCell ref="G141:H141"/>
    <mergeCell ref="D129:F129"/>
    <mergeCell ref="D139:F139"/>
    <mergeCell ref="B139:C139"/>
    <mergeCell ref="B133:C133"/>
    <mergeCell ref="D133:F133"/>
    <mergeCell ref="G133:H133"/>
    <mergeCell ref="B134:C134"/>
    <mergeCell ref="D134:F134"/>
    <mergeCell ref="G134:H134"/>
    <mergeCell ref="B131:C131"/>
    <mergeCell ref="D131:F131"/>
    <mergeCell ref="G131:H131"/>
    <mergeCell ref="B132:C132"/>
    <mergeCell ref="D132:F132"/>
    <mergeCell ref="G132:H132"/>
    <mergeCell ref="B137:C137"/>
    <mergeCell ref="D137:F137"/>
    <mergeCell ref="G137:H137"/>
    <mergeCell ref="B138:C138"/>
    <mergeCell ref="D138:F138"/>
    <mergeCell ref="G138:H138"/>
    <mergeCell ref="B140:C140"/>
    <mergeCell ref="D140:F140"/>
    <mergeCell ref="G140:H140"/>
    <mergeCell ref="B207:C207"/>
    <mergeCell ref="B214:C214"/>
    <mergeCell ref="D214:F214"/>
    <mergeCell ref="G214:H214"/>
    <mergeCell ref="B211:C211"/>
    <mergeCell ref="D211:F211"/>
    <mergeCell ref="G211:H211"/>
    <mergeCell ref="B212:C212"/>
    <mergeCell ref="D212:F212"/>
    <mergeCell ref="G212:H212"/>
    <mergeCell ref="D210:F210"/>
    <mergeCell ref="B210:C210"/>
    <mergeCell ref="D209:F209"/>
    <mergeCell ref="D207:F207"/>
    <mergeCell ref="G207:H207"/>
    <mergeCell ref="B208:C208"/>
    <mergeCell ref="D208:F208"/>
    <mergeCell ref="G208:H208"/>
    <mergeCell ref="B201:C201"/>
    <mergeCell ref="B191:C191"/>
    <mergeCell ref="D191:F191"/>
    <mergeCell ref="G191:H191"/>
    <mergeCell ref="B190:C190"/>
    <mergeCell ref="G200:H200"/>
    <mergeCell ref="G196:H196"/>
    <mergeCell ref="B198:C198"/>
    <mergeCell ref="B197:C197"/>
    <mergeCell ref="B196:C196"/>
    <mergeCell ref="B194:C194"/>
    <mergeCell ref="D196:F196"/>
    <mergeCell ref="G194:H194"/>
    <mergeCell ref="G195:H195"/>
    <mergeCell ref="B199:C199"/>
    <mergeCell ref="D199:F199"/>
    <mergeCell ref="B200:C200"/>
    <mergeCell ref="D198:F198"/>
    <mergeCell ref="D197:F197"/>
    <mergeCell ref="D194:F194"/>
    <mergeCell ref="D195:F195"/>
    <mergeCell ref="G198:H198"/>
    <mergeCell ref="D200:F200"/>
    <mergeCell ref="G199:H199"/>
    <mergeCell ref="B187:C187"/>
    <mergeCell ref="D187:F187"/>
    <mergeCell ref="G187:H187"/>
    <mergeCell ref="D188:F188"/>
    <mergeCell ref="G188:H188"/>
    <mergeCell ref="B189:C189"/>
    <mergeCell ref="D189:F189"/>
    <mergeCell ref="G189:H189"/>
    <mergeCell ref="B193:C193"/>
    <mergeCell ref="D193:F193"/>
    <mergeCell ref="B188:C188"/>
    <mergeCell ref="G193:H193"/>
    <mergeCell ref="D190:F190"/>
    <mergeCell ref="G190:H190"/>
    <mergeCell ref="B151:C151"/>
    <mergeCell ref="D151:F151"/>
    <mergeCell ref="G151:H151"/>
    <mergeCell ref="G168:H168"/>
    <mergeCell ref="B181:C181"/>
    <mergeCell ref="G181:H181"/>
    <mergeCell ref="G154:H154"/>
    <mergeCell ref="G167:H167"/>
    <mergeCell ref="B168:C168"/>
    <mergeCell ref="D168:F168"/>
    <mergeCell ref="G172:H172"/>
    <mergeCell ref="B163:C163"/>
    <mergeCell ref="B164:C164"/>
    <mergeCell ref="B180:C180"/>
    <mergeCell ref="D180:F180"/>
    <mergeCell ref="G180:H180"/>
    <mergeCell ref="B179:C179"/>
    <mergeCell ref="D179:F179"/>
    <mergeCell ref="G179:H179"/>
    <mergeCell ref="B167:C167"/>
    <mergeCell ref="B172:C172"/>
    <mergeCell ref="D172:F172"/>
    <mergeCell ref="G177:H177"/>
    <mergeCell ref="D167:F167"/>
    <mergeCell ref="B149:C149"/>
    <mergeCell ref="D149:F149"/>
    <mergeCell ref="G149:H149"/>
    <mergeCell ref="B150:C150"/>
    <mergeCell ref="D150:F150"/>
    <mergeCell ref="G150:H150"/>
    <mergeCell ref="B146:C146"/>
    <mergeCell ref="D146:F146"/>
    <mergeCell ref="G146:H146"/>
    <mergeCell ref="B148:C148"/>
    <mergeCell ref="D148:F148"/>
    <mergeCell ref="G148:H148"/>
    <mergeCell ref="D147:F147"/>
    <mergeCell ref="B147:C147"/>
    <mergeCell ref="B145:C145"/>
    <mergeCell ref="D145:F145"/>
    <mergeCell ref="G145:H145"/>
    <mergeCell ref="B127:C127"/>
    <mergeCell ref="D127:F127"/>
    <mergeCell ref="G127:H127"/>
    <mergeCell ref="G128:H128"/>
    <mergeCell ref="G129:H129"/>
    <mergeCell ref="B130:C130"/>
    <mergeCell ref="D130:F130"/>
    <mergeCell ref="G130:H130"/>
    <mergeCell ref="G144:H144"/>
    <mergeCell ref="B143:C143"/>
    <mergeCell ref="D143:F143"/>
    <mergeCell ref="G143:H143"/>
    <mergeCell ref="B135:C135"/>
    <mergeCell ref="D135:F135"/>
    <mergeCell ref="G135:H135"/>
    <mergeCell ref="B136:C136"/>
    <mergeCell ref="D136:F136"/>
    <mergeCell ref="G136:H136"/>
    <mergeCell ref="B142:C142"/>
    <mergeCell ref="D142:F142"/>
    <mergeCell ref="G142:H142"/>
    <mergeCell ref="G123:H123"/>
    <mergeCell ref="B124:C124"/>
    <mergeCell ref="G124:H124"/>
    <mergeCell ref="B125:C125"/>
    <mergeCell ref="G125:H125"/>
    <mergeCell ref="B126:C126"/>
    <mergeCell ref="G126:H126"/>
    <mergeCell ref="B123:C123"/>
    <mergeCell ref="B128:C128"/>
    <mergeCell ref="D128:F128"/>
    <mergeCell ref="D126:F126"/>
    <mergeCell ref="D125:F125"/>
    <mergeCell ref="D123:F123"/>
    <mergeCell ref="D124:F124"/>
    <mergeCell ref="G120:H120"/>
    <mergeCell ref="G121:H121"/>
    <mergeCell ref="B122:C122"/>
    <mergeCell ref="D122:F122"/>
    <mergeCell ref="G122:H122"/>
    <mergeCell ref="B116:C116"/>
    <mergeCell ref="D116:F116"/>
    <mergeCell ref="G116:H116"/>
    <mergeCell ref="B117:C117"/>
    <mergeCell ref="D117:F117"/>
    <mergeCell ref="G117:H117"/>
    <mergeCell ref="D119:F119"/>
    <mergeCell ref="B119:C119"/>
    <mergeCell ref="B118:C118"/>
    <mergeCell ref="D118:F118"/>
    <mergeCell ref="D120:F120"/>
    <mergeCell ref="D121:F121"/>
    <mergeCell ref="B114:C114"/>
    <mergeCell ref="D114:F114"/>
    <mergeCell ref="G114:H114"/>
    <mergeCell ref="B115:C115"/>
    <mergeCell ref="D115:F115"/>
    <mergeCell ref="G115:H115"/>
    <mergeCell ref="B109:C109"/>
    <mergeCell ref="D109:F109"/>
    <mergeCell ref="G109:H109"/>
    <mergeCell ref="B111:C111"/>
    <mergeCell ref="D111:F111"/>
    <mergeCell ref="G111:H111"/>
    <mergeCell ref="D110:F110"/>
    <mergeCell ref="G110:H110"/>
    <mergeCell ref="B110:C110"/>
    <mergeCell ref="B107:C107"/>
    <mergeCell ref="D107:F107"/>
    <mergeCell ref="G107:H107"/>
    <mergeCell ref="B108:C108"/>
    <mergeCell ref="D108:F108"/>
    <mergeCell ref="G108:H108"/>
    <mergeCell ref="B106:C106"/>
    <mergeCell ref="D106:F106"/>
    <mergeCell ref="G106:H106"/>
    <mergeCell ref="B104:C104"/>
    <mergeCell ref="D104:F104"/>
    <mergeCell ref="G104:H104"/>
    <mergeCell ref="B105:C105"/>
    <mergeCell ref="D105:F105"/>
    <mergeCell ref="G105:H105"/>
    <mergeCell ref="B100:C100"/>
    <mergeCell ref="D100:F100"/>
    <mergeCell ref="G100:H100"/>
    <mergeCell ref="B101:C101"/>
    <mergeCell ref="D101:F101"/>
    <mergeCell ref="G101:H101"/>
    <mergeCell ref="D102:F102"/>
    <mergeCell ref="D103:F103"/>
    <mergeCell ref="G102:H102"/>
    <mergeCell ref="G103:H103"/>
    <mergeCell ref="B103:C103"/>
    <mergeCell ref="B102:C102"/>
    <mergeCell ref="G98:H98"/>
    <mergeCell ref="B93:C93"/>
    <mergeCell ref="D93:F93"/>
    <mergeCell ref="G93:H93"/>
    <mergeCell ref="B94:C94"/>
    <mergeCell ref="B91:C91"/>
    <mergeCell ref="D91:F91"/>
    <mergeCell ref="G91:H91"/>
    <mergeCell ref="B92:C92"/>
    <mergeCell ref="D92:F92"/>
    <mergeCell ref="G92:H92"/>
    <mergeCell ref="B85:C85"/>
    <mergeCell ref="D94:F94"/>
    <mergeCell ref="G85:H85"/>
    <mergeCell ref="B86:C86"/>
    <mergeCell ref="D86:F86"/>
    <mergeCell ref="G86:H86"/>
    <mergeCell ref="D90:F90"/>
    <mergeCell ref="B90:C90"/>
    <mergeCell ref="B83:C83"/>
    <mergeCell ref="D83:F83"/>
    <mergeCell ref="G83:H83"/>
    <mergeCell ref="B84:C84"/>
    <mergeCell ref="D84:F84"/>
    <mergeCell ref="G84:H84"/>
    <mergeCell ref="B89:C89"/>
    <mergeCell ref="D89:F89"/>
    <mergeCell ref="B88:C88"/>
    <mergeCell ref="D88:F88"/>
    <mergeCell ref="G90:H90"/>
    <mergeCell ref="G89:H89"/>
    <mergeCell ref="G88:H88"/>
    <mergeCell ref="B81:C81"/>
    <mergeCell ref="D81:F81"/>
    <mergeCell ref="G81:H81"/>
    <mergeCell ref="B76:C76"/>
    <mergeCell ref="D76:F76"/>
    <mergeCell ref="G76:H76"/>
    <mergeCell ref="B74:C74"/>
    <mergeCell ref="D74:F74"/>
    <mergeCell ref="G74:H74"/>
    <mergeCell ref="B82:C82"/>
    <mergeCell ref="D82:F82"/>
    <mergeCell ref="G82:H82"/>
    <mergeCell ref="B80:C80"/>
    <mergeCell ref="D80:F80"/>
    <mergeCell ref="G80:H80"/>
    <mergeCell ref="B77:C77"/>
    <mergeCell ref="D77:F77"/>
    <mergeCell ref="G77:H77"/>
    <mergeCell ref="B78:C78"/>
    <mergeCell ref="D78:F78"/>
    <mergeCell ref="G78:H78"/>
    <mergeCell ref="G79:H79"/>
    <mergeCell ref="G70:H70"/>
    <mergeCell ref="B67:C67"/>
    <mergeCell ref="D67:F67"/>
    <mergeCell ref="G67:H67"/>
    <mergeCell ref="B68:C68"/>
    <mergeCell ref="D68:F68"/>
    <mergeCell ref="G68:H68"/>
    <mergeCell ref="B75:C75"/>
    <mergeCell ref="D75:F75"/>
    <mergeCell ref="G75:H75"/>
    <mergeCell ref="G58:H58"/>
    <mergeCell ref="B59:C59"/>
    <mergeCell ref="D59:F59"/>
    <mergeCell ref="G59:H59"/>
    <mergeCell ref="B64:C64"/>
    <mergeCell ref="D64:F64"/>
    <mergeCell ref="G64:H64"/>
    <mergeCell ref="B60:C60"/>
    <mergeCell ref="D60:F60"/>
    <mergeCell ref="G60:H60"/>
    <mergeCell ref="D62:F62"/>
    <mergeCell ref="G62:H62"/>
    <mergeCell ref="B63:C63"/>
    <mergeCell ref="D63:F63"/>
    <mergeCell ref="G63:H63"/>
    <mergeCell ref="B58:C58"/>
    <mergeCell ref="D58:F58"/>
    <mergeCell ref="M19:M20"/>
    <mergeCell ref="H15:M15"/>
    <mergeCell ref="H16:M16"/>
    <mergeCell ref="H17:M17"/>
    <mergeCell ref="G21:H21"/>
    <mergeCell ref="B25:C25"/>
    <mergeCell ref="D30:F30"/>
    <mergeCell ref="G25:H25"/>
    <mergeCell ref="B32:C32"/>
    <mergeCell ref="D32:F32"/>
    <mergeCell ref="G32:H32"/>
    <mergeCell ref="D28:F28"/>
    <mergeCell ref="G26:H26"/>
    <mergeCell ref="D29:F29"/>
    <mergeCell ref="G27:H27"/>
    <mergeCell ref="I19:L19"/>
    <mergeCell ref="G19:H20"/>
    <mergeCell ref="B22:C22"/>
    <mergeCell ref="D26:F26"/>
    <mergeCell ref="G22:H22"/>
    <mergeCell ref="B23:C23"/>
    <mergeCell ref="D27:F27"/>
    <mergeCell ref="G24:H24"/>
    <mergeCell ref="D22:F22"/>
    <mergeCell ref="D203:F203"/>
    <mergeCell ref="G203:H203"/>
    <mergeCell ref="G204:H204"/>
    <mergeCell ref="B206:C206"/>
    <mergeCell ref="D206:F206"/>
    <mergeCell ref="G23:H23"/>
    <mergeCell ref="B33:C33"/>
    <mergeCell ref="D33:F33"/>
    <mergeCell ref="G33:H33"/>
    <mergeCell ref="B34:C34"/>
    <mergeCell ref="D34:F34"/>
    <mergeCell ref="G34:H34"/>
    <mergeCell ref="D56:F56"/>
    <mergeCell ref="G56:H56"/>
    <mergeCell ref="B57:C57"/>
    <mergeCell ref="D57:F57"/>
    <mergeCell ref="G57:H57"/>
    <mergeCell ref="B41:C41"/>
    <mergeCell ref="D41:F41"/>
    <mergeCell ref="G41:H41"/>
    <mergeCell ref="B42:C42"/>
    <mergeCell ref="D61:F61"/>
    <mergeCell ref="G61:H61"/>
    <mergeCell ref="B62:C62"/>
    <mergeCell ref="B40:C40"/>
    <mergeCell ref="D40:F40"/>
    <mergeCell ref="G40:H40"/>
    <mergeCell ref="D42:F42"/>
    <mergeCell ref="G42:H42"/>
    <mergeCell ref="B48:C48"/>
    <mergeCell ref="B47:C47"/>
    <mergeCell ref="D48:F48"/>
    <mergeCell ref="D47:F47"/>
    <mergeCell ref="G48:H48"/>
    <mergeCell ref="G47:H47"/>
    <mergeCell ref="B36:C36"/>
    <mergeCell ref="G36:H36"/>
    <mergeCell ref="B37:C37"/>
    <mergeCell ref="G94:H94"/>
    <mergeCell ref="B38:C38"/>
    <mergeCell ref="D38:F38"/>
    <mergeCell ref="G38:H38"/>
    <mergeCell ref="B56:C56"/>
    <mergeCell ref="G43:H43"/>
    <mergeCell ref="G44:H44"/>
    <mergeCell ref="G51:H51"/>
    <mergeCell ref="G52:H52"/>
    <mergeCell ref="G49:H49"/>
    <mergeCell ref="G50:H50"/>
    <mergeCell ref="B53:C53"/>
    <mergeCell ref="B55:C55"/>
    <mergeCell ref="B50:C50"/>
    <mergeCell ref="D55:F55"/>
    <mergeCell ref="G53:H53"/>
    <mergeCell ref="G55:H55"/>
    <mergeCell ref="D36:F36"/>
    <mergeCell ref="B39:C39"/>
    <mergeCell ref="D39:F39"/>
    <mergeCell ref="G39:H39"/>
    <mergeCell ref="G186:H186"/>
    <mergeCell ref="G178:H178"/>
    <mergeCell ref="B192:C192"/>
    <mergeCell ref="D192:F192"/>
    <mergeCell ref="G192:H192"/>
    <mergeCell ref="B202:C202"/>
    <mergeCell ref="D202:F202"/>
    <mergeCell ref="B69:C69"/>
    <mergeCell ref="D69:F69"/>
    <mergeCell ref="G69:H69"/>
    <mergeCell ref="G197:H197"/>
    <mergeCell ref="G87:H87"/>
    <mergeCell ref="D87:F87"/>
    <mergeCell ref="B73:C73"/>
    <mergeCell ref="D73:F73"/>
    <mergeCell ref="G73:H73"/>
    <mergeCell ref="B71:C71"/>
    <mergeCell ref="B70:C70"/>
    <mergeCell ref="D71:F71"/>
    <mergeCell ref="G71:H71"/>
    <mergeCell ref="B72:C72"/>
    <mergeCell ref="D72:F72"/>
    <mergeCell ref="G72:H72"/>
    <mergeCell ref="D70:F70"/>
    <mergeCell ref="L1:M1"/>
    <mergeCell ref="B2:M2"/>
    <mergeCell ref="B3:M3"/>
    <mergeCell ref="B4:M4"/>
    <mergeCell ref="B14:F14"/>
    <mergeCell ref="B21:C21"/>
    <mergeCell ref="D21:F21"/>
    <mergeCell ref="B153:C153"/>
    <mergeCell ref="B65:C65"/>
    <mergeCell ref="D65:F65"/>
    <mergeCell ref="G65:H65"/>
    <mergeCell ref="B152:C152"/>
    <mergeCell ref="D152:F152"/>
    <mergeCell ref="B6:M6"/>
    <mergeCell ref="B8:M8"/>
    <mergeCell ref="B11:M12"/>
    <mergeCell ref="B9:M9"/>
    <mergeCell ref="G152:H152"/>
    <mergeCell ref="B61:C61"/>
    <mergeCell ref="B19:C20"/>
    <mergeCell ref="D19:F20"/>
    <mergeCell ref="B66:C66"/>
    <mergeCell ref="D66:F66"/>
    <mergeCell ref="G66:H66"/>
    <mergeCell ref="C232:E232"/>
    <mergeCell ref="H232:L232"/>
    <mergeCell ref="H231:L231"/>
    <mergeCell ref="B215:M215"/>
    <mergeCell ref="C225:E225"/>
    <mergeCell ref="G218:H218"/>
    <mergeCell ref="C224:E224"/>
    <mergeCell ref="H221:L221"/>
    <mergeCell ref="H222:L222"/>
    <mergeCell ref="H223:L223"/>
    <mergeCell ref="B218:C218"/>
    <mergeCell ref="B219:E221"/>
    <mergeCell ref="G209:H209"/>
    <mergeCell ref="G46:H46"/>
    <mergeCell ref="G45:H45"/>
    <mergeCell ref="G54:H54"/>
    <mergeCell ref="D112:F112"/>
    <mergeCell ref="D204:F204"/>
    <mergeCell ref="C226:E226"/>
    <mergeCell ref="H230:L230"/>
    <mergeCell ref="C231:E231"/>
    <mergeCell ref="B213:C213"/>
    <mergeCell ref="D213:F213"/>
    <mergeCell ref="G213:H213"/>
    <mergeCell ref="G206:H206"/>
    <mergeCell ref="B205:C205"/>
    <mergeCell ref="D205:F205"/>
    <mergeCell ref="G205:H205"/>
    <mergeCell ref="G210:H210"/>
    <mergeCell ref="B209:C209"/>
    <mergeCell ref="G202:H202"/>
    <mergeCell ref="G201:H201"/>
    <mergeCell ref="D201:F201"/>
    <mergeCell ref="D153:F153"/>
    <mergeCell ref="G153:H153"/>
    <mergeCell ref="G169:H169"/>
  </mergeCells>
  <phoneticPr fontId="0" type="noConversion"/>
  <printOptions horizontalCentered="1"/>
  <pageMargins left="0.45" right="0.45" top="0.5" bottom="0.5" header="0.3" footer="0.3"/>
  <pageSetup paperSize="10000" scale="78" fitToHeight="5" orientation="landscape" r:id="rId1"/>
  <headerFooter scaleWithDoc="0" alignWithMargins="0">
    <oddFooter>&amp;LDHVTSU-QSP-PDO-007-F0001-R01&amp;CDHVTSU SPMS Form 1a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3"/>
  <sheetViews>
    <sheetView zoomScale="120" zoomScaleNormal="120" zoomScaleSheetLayoutView="99" workbookViewId="0">
      <selection activeCell="B9" sqref="B9:M9"/>
    </sheetView>
  </sheetViews>
  <sheetFormatPr defaultColWidth="9.109375" defaultRowHeight="15" x14ac:dyDescent="0.25"/>
  <cols>
    <col min="1" max="1" width="3.88671875" style="1" customWidth="1"/>
    <col min="2" max="5" width="18.5546875" style="1" customWidth="1"/>
    <col min="6" max="8" width="22.88671875" style="1" customWidth="1"/>
    <col min="9" max="12" width="5.6640625" style="2" customWidth="1"/>
    <col min="13" max="13" width="22.88671875" style="1" customWidth="1"/>
    <col min="14" max="14" width="9.109375" style="1"/>
    <col min="15" max="16" width="0" style="1" hidden="1" customWidth="1"/>
    <col min="17" max="16384" width="9.109375" style="1"/>
  </cols>
  <sheetData>
    <row r="1" spans="2:13" x14ac:dyDescent="0.25">
      <c r="L1" s="353" t="s">
        <v>64</v>
      </c>
      <c r="M1" s="353"/>
    </row>
    <row r="2" spans="2:13" x14ac:dyDescent="0.25">
      <c r="B2" s="361" t="s">
        <v>44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</row>
    <row r="3" spans="2:13" ht="20.399999999999999" x14ac:dyDescent="0.35">
      <c r="B3" s="378" t="s">
        <v>62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</row>
    <row r="4" spans="2:13" x14ac:dyDescent="0.25">
      <c r="B4" s="366" t="s">
        <v>61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</row>
    <row r="5" spans="2:13" x14ac:dyDescent="0.25">
      <c r="B5" s="2"/>
      <c r="C5" s="2"/>
      <c r="D5" s="2"/>
      <c r="E5" s="2"/>
      <c r="F5" s="2"/>
      <c r="G5" s="2"/>
      <c r="H5" s="2"/>
      <c r="M5" s="2"/>
    </row>
    <row r="6" spans="2:13" ht="20.399999999999999" x14ac:dyDescent="0.25">
      <c r="B6" s="365" t="s">
        <v>36</v>
      </c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</row>
    <row r="8" spans="2:13" x14ac:dyDescent="0.25">
      <c r="B8" s="362" t="s">
        <v>52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</row>
    <row r="9" spans="2:13" ht="20.399999999999999" x14ac:dyDescent="0.25">
      <c r="B9" s="375" t="s">
        <v>14</v>
      </c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</row>
    <row r="10" spans="2:13" ht="15.6" thickBot="1" x14ac:dyDescent="0.3"/>
    <row r="11" spans="2:13" ht="34.5" customHeight="1" x14ac:dyDescent="0.25">
      <c r="B11" s="387" t="s">
        <v>0</v>
      </c>
      <c r="C11" s="376"/>
      <c r="D11" s="369" t="s">
        <v>1</v>
      </c>
      <c r="E11" s="370"/>
      <c r="F11" s="371"/>
      <c r="G11" s="369" t="s">
        <v>2</v>
      </c>
      <c r="H11" s="371"/>
      <c r="I11" s="376" t="s">
        <v>3</v>
      </c>
      <c r="J11" s="377"/>
      <c r="K11" s="377"/>
      <c r="L11" s="377"/>
      <c r="M11" s="363" t="s">
        <v>4</v>
      </c>
    </row>
    <row r="12" spans="2:13" ht="34.5" customHeight="1" thickBot="1" x14ac:dyDescent="0.3">
      <c r="B12" s="388"/>
      <c r="C12" s="389"/>
      <c r="D12" s="372"/>
      <c r="E12" s="373"/>
      <c r="F12" s="374"/>
      <c r="G12" s="372"/>
      <c r="H12" s="374"/>
      <c r="I12" s="66" t="s">
        <v>33</v>
      </c>
      <c r="J12" s="66" t="s">
        <v>32</v>
      </c>
      <c r="K12" s="66" t="s">
        <v>31</v>
      </c>
      <c r="L12" s="66" t="s">
        <v>34</v>
      </c>
      <c r="M12" s="364"/>
    </row>
    <row r="13" spans="2:13" ht="15.75" customHeight="1" x14ac:dyDescent="0.25">
      <c r="B13" s="354" t="str">
        <f>'SPMS FORM 1a'!B21:C21</f>
        <v>A. Strategic Priorities: (50%)</v>
      </c>
      <c r="C13" s="355"/>
      <c r="D13" s="360"/>
      <c r="E13" s="360"/>
      <c r="F13" s="360"/>
      <c r="G13" s="386"/>
      <c r="H13" s="386"/>
      <c r="I13" s="64"/>
      <c r="J13" s="64"/>
      <c r="K13" s="64"/>
      <c r="L13" s="64"/>
      <c r="M13" s="65"/>
    </row>
    <row r="14" spans="2:13" x14ac:dyDescent="0.25">
      <c r="B14" s="367" t="s">
        <v>72</v>
      </c>
      <c r="C14" s="368"/>
      <c r="D14" s="356"/>
      <c r="E14" s="356"/>
      <c r="F14" s="356"/>
      <c r="G14" s="357"/>
      <c r="H14" s="357"/>
      <c r="I14" s="9"/>
      <c r="J14" s="9"/>
      <c r="K14" s="9"/>
      <c r="L14" s="9" t="str">
        <f>IF(COUNT(I14:K14)=0,"",AVERAGE(I14:K14))</f>
        <v/>
      </c>
      <c r="M14" s="10"/>
    </row>
    <row r="15" spans="2:13" x14ac:dyDescent="0.25">
      <c r="B15" s="390"/>
      <c r="C15" s="356"/>
      <c r="D15" s="368" t="s">
        <v>71</v>
      </c>
      <c r="E15" s="356"/>
      <c r="F15" s="356"/>
      <c r="G15" s="357"/>
      <c r="H15" s="357"/>
      <c r="I15" s="9"/>
      <c r="J15" s="9"/>
      <c r="K15" s="9"/>
      <c r="L15" s="9" t="str">
        <f t="shared" ref="L15:L24" si="0">IF(COUNT(I15:K15)=0,"",AVERAGE(I15:K15))</f>
        <v/>
      </c>
      <c r="M15" s="10"/>
    </row>
    <row r="16" spans="2:13" x14ac:dyDescent="0.25">
      <c r="B16" s="382"/>
      <c r="C16" s="381"/>
      <c r="D16" s="356"/>
      <c r="E16" s="356"/>
      <c r="F16" s="356"/>
      <c r="G16" s="358"/>
      <c r="H16" s="359"/>
      <c r="I16" s="9"/>
      <c r="J16" s="9"/>
      <c r="K16" s="9"/>
      <c r="L16" s="9" t="str">
        <f t="shared" si="0"/>
        <v/>
      </c>
      <c r="M16" s="10"/>
    </row>
    <row r="17" spans="2:15" x14ac:dyDescent="0.25">
      <c r="B17" s="382"/>
      <c r="C17" s="381"/>
      <c r="D17" s="379"/>
      <c r="E17" s="380"/>
      <c r="F17" s="381"/>
      <c r="G17" s="358"/>
      <c r="H17" s="359"/>
      <c r="I17" s="9"/>
      <c r="J17" s="9"/>
      <c r="K17" s="9"/>
      <c r="L17" s="9" t="str">
        <f t="shared" si="0"/>
        <v/>
      </c>
      <c r="M17" s="10"/>
    </row>
    <row r="18" spans="2:15" x14ac:dyDescent="0.25">
      <c r="B18" s="382"/>
      <c r="C18" s="381"/>
      <c r="D18" s="379"/>
      <c r="E18" s="380"/>
      <c r="F18" s="381"/>
      <c r="G18" s="358"/>
      <c r="H18" s="359"/>
      <c r="I18" s="9"/>
      <c r="J18" s="9"/>
      <c r="K18" s="9"/>
      <c r="L18" s="9" t="str">
        <f t="shared" si="0"/>
        <v/>
      </c>
      <c r="M18" s="10"/>
    </row>
    <row r="19" spans="2:15" x14ac:dyDescent="0.25">
      <c r="B19" s="382"/>
      <c r="C19" s="381"/>
      <c r="D19" s="379"/>
      <c r="E19" s="380"/>
      <c r="F19" s="381"/>
      <c r="G19" s="358"/>
      <c r="H19" s="359"/>
      <c r="I19" s="9"/>
      <c r="J19" s="9"/>
      <c r="K19" s="9"/>
      <c r="L19" s="9" t="str">
        <f t="shared" si="0"/>
        <v/>
      </c>
      <c r="M19" s="10"/>
    </row>
    <row r="20" spans="2:15" x14ac:dyDescent="0.25">
      <c r="B20" s="382"/>
      <c r="C20" s="381"/>
      <c r="D20" s="379"/>
      <c r="E20" s="380"/>
      <c r="F20" s="381"/>
      <c r="G20" s="358"/>
      <c r="H20" s="359"/>
      <c r="I20" s="9"/>
      <c r="J20" s="9"/>
      <c r="K20" s="9"/>
      <c r="L20" s="9" t="str">
        <f t="shared" si="0"/>
        <v/>
      </c>
      <c r="M20" s="10"/>
    </row>
    <row r="21" spans="2:15" x14ac:dyDescent="0.25">
      <c r="B21" s="382"/>
      <c r="C21" s="381"/>
      <c r="D21" s="379"/>
      <c r="E21" s="380"/>
      <c r="F21" s="381"/>
      <c r="G21" s="358"/>
      <c r="H21" s="359"/>
      <c r="I21" s="9"/>
      <c r="J21" s="9"/>
      <c r="K21" s="9"/>
      <c r="L21" s="9" t="str">
        <f t="shared" si="0"/>
        <v/>
      </c>
      <c r="M21" s="10"/>
    </row>
    <row r="22" spans="2:15" x14ac:dyDescent="0.25">
      <c r="B22" s="390"/>
      <c r="C22" s="356"/>
      <c r="D22" s="356"/>
      <c r="E22" s="356"/>
      <c r="F22" s="356"/>
      <c r="G22" s="357"/>
      <c r="H22" s="357"/>
      <c r="I22" s="9"/>
      <c r="J22" s="9"/>
      <c r="K22" s="9"/>
      <c r="L22" s="9" t="str">
        <f t="shared" si="0"/>
        <v/>
      </c>
      <c r="M22" s="10"/>
    </row>
    <row r="23" spans="2:15" x14ac:dyDescent="0.25">
      <c r="B23" s="390"/>
      <c r="C23" s="356"/>
      <c r="D23" s="356"/>
      <c r="E23" s="356"/>
      <c r="F23" s="356"/>
      <c r="G23" s="357"/>
      <c r="H23" s="357"/>
      <c r="I23" s="9"/>
      <c r="J23" s="9"/>
      <c r="K23" s="9"/>
      <c r="L23" s="9" t="str">
        <f t="shared" si="0"/>
        <v/>
      </c>
      <c r="M23" s="10"/>
    </row>
    <row r="24" spans="2:15" x14ac:dyDescent="0.25">
      <c r="B24" s="367" t="s">
        <v>27</v>
      </c>
      <c r="C24" s="368"/>
      <c r="D24" s="356"/>
      <c r="E24" s="356"/>
      <c r="F24" s="356"/>
      <c r="G24" s="357"/>
      <c r="H24" s="357"/>
      <c r="I24" s="9"/>
      <c r="J24" s="9"/>
      <c r="K24" s="9"/>
      <c r="L24" s="9" t="str">
        <f t="shared" si="0"/>
        <v/>
      </c>
      <c r="M24" s="10"/>
      <c r="O24" s="38"/>
    </row>
    <row r="25" spans="2:15" ht="16.5" customHeight="1" thickBot="1" x14ac:dyDescent="0.3">
      <c r="B25" s="383" t="str">
        <f>"Sub-Total for '"&amp;B13&amp;"' : "</f>
        <v xml:space="preserve">Sub-Total for 'A. Strategic Priorities: (50%)' : </v>
      </c>
      <c r="C25" s="384"/>
      <c r="D25" s="384"/>
      <c r="E25" s="384"/>
      <c r="F25" s="384"/>
      <c r="G25" s="384"/>
      <c r="H25" s="385"/>
      <c r="I25" s="11" t="str">
        <f>IF(COUNT(I14:I24)=0,"",AVERAGE(I14:I24))</f>
        <v/>
      </c>
      <c r="J25" s="11" t="str">
        <f>IF(COUNT(J14:J24)=0,"",AVERAGE(J14:J24))</f>
        <v/>
      </c>
      <c r="K25" s="11" t="str">
        <f>IF(COUNT(K14:K24)=0,"",AVERAGE(K14:K24))</f>
        <v/>
      </c>
      <c r="L25" s="11" t="str">
        <f>IF(COUNT(I25:K25)=0,"",AVERAGE(I14:K24))</f>
        <v/>
      </c>
      <c r="M25" s="12"/>
      <c r="O25" s="38"/>
    </row>
    <row r="26" spans="2:15" x14ac:dyDescent="0.25">
      <c r="B26" s="354" t="str">
        <f>'SPMS FORM 1a'!B152:C152</f>
        <v>B. Core Functions: (35%)</v>
      </c>
      <c r="C26" s="355"/>
      <c r="D26" s="360"/>
      <c r="E26" s="360"/>
      <c r="F26" s="360"/>
      <c r="G26" s="386"/>
      <c r="H26" s="386"/>
      <c r="I26" s="64"/>
      <c r="J26" s="64"/>
      <c r="K26" s="64"/>
      <c r="L26" s="64"/>
      <c r="M26" s="65"/>
      <c r="O26" s="38"/>
    </row>
    <row r="27" spans="2:15" x14ac:dyDescent="0.25">
      <c r="B27" s="367" t="s">
        <v>72</v>
      </c>
      <c r="C27" s="368"/>
      <c r="D27" s="356"/>
      <c r="E27" s="356"/>
      <c r="F27" s="356"/>
      <c r="G27" s="357"/>
      <c r="H27" s="357"/>
      <c r="I27" s="9"/>
      <c r="J27" s="9"/>
      <c r="K27" s="9"/>
      <c r="L27" s="9" t="str">
        <f t="shared" ref="L27:L37" si="1">IF(COUNT(I27:K27)=0,"",AVERAGE(I27:K27))</f>
        <v/>
      </c>
      <c r="M27" s="10"/>
    </row>
    <row r="28" spans="2:15" x14ac:dyDescent="0.25">
      <c r="B28" s="390"/>
      <c r="C28" s="356"/>
      <c r="D28" s="368" t="s">
        <v>59</v>
      </c>
      <c r="E28" s="356"/>
      <c r="F28" s="356"/>
      <c r="G28" s="357"/>
      <c r="H28" s="357"/>
      <c r="I28" s="9"/>
      <c r="J28" s="9"/>
      <c r="K28" s="9"/>
      <c r="L28" s="9" t="str">
        <f t="shared" si="1"/>
        <v/>
      </c>
      <c r="M28" s="10"/>
    </row>
    <row r="29" spans="2:15" x14ac:dyDescent="0.25">
      <c r="B29" s="390"/>
      <c r="C29" s="356"/>
      <c r="D29" s="379"/>
      <c r="E29" s="380"/>
      <c r="F29" s="381"/>
      <c r="G29" s="358"/>
      <c r="H29" s="359"/>
      <c r="I29" s="9"/>
      <c r="J29" s="9"/>
      <c r="K29" s="9"/>
      <c r="L29" s="9" t="str">
        <f t="shared" si="1"/>
        <v/>
      </c>
      <c r="M29" s="10"/>
    </row>
    <row r="30" spans="2:15" x14ac:dyDescent="0.25">
      <c r="B30" s="382"/>
      <c r="C30" s="381"/>
      <c r="D30" s="379"/>
      <c r="E30" s="380"/>
      <c r="F30" s="381"/>
      <c r="G30" s="358"/>
      <c r="H30" s="359"/>
      <c r="I30" s="9"/>
      <c r="J30" s="9"/>
      <c r="K30" s="9"/>
      <c r="L30" s="9" t="str">
        <f t="shared" si="1"/>
        <v/>
      </c>
      <c r="M30" s="10"/>
    </row>
    <row r="31" spans="2:15" x14ac:dyDescent="0.25">
      <c r="B31" s="382"/>
      <c r="C31" s="381"/>
      <c r="D31" s="379"/>
      <c r="E31" s="380"/>
      <c r="F31" s="381"/>
      <c r="G31" s="358"/>
      <c r="H31" s="359"/>
      <c r="I31" s="9"/>
      <c r="J31" s="9"/>
      <c r="K31" s="9"/>
      <c r="L31" s="9" t="str">
        <f t="shared" si="1"/>
        <v/>
      </c>
      <c r="M31" s="10"/>
    </row>
    <row r="32" spans="2:15" x14ac:dyDescent="0.25">
      <c r="B32" s="382"/>
      <c r="C32" s="381"/>
      <c r="D32" s="379"/>
      <c r="E32" s="380"/>
      <c r="F32" s="381"/>
      <c r="G32" s="358"/>
      <c r="H32" s="359"/>
      <c r="I32" s="9"/>
      <c r="J32" s="9"/>
      <c r="K32" s="9"/>
      <c r="L32" s="9" t="str">
        <f t="shared" si="1"/>
        <v/>
      </c>
      <c r="M32" s="10"/>
    </row>
    <row r="33" spans="2:13" x14ac:dyDescent="0.25">
      <c r="B33" s="382"/>
      <c r="C33" s="381"/>
      <c r="D33" s="379"/>
      <c r="E33" s="380"/>
      <c r="F33" s="381"/>
      <c r="G33" s="358"/>
      <c r="H33" s="359"/>
      <c r="I33" s="9"/>
      <c r="J33" s="9"/>
      <c r="K33" s="9"/>
      <c r="L33" s="9" t="str">
        <f t="shared" si="1"/>
        <v/>
      </c>
      <c r="M33" s="10"/>
    </row>
    <row r="34" spans="2:13" x14ac:dyDescent="0.25">
      <c r="B34" s="382"/>
      <c r="C34" s="381"/>
      <c r="D34" s="379"/>
      <c r="E34" s="380"/>
      <c r="F34" s="381"/>
      <c r="G34" s="358"/>
      <c r="H34" s="359"/>
      <c r="I34" s="9"/>
      <c r="J34" s="9"/>
      <c r="K34" s="9"/>
      <c r="L34" s="9" t="str">
        <f t="shared" si="1"/>
        <v/>
      </c>
      <c r="M34" s="10"/>
    </row>
    <row r="35" spans="2:13" x14ac:dyDescent="0.25">
      <c r="B35" s="390"/>
      <c r="C35" s="356"/>
      <c r="D35" s="356"/>
      <c r="E35" s="356"/>
      <c r="F35" s="356"/>
      <c r="G35" s="357"/>
      <c r="H35" s="357"/>
      <c r="I35" s="9"/>
      <c r="J35" s="9"/>
      <c r="K35" s="9"/>
      <c r="L35" s="9" t="str">
        <f t="shared" si="1"/>
        <v/>
      </c>
      <c r="M35" s="10"/>
    </row>
    <row r="36" spans="2:13" x14ac:dyDescent="0.25">
      <c r="B36" s="390"/>
      <c r="C36" s="356"/>
      <c r="D36" s="356"/>
      <c r="E36" s="356"/>
      <c r="F36" s="356"/>
      <c r="G36" s="357"/>
      <c r="H36" s="357"/>
      <c r="I36" s="9"/>
      <c r="J36" s="9"/>
      <c r="K36" s="9"/>
      <c r="L36" s="9" t="str">
        <f t="shared" si="1"/>
        <v/>
      </c>
      <c r="M36" s="10"/>
    </row>
    <row r="37" spans="2:13" x14ac:dyDescent="0.25">
      <c r="B37" s="367" t="s">
        <v>27</v>
      </c>
      <c r="C37" s="368"/>
      <c r="D37" s="356"/>
      <c r="E37" s="356"/>
      <c r="F37" s="356"/>
      <c r="G37" s="357"/>
      <c r="H37" s="357"/>
      <c r="I37" s="9"/>
      <c r="J37" s="9"/>
      <c r="K37" s="9"/>
      <c r="L37" s="9" t="str">
        <f t="shared" si="1"/>
        <v/>
      </c>
      <c r="M37" s="10"/>
    </row>
    <row r="38" spans="2:13" ht="16.5" customHeight="1" thickBot="1" x14ac:dyDescent="0.3">
      <c r="B38" s="383" t="str">
        <f>"Sub-Total for '"&amp;B26&amp;"' : "</f>
        <v xml:space="preserve">Sub-Total for 'B. Core Functions: (35%)' : </v>
      </c>
      <c r="C38" s="384"/>
      <c r="D38" s="384"/>
      <c r="E38" s="384"/>
      <c r="F38" s="384"/>
      <c r="G38" s="384"/>
      <c r="H38" s="385"/>
      <c r="I38" s="11" t="str">
        <f>IF(COUNT(I27:I37)=0,"",AVERAGE(I27:I37))</f>
        <v/>
      </c>
      <c r="J38" s="11" t="str">
        <f>IF(COUNT(J27:J37)=0,"",AVERAGE(J27:J37))</f>
        <v/>
      </c>
      <c r="K38" s="11" t="str">
        <f>IF(COUNT(K27:K37)=0,"",AVERAGE(K27:K37))</f>
        <v/>
      </c>
      <c r="L38" s="11" t="str">
        <f>IF(COUNT(I38:K38)=0,"",AVERAGE(I27:K37))</f>
        <v/>
      </c>
      <c r="M38" s="12"/>
    </row>
    <row r="39" spans="2:13" x14ac:dyDescent="0.25">
      <c r="B39" s="354" t="str">
        <f>'SPMS FORM 1a'!B192:C192</f>
        <v>C. Support Functions: (15%)</v>
      </c>
      <c r="C39" s="355"/>
      <c r="D39" s="360"/>
      <c r="E39" s="360"/>
      <c r="F39" s="360"/>
      <c r="G39" s="386"/>
      <c r="H39" s="386"/>
      <c r="I39" s="64"/>
      <c r="J39" s="64"/>
      <c r="K39" s="64"/>
      <c r="L39" s="64"/>
      <c r="M39" s="65"/>
    </row>
    <row r="40" spans="2:13" ht="15" customHeight="1" x14ac:dyDescent="0.25">
      <c r="B40" s="367" t="s">
        <v>72</v>
      </c>
      <c r="C40" s="368"/>
      <c r="D40" s="356"/>
      <c r="E40" s="356"/>
      <c r="F40" s="356"/>
      <c r="G40" s="357"/>
      <c r="H40" s="357"/>
      <c r="I40" s="9"/>
      <c r="J40" s="9"/>
      <c r="K40" s="9"/>
      <c r="L40" s="9" t="str">
        <f t="shared" ref="L40:L50" si="2">IF(COUNT(I40:K40)=0,"",AVERAGE(I40:K40))</f>
        <v/>
      </c>
      <c r="M40" s="10"/>
    </row>
    <row r="41" spans="2:13" x14ac:dyDescent="0.25">
      <c r="B41" s="390"/>
      <c r="C41" s="356"/>
      <c r="D41" s="368" t="s">
        <v>71</v>
      </c>
      <c r="E41" s="356"/>
      <c r="F41" s="356"/>
      <c r="G41" s="357"/>
      <c r="H41" s="357"/>
      <c r="I41" s="9"/>
      <c r="J41" s="9"/>
      <c r="K41" s="9"/>
      <c r="L41" s="9" t="str">
        <f t="shared" si="2"/>
        <v/>
      </c>
      <c r="M41" s="10"/>
    </row>
    <row r="42" spans="2:13" x14ac:dyDescent="0.25">
      <c r="B42" s="390"/>
      <c r="C42" s="356"/>
      <c r="D42" s="356"/>
      <c r="E42" s="356"/>
      <c r="F42" s="356"/>
      <c r="G42" s="357"/>
      <c r="H42" s="357"/>
      <c r="I42" s="9"/>
      <c r="J42" s="9"/>
      <c r="K42" s="9"/>
      <c r="L42" s="9" t="str">
        <f t="shared" si="2"/>
        <v/>
      </c>
      <c r="M42" s="10"/>
    </row>
    <row r="43" spans="2:13" x14ac:dyDescent="0.25">
      <c r="B43" s="382"/>
      <c r="C43" s="381"/>
      <c r="D43" s="379"/>
      <c r="E43" s="380"/>
      <c r="F43" s="381"/>
      <c r="G43" s="358"/>
      <c r="H43" s="359"/>
      <c r="I43" s="9"/>
      <c r="J43" s="9"/>
      <c r="K43" s="9"/>
      <c r="L43" s="9" t="str">
        <f t="shared" si="2"/>
        <v/>
      </c>
      <c r="M43" s="10"/>
    </row>
    <row r="44" spans="2:13" x14ac:dyDescent="0.25">
      <c r="B44" s="382"/>
      <c r="C44" s="381"/>
      <c r="D44" s="379"/>
      <c r="E44" s="380"/>
      <c r="F44" s="381"/>
      <c r="G44" s="358"/>
      <c r="H44" s="359"/>
      <c r="I44" s="9"/>
      <c r="J44" s="9"/>
      <c r="K44" s="9"/>
      <c r="L44" s="9" t="str">
        <f t="shared" si="2"/>
        <v/>
      </c>
      <c r="M44" s="10"/>
    </row>
    <row r="45" spans="2:13" x14ac:dyDescent="0.25">
      <c r="B45" s="382"/>
      <c r="C45" s="381"/>
      <c r="D45" s="379"/>
      <c r="E45" s="380"/>
      <c r="F45" s="381"/>
      <c r="G45" s="51"/>
      <c r="H45" s="52"/>
      <c r="I45" s="9"/>
      <c r="J45" s="9"/>
      <c r="K45" s="9"/>
      <c r="L45" s="9" t="str">
        <f t="shared" si="2"/>
        <v/>
      </c>
      <c r="M45" s="10"/>
    </row>
    <row r="46" spans="2:13" x14ac:dyDescent="0.25">
      <c r="B46" s="382"/>
      <c r="C46" s="381"/>
      <c r="D46" s="379"/>
      <c r="E46" s="380"/>
      <c r="F46" s="381"/>
      <c r="G46" s="358"/>
      <c r="H46" s="359"/>
      <c r="I46" s="9"/>
      <c r="J46" s="9"/>
      <c r="K46" s="9"/>
      <c r="L46" s="9" t="str">
        <f t="shared" si="2"/>
        <v/>
      </c>
      <c r="M46" s="10"/>
    </row>
    <row r="47" spans="2:13" x14ac:dyDescent="0.25">
      <c r="B47" s="382"/>
      <c r="C47" s="381"/>
      <c r="D47" s="379"/>
      <c r="E47" s="380"/>
      <c r="F47" s="381"/>
      <c r="G47" s="358"/>
      <c r="H47" s="359"/>
      <c r="I47" s="9"/>
      <c r="J47" s="9"/>
      <c r="K47" s="9"/>
      <c r="L47" s="9" t="str">
        <f t="shared" si="2"/>
        <v/>
      </c>
      <c r="M47" s="10"/>
    </row>
    <row r="48" spans="2:13" x14ac:dyDescent="0.25">
      <c r="B48" s="390"/>
      <c r="C48" s="356"/>
      <c r="D48" s="356"/>
      <c r="E48" s="356"/>
      <c r="F48" s="356"/>
      <c r="G48" s="357"/>
      <c r="H48" s="357"/>
      <c r="I48" s="9"/>
      <c r="J48" s="9"/>
      <c r="K48" s="9"/>
      <c r="L48" s="9" t="str">
        <f t="shared" si="2"/>
        <v/>
      </c>
      <c r="M48" s="10"/>
    </row>
    <row r="49" spans="2:16" x14ac:dyDescent="0.25">
      <c r="B49" s="390"/>
      <c r="C49" s="356"/>
      <c r="D49" s="356"/>
      <c r="E49" s="356"/>
      <c r="F49" s="356"/>
      <c r="G49" s="357"/>
      <c r="H49" s="357"/>
      <c r="I49" s="9"/>
      <c r="J49" s="9"/>
      <c r="K49" s="9"/>
      <c r="L49" s="9" t="str">
        <f t="shared" si="2"/>
        <v/>
      </c>
      <c r="M49" s="10"/>
    </row>
    <row r="50" spans="2:16" ht="16.5" customHeight="1" x14ac:dyDescent="0.25">
      <c r="B50" s="367" t="s">
        <v>27</v>
      </c>
      <c r="C50" s="368"/>
      <c r="D50" s="356"/>
      <c r="E50" s="356"/>
      <c r="F50" s="356"/>
      <c r="G50" s="357"/>
      <c r="H50" s="357"/>
      <c r="I50" s="9"/>
      <c r="J50" s="9"/>
      <c r="K50" s="9"/>
      <c r="L50" s="9" t="str">
        <f t="shared" si="2"/>
        <v/>
      </c>
      <c r="M50" s="10"/>
    </row>
    <row r="51" spans="2:16" ht="16.5" customHeight="1" thickBot="1" x14ac:dyDescent="0.3">
      <c r="B51" s="411" t="str">
        <f>"Sub-Total for '"&amp;B39&amp;"' : "</f>
        <v xml:space="preserve">Sub-Total for 'C. Support Functions: (15%)' : </v>
      </c>
      <c r="C51" s="412"/>
      <c r="D51" s="412"/>
      <c r="E51" s="412"/>
      <c r="F51" s="412"/>
      <c r="G51" s="412"/>
      <c r="H51" s="412"/>
      <c r="I51" s="11" t="str">
        <f>IF(COUNT(I40:I50)=0,"",AVERAGE(I40:I50))</f>
        <v/>
      </c>
      <c r="J51" s="11" t="str">
        <f>IF(COUNT(J40:J50)=0,"",AVERAGE(J40:J50))</f>
        <v/>
      </c>
      <c r="K51" s="11" t="str">
        <f>IF(COUNT(K40:K50)=0,"",AVERAGE(K40:K50))</f>
        <v/>
      </c>
      <c r="L51" s="11" t="str">
        <f>IF(COUNT(I51:K51)=0,"",AVERAGE(I40:K50))</f>
        <v/>
      </c>
      <c r="M51" s="12"/>
    </row>
    <row r="52" spans="2:16" ht="35.25" customHeight="1" thickBot="1" x14ac:dyDescent="0.3">
      <c r="B52" s="429" t="s">
        <v>65</v>
      </c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1"/>
    </row>
    <row r="53" spans="2:16" ht="7.5" customHeight="1" thickBot="1" x14ac:dyDescent="0.3">
      <c r="B53" s="409"/>
      <c r="C53" s="409"/>
      <c r="D53" s="410"/>
      <c r="E53" s="410"/>
    </row>
    <row r="54" spans="2:16" s="26" customFormat="1" ht="22.5" customHeight="1" thickBot="1" x14ac:dyDescent="0.35">
      <c r="B54" s="400" t="s">
        <v>55</v>
      </c>
      <c r="C54" s="401"/>
      <c r="D54" s="401"/>
      <c r="E54" s="402"/>
      <c r="F54" s="406" t="s">
        <v>56</v>
      </c>
      <c r="G54" s="407"/>
      <c r="H54" s="407"/>
      <c r="I54" s="407"/>
      <c r="J54" s="407"/>
      <c r="K54" s="407"/>
      <c r="L54" s="408"/>
      <c r="M54" s="5"/>
    </row>
    <row r="55" spans="2:16" s="26" customFormat="1" ht="20.25" customHeight="1" thickBot="1" x14ac:dyDescent="0.35">
      <c r="B55" s="403"/>
      <c r="C55" s="404"/>
      <c r="D55" s="404"/>
      <c r="E55" s="405"/>
      <c r="F55" s="425" t="s">
        <v>47</v>
      </c>
      <c r="G55" s="426"/>
      <c r="H55" s="435" t="s">
        <v>35</v>
      </c>
      <c r="I55" s="437" t="s">
        <v>46</v>
      </c>
      <c r="J55" s="438"/>
      <c r="K55" s="438"/>
      <c r="L55" s="439"/>
      <c r="O55" s="40">
        <v>0.5</v>
      </c>
      <c r="P55" s="26" t="s">
        <v>8</v>
      </c>
    </row>
    <row r="56" spans="2:16" s="26" customFormat="1" ht="20.25" customHeight="1" thickBot="1" x14ac:dyDescent="0.35">
      <c r="B56" s="323"/>
      <c r="C56" s="333"/>
      <c r="D56" s="333"/>
      <c r="E56" s="339"/>
      <c r="F56" s="427"/>
      <c r="G56" s="428"/>
      <c r="H56" s="436"/>
      <c r="I56" s="415" t="s">
        <v>21</v>
      </c>
      <c r="J56" s="416"/>
      <c r="K56" s="415" t="s">
        <v>22</v>
      </c>
      <c r="L56" s="434"/>
      <c r="O56" s="40">
        <v>1.5</v>
      </c>
      <c r="P56" s="26" t="s">
        <v>9</v>
      </c>
    </row>
    <row r="57" spans="2:16" s="26" customFormat="1" ht="18" customHeight="1" x14ac:dyDescent="0.3">
      <c r="B57" s="323"/>
      <c r="C57" s="333"/>
      <c r="D57" s="333"/>
      <c r="E57" s="339"/>
      <c r="F57" s="432" t="s">
        <v>54</v>
      </c>
      <c r="G57" s="433"/>
      <c r="H57" s="39">
        <f>IF('SPMS FORM 1a'!C16=0,"",'SPMS FORM 1a'!C16)</f>
        <v>0.5</v>
      </c>
      <c r="I57" s="419" t="str">
        <f>IF(L25="","",L25)</f>
        <v/>
      </c>
      <c r="J57" s="419"/>
      <c r="K57" s="419" t="str">
        <f>IF(I57="","",H57*I57)</f>
        <v/>
      </c>
      <c r="L57" s="440"/>
      <c r="O57" s="40">
        <v>2.5</v>
      </c>
      <c r="P57" s="26" t="s">
        <v>10</v>
      </c>
    </row>
    <row r="58" spans="2:16" s="26" customFormat="1" ht="18" customHeight="1" x14ac:dyDescent="0.3">
      <c r="B58" s="323"/>
      <c r="C58" s="333"/>
      <c r="D58" s="333"/>
      <c r="E58" s="339"/>
      <c r="F58" s="398" t="s">
        <v>28</v>
      </c>
      <c r="G58" s="399"/>
      <c r="H58" s="37">
        <f>IF('SPMS FORM 1a'!D16=0,"",'SPMS FORM 1a'!D16)</f>
        <v>0.35</v>
      </c>
      <c r="I58" s="413" t="str">
        <f>IF(L38="","",L38)</f>
        <v/>
      </c>
      <c r="J58" s="413"/>
      <c r="K58" s="413" t="str">
        <f>IF(I58="","",H58*I58)</f>
        <v/>
      </c>
      <c r="L58" s="414"/>
      <c r="O58" s="40">
        <v>3.5</v>
      </c>
      <c r="P58" s="26" t="s">
        <v>11</v>
      </c>
    </row>
    <row r="59" spans="2:16" s="26" customFormat="1" ht="18" customHeight="1" x14ac:dyDescent="0.3">
      <c r="B59" s="323"/>
      <c r="C59" s="333"/>
      <c r="D59" s="333"/>
      <c r="E59" s="339"/>
      <c r="F59" s="398" t="s">
        <v>29</v>
      </c>
      <c r="G59" s="399"/>
      <c r="H59" s="37">
        <f>IF('SPMS FORM 1a'!E16=0,"",'SPMS FORM 1a'!E16)</f>
        <v>0.15</v>
      </c>
      <c r="I59" s="413" t="str">
        <f>IF(L51="","",L51)</f>
        <v/>
      </c>
      <c r="J59" s="413"/>
      <c r="K59" s="413" t="str">
        <f>IF(I59="","",H59*I59)</f>
        <v/>
      </c>
      <c r="L59" s="414"/>
      <c r="O59" s="40">
        <v>4.5</v>
      </c>
      <c r="P59" s="26" t="s">
        <v>12</v>
      </c>
    </row>
    <row r="60" spans="2:16" s="26" customFormat="1" ht="18" customHeight="1" thickBot="1" x14ac:dyDescent="0.35">
      <c r="B60" s="323"/>
      <c r="C60" s="333"/>
      <c r="D60" s="333"/>
      <c r="E60" s="339"/>
      <c r="F60" s="346" t="s">
        <v>48</v>
      </c>
      <c r="G60" s="347"/>
      <c r="H60" s="48">
        <f>IF(SUM(H57:H59)=0,"",SUM(H57:H59))</f>
        <v>1</v>
      </c>
      <c r="I60" s="397" t="str">
        <f>IF(SUM(I57:J59)=0,"",SUM(I57:J59))</f>
        <v/>
      </c>
      <c r="J60" s="397"/>
      <c r="K60" s="417" t="str">
        <f>IF(SUM(K57:L59)=0,"",SUM(K57:L59))</f>
        <v/>
      </c>
      <c r="L60" s="418"/>
    </row>
    <row r="61" spans="2:16" s="26" customFormat="1" ht="18" customHeight="1" thickBot="1" x14ac:dyDescent="0.35">
      <c r="B61" s="323"/>
      <c r="C61" s="333"/>
      <c r="D61" s="333"/>
      <c r="E61" s="339"/>
      <c r="F61" s="346" t="s">
        <v>7</v>
      </c>
      <c r="G61" s="347"/>
      <c r="H61" s="43"/>
      <c r="I61" s="394" t="str">
        <f>K60</f>
        <v/>
      </c>
      <c r="J61" s="395"/>
      <c r="K61" s="395"/>
      <c r="L61" s="396"/>
    </row>
    <row r="62" spans="2:16" s="26" customFormat="1" ht="18" customHeight="1" thickBot="1" x14ac:dyDescent="0.35">
      <c r="B62" s="340"/>
      <c r="C62" s="341"/>
      <c r="D62" s="341"/>
      <c r="E62" s="342"/>
      <c r="F62" s="348" t="s">
        <v>49</v>
      </c>
      <c r="G62" s="349"/>
      <c r="H62" s="44"/>
      <c r="I62" s="391" t="str">
        <f>IF(I61="","",LOOKUP(I61,O55:O59,P55:P59))</f>
        <v/>
      </c>
      <c r="J62" s="392"/>
      <c r="K62" s="392"/>
      <c r="L62" s="393"/>
    </row>
    <row r="63" spans="2:16" s="26" customFormat="1" ht="7.5" customHeight="1" thickBot="1" x14ac:dyDescent="0.35">
      <c r="B63" s="5"/>
      <c r="C63" s="5"/>
      <c r="D63" s="29"/>
      <c r="E63" s="47"/>
      <c r="F63" s="29"/>
      <c r="G63" s="30"/>
      <c r="H63" s="30"/>
      <c r="I63" s="30"/>
      <c r="J63" s="30"/>
      <c r="K63" s="30"/>
      <c r="L63" s="30"/>
    </row>
    <row r="64" spans="2:16" s="26" customFormat="1" ht="7.5" customHeight="1" x14ac:dyDescent="0.3">
      <c r="B64" s="54"/>
      <c r="C64" s="50"/>
      <c r="D64" s="55"/>
      <c r="E64" s="56"/>
      <c r="F64" s="47"/>
      <c r="G64" s="57"/>
      <c r="H64" s="58"/>
      <c r="I64" s="58"/>
      <c r="J64" s="58"/>
      <c r="K64" s="58"/>
      <c r="L64" s="58"/>
      <c r="M64" s="57"/>
    </row>
    <row r="65" spans="2:13" ht="18.75" customHeight="1" x14ac:dyDescent="0.25">
      <c r="B65" s="343" t="s">
        <v>38</v>
      </c>
      <c r="C65" s="344"/>
      <c r="D65" s="345"/>
      <c r="E65" s="53" t="s">
        <v>37</v>
      </c>
      <c r="F65" s="45"/>
      <c r="G65" s="46"/>
      <c r="H65" s="59" t="s">
        <v>30</v>
      </c>
      <c r="I65" s="4"/>
      <c r="J65" s="4"/>
      <c r="K65" s="4"/>
      <c r="L65" s="4"/>
      <c r="M65" s="35"/>
    </row>
    <row r="66" spans="2:13" ht="15.75" customHeight="1" x14ac:dyDescent="0.25">
      <c r="B66" s="14"/>
      <c r="C66" s="13"/>
      <c r="D66" s="23"/>
      <c r="E66" s="14"/>
      <c r="F66" s="13"/>
      <c r="G66" s="15"/>
      <c r="H66" s="420" t="s">
        <v>5</v>
      </c>
      <c r="I66" s="420"/>
      <c r="J66" s="421" t="str">
        <f>I61</f>
        <v/>
      </c>
      <c r="K66" s="422"/>
      <c r="L66" s="422"/>
      <c r="M66" s="15"/>
    </row>
    <row r="67" spans="2:13" x14ac:dyDescent="0.25">
      <c r="B67" s="14"/>
      <c r="C67" s="13"/>
      <c r="D67" s="33"/>
      <c r="E67" s="14"/>
      <c r="F67" s="13"/>
      <c r="G67" s="15"/>
      <c r="H67" s="3"/>
      <c r="I67" s="4"/>
      <c r="J67" s="4"/>
      <c r="K67" s="4"/>
      <c r="L67" s="4"/>
      <c r="M67" s="15"/>
    </row>
    <row r="68" spans="2:13" ht="15.6" x14ac:dyDescent="0.3">
      <c r="B68" s="323"/>
      <c r="C68" s="324"/>
      <c r="D68" s="31" t="s">
        <v>51</v>
      </c>
      <c r="E68" s="14"/>
      <c r="F68" s="13"/>
      <c r="G68" s="34"/>
      <c r="H68" s="420" t="s">
        <v>6</v>
      </c>
      <c r="I68" s="420"/>
      <c r="J68" s="321" t="str">
        <f>I62</f>
        <v/>
      </c>
      <c r="K68" s="321"/>
      <c r="L68" s="321"/>
      <c r="M68" s="322"/>
    </row>
    <row r="69" spans="2:13" x14ac:dyDescent="0.25">
      <c r="B69" s="325" t="s">
        <v>39</v>
      </c>
      <c r="C69" s="326"/>
      <c r="D69" s="32"/>
      <c r="E69" s="323"/>
      <c r="F69" s="333"/>
      <c r="G69" s="35" t="s">
        <v>51</v>
      </c>
      <c r="H69" s="3"/>
      <c r="I69" s="4"/>
      <c r="J69" s="4"/>
      <c r="K69" s="4"/>
      <c r="L69" s="4"/>
      <c r="M69" s="15"/>
    </row>
    <row r="70" spans="2:13" ht="15.75" customHeight="1" thickBot="1" x14ac:dyDescent="0.3">
      <c r="B70" s="423" t="s">
        <v>40</v>
      </c>
      <c r="C70" s="424"/>
      <c r="D70" s="36"/>
      <c r="E70" s="325" t="s">
        <v>69</v>
      </c>
      <c r="F70" s="326"/>
      <c r="G70" s="15"/>
      <c r="H70" s="3"/>
      <c r="I70" s="4"/>
      <c r="J70" s="4"/>
      <c r="K70" s="4"/>
      <c r="L70" s="4"/>
      <c r="M70" s="15"/>
    </row>
    <row r="71" spans="2:13" ht="7.5" customHeight="1" x14ac:dyDescent="0.25">
      <c r="B71" s="60"/>
      <c r="C71" s="61"/>
      <c r="D71" s="62"/>
      <c r="E71" s="328" t="s">
        <v>68</v>
      </c>
      <c r="F71" s="329"/>
      <c r="G71" s="15"/>
      <c r="H71" s="3"/>
      <c r="I71" s="4"/>
      <c r="J71" s="4"/>
      <c r="K71" s="4"/>
      <c r="L71" s="4"/>
      <c r="M71" s="15"/>
    </row>
    <row r="72" spans="2:13" ht="18.75" customHeight="1" x14ac:dyDescent="0.25">
      <c r="B72" s="41" t="s">
        <v>50</v>
      </c>
      <c r="C72" s="13"/>
      <c r="D72" s="32"/>
      <c r="E72" s="328"/>
      <c r="F72" s="329"/>
      <c r="G72" s="15"/>
      <c r="H72" s="3"/>
      <c r="I72" s="4"/>
      <c r="J72" s="4"/>
      <c r="K72" s="4"/>
      <c r="L72" s="4"/>
      <c r="M72" s="15"/>
    </row>
    <row r="73" spans="2:13" ht="15.6" thickBot="1" x14ac:dyDescent="0.3">
      <c r="B73" s="350" t="s">
        <v>57</v>
      </c>
      <c r="C73" s="351"/>
      <c r="D73" s="352"/>
      <c r="E73" s="19"/>
      <c r="F73" s="20"/>
      <c r="G73" s="22"/>
      <c r="H73" s="3"/>
      <c r="I73" s="4"/>
      <c r="J73" s="4"/>
      <c r="K73" s="4"/>
      <c r="L73" s="4"/>
      <c r="M73" s="15"/>
    </row>
    <row r="74" spans="2:13" ht="7.5" customHeight="1" x14ac:dyDescent="0.25">
      <c r="B74" s="350"/>
      <c r="C74" s="351"/>
      <c r="D74" s="352"/>
      <c r="E74" s="54"/>
      <c r="F74" s="50"/>
      <c r="G74" s="49"/>
      <c r="H74" s="3"/>
      <c r="I74" s="4"/>
      <c r="J74" s="4"/>
      <c r="K74" s="4"/>
      <c r="L74" s="4"/>
      <c r="M74" s="15"/>
    </row>
    <row r="75" spans="2:13" ht="22.5" customHeight="1" x14ac:dyDescent="0.25">
      <c r="B75" s="350"/>
      <c r="C75" s="351"/>
      <c r="D75" s="352"/>
      <c r="E75" s="343" t="s">
        <v>43</v>
      </c>
      <c r="F75" s="344"/>
      <c r="G75" s="345"/>
      <c r="H75" s="336"/>
      <c r="I75" s="337"/>
      <c r="J75" s="337"/>
      <c r="K75" s="337"/>
      <c r="L75" s="337"/>
      <c r="M75" s="338"/>
    </row>
    <row r="76" spans="2:13" x14ac:dyDescent="0.25">
      <c r="B76" s="350"/>
      <c r="C76" s="351"/>
      <c r="D76" s="352"/>
      <c r="E76" s="13"/>
      <c r="F76" s="13"/>
      <c r="G76" s="3"/>
      <c r="H76" s="325" t="s">
        <v>58</v>
      </c>
      <c r="I76" s="326"/>
      <c r="J76" s="326"/>
      <c r="K76" s="326"/>
      <c r="L76" s="326"/>
      <c r="M76" s="327"/>
    </row>
    <row r="77" spans="2:13" x14ac:dyDescent="0.25">
      <c r="B77" s="14"/>
      <c r="C77" s="13"/>
      <c r="D77" s="32"/>
      <c r="E77" s="13"/>
      <c r="F77" s="13"/>
      <c r="G77" s="3"/>
      <c r="H77" s="330" t="s">
        <v>26</v>
      </c>
      <c r="I77" s="331"/>
      <c r="J77" s="331"/>
      <c r="K77" s="331"/>
      <c r="L77" s="331"/>
      <c r="M77" s="332"/>
    </row>
    <row r="78" spans="2:13" x14ac:dyDescent="0.25">
      <c r="B78" s="14"/>
      <c r="C78" s="13"/>
      <c r="D78" s="33"/>
      <c r="E78" s="13"/>
      <c r="F78" s="13"/>
      <c r="G78" s="34"/>
      <c r="H78" s="6"/>
      <c r="I78" s="4"/>
      <c r="J78" s="4"/>
      <c r="K78" s="4"/>
      <c r="L78" s="4"/>
      <c r="M78" s="15"/>
    </row>
    <row r="79" spans="2:13" ht="15.75" customHeight="1" x14ac:dyDescent="0.25">
      <c r="B79" s="323"/>
      <c r="C79" s="333"/>
      <c r="D79" s="31" t="s">
        <v>51</v>
      </c>
      <c r="E79" s="333"/>
      <c r="F79" s="333"/>
      <c r="G79" s="4" t="s">
        <v>51</v>
      </c>
      <c r="H79" s="6"/>
      <c r="I79" s="63"/>
      <c r="J79" s="63"/>
      <c r="K79" s="63"/>
      <c r="L79" s="63"/>
      <c r="M79" s="15"/>
    </row>
    <row r="80" spans="2:13" x14ac:dyDescent="0.25">
      <c r="B80" s="334" t="s">
        <v>70</v>
      </c>
      <c r="C80" s="335"/>
      <c r="D80" s="23"/>
      <c r="E80" s="325" t="s">
        <v>42</v>
      </c>
      <c r="F80" s="326"/>
      <c r="G80" s="3"/>
      <c r="H80" s="28"/>
      <c r="I80" s="320" t="s">
        <v>51</v>
      </c>
      <c r="J80" s="320"/>
      <c r="K80" s="320"/>
      <c r="L80" s="320"/>
      <c r="M80" s="16"/>
    </row>
    <row r="81" spans="2:13" x14ac:dyDescent="0.25">
      <c r="B81" s="328" t="s">
        <v>41</v>
      </c>
      <c r="C81" s="329"/>
      <c r="D81" s="23"/>
      <c r="E81" s="328" t="s">
        <v>60</v>
      </c>
      <c r="F81" s="329"/>
      <c r="G81" s="3"/>
      <c r="H81" s="25"/>
      <c r="I81" s="17"/>
      <c r="J81" s="17"/>
      <c r="K81" s="17"/>
      <c r="L81" s="17"/>
      <c r="M81" s="18"/>
    </row>
    <row r="82" spans="2:13" ht="9.75" customHeight="1" thickBot="1" x14ac:dyDescent="0.3">
      <c r="B82" s="19"/>
      <c r="C82" s="20"/>
      <c r="D82" s="24"/>
      <c r="E82" s="20"/>
      <c r="F82" s="20"/>
      <c r="G82" s="8"/>
      <c r="H82" s="7"/>
      <c r="I82" s="21"/>
      <c r="J82" s="21"/>
      <c r="K82" s="21"/>
      <c r="L82" s="21"/>
      <c r="M82" s="22"/>
    </row>
    <row r="83" spans="2:13" ht="15" customHeight="1" x14ac:dyDescent="0.25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42"/>
    </row>
  </sheetData>
  <mergeCells count="178">
    <mergeCell ref="D30:F30"/>
    <mergeCell ref="D31:F31"/>
    <mergeCell ref="B35:C35"/>
    <mergeCell ref="D32:F32"/>
    <mergeCell ref="D22:F22"/>
    <mergeCell ref="D26:F26"/>
    <mergeCell ref="D41:F41"/>
    <mergeCell ref="B39:C39"/>
    <mergeCell ref="B40:C40"/>
    <mergeCell ref="B41:C41"/>
    <mergeCell ref="B31:C31"/>
    <mergeCell ref="B32:C32"/>
    <mergeCell ref="B36:C36"/>
    <mergeCell ref="B37:C37"/>
    <mergeCell ref="B57:E57"/>
    <mergeCell ref="B46:C46"/>
    <mergeCell ref="F59:G59"/>
    <mergeCell ref="F55:G56"/>
    <mergeCell ref="D42:F42"/>
    <mergeCell ref="B52:M52"/>
    <mergeCell ref="G39:H39"/>
    <mergeCell ref="D17:F17"/>
    <mergeCell ref="D18:F18"/>
    <mergeCell ref="D19:F19"/>
    <mergeCell ref="G17:H17"/>
    <mergeCell ref="G18:H18"/>
    <mergeCell ref="G19:H19"/>
    <mergeCell ref="G46:H46"/>
    <mergeCell ref="F57:G57"/>
    <mergeCell ref="K56:L56"/>
    <mergeCell ref="H55:H56"/>
    <mergeCell ref="I55:L55"/>
    <mergeCell ref="K57:L57"/>
    <mergeCell ref="G49:H49"/>
    <mergeCell ref="G47:H47"/>
    <mergeCell ref="D49:F49"/>
    <mergeCell ref="D48:F48"/>
    <mergeCell ref="G30:H30"/>
    <mergeCell ref="G28:H28"/>
    <mergeCell ref="G33:H33"/>
    <mergeCell ref="D33:F33"/>
    <mergeCell ref="G24:H24"/>
    <mergeCell ref="G26:H26"/>
    <mergeCell ref="G27:H27"/>
    <mergeCell ref="B42:C42"/>
    <mergeCell ref="G40:H40"/>
    <mergeCell ref="G44:H44"/>
    <mergeCell ref="D40:F40"/>
    <mergeCell ref="D37:F37"/>
    <mergeCell ref="G37:H37"/>
    <mergeCell ref="D39:F39"/>
    <mergeCell ref="G42:H42"/>
    <mergeCell ref="G43:H43"/>
    <mergeCell ref="G41:H41"/>
    <mergeCell ref="D35:F35"/>
    <mergeCell ref="D34:F34"/>
    <mergeCell ref="B30:C30"/>
    <mergeCell ref="D24:F24"/>
    <mergeCell ref="D28:F28"/>
    <mergeCell ref="B28:C28"/>
    <mergeCell ref="D29:F29"/>
    <mergeCell ref="D27:F27"/>
    <mergeCell ref="H66:I66"/>
    <mergeCell ref="J66:L66"/>
    <mergeCell ref="H68:I68"/>
    <mergeCell ref="B70:C70"/>
    <mergeCell ref="E71:F72"/>
    <mergeCell ref="E69:F69"/>
    <mergeCell ref="G14:H14"/>
    <mergeCell ref="G29:H29"/>
    <mergeCell ref="G35:H35"/>
    <mergeCell ref="G36:H36"/>
    <mergeCell ref="G34:H34"/>
    <mergeCell ref="G31:H31"/>
    <mergeCell ref="G32:H32"/>
    <mergeCell ref="B25:H25"/>
    <mergeCell ref="B15:C15"/>
    <mergeCell ref="B17:C17"/>
    <mergeCell ref="B29:C29"/>
    <mergeCell ref="B18:C18"/>
    <mergeCell ref="B33:C33"/>
    <mergeCell ref="B34:C34"/>
    <mergeCell ref="B21:C21"/>
    <mergeCell ref="B24:C24"/>
    <mergeCell ref="B27:C27"/>
    <mergeCell ref="B26:C26"/>
    <mergeCell ref="G48:H48"/>
    <mergeCell ref="B50:C50"/>
    <mergeCell ref="I62:L62"/>
    <mergeCell ref="I61:L61"/>
    <mergeCell ref="I60:J60"/>
    <mergeCell ref="F58:G58"/>
    <mergeCell ref="B58:E58"/>
    <mergeCell ref="B54:E55"/>
    <mergeCell ref="F54:L54"/>
    <mergeCell ref="B53:C53"/>
    <mergeCell ref="D53:E53"/>
    <mergeCell ref="D50:F50"/>
    <mergeCell ref="B48:C48"/>
    <mergeCell ref="B49:C49"/>
    <mergeCell ref="B51:H51"/>
    <mergeCell ref="G50:H50"/>
    <mergeCell ref="K58:L58"/>
    <mergeCell ref="I56:J56"/>
    <mergeCell ref="K60:L60"/>
    <mergeCell ref="K59:L59"/>
    <mergeCell ref="I59:J59"/>
    <mergeCell ref="I57:J57"/>
    <mergeCell ref="I58:J58"/>
    <mergeCell ref="B56:E56"/>
    <mergeCell ref="G22:H22"/>
    <mergeCell ref="D23:F23"/>
    <mergeCell ref="D21:F21"/>
    <mergeCell ref="G11:H12"/>
    <mergeCell ref="G13:H13"/>
    <mergeCell ref="G23:H23"/>
    <mergeCell ref="G21:H21"/>
    <mergeCell ref="B16:C16"/>
    <mergeCell ref="B11:C12"/>
    <mergeCell ref="B20:C20"/>
    <mergeCell ref="D20:F20"/>
    <mergeCell ref="G20:H20"/>
    <mergeCell ref="B19:C19"/>
    <mergeCell ref="B22:C22"/>
    <mergeCell ref="B23:C23"/>
    <mergeCell ref="D46:F46"/>
    <mergeCell ref="B47:C47"/>
    <mergeCell ref="D47:F47"/>
    <mergeCell ref="D36:F36"/>
    <mergeCell ref="B38:H38"/>
    <mergeCell ref="B43:C43"/>
    <mergeCell ref="B44:C44"/>
    <mergeCell ref="B45:C45"/>
    <mergeCell ref="D43:F43"/>
    <mergeCell ref="D44:F44"/>
    <mergeCell ref="D45:F45"/>
    <mergeCell ref="L1:M1"/>
    <mergeCell ref="B13:C13"/>
    <mergeCell ref="D16:F16"/>
    <mergeCell ref="G15:H15"/>
    <mergeCell ref="G16:H16"/>
    <mergeCell ref="D13:F13"/>
    <mergeCell ref="D14:F14"/>
    <mergeCell ref="B2:M2"/>
    <mergeCell ref="B8:M8"/>
    <mergeCell ref="M11:M12"/>
    <mergeCell ref="B6:M6"/>
    <mergeCell ref="B4:M4"/>
    <mergeCell ref="B14:C14"/>
    <mergeCell ref="D11:F12"/>
    <mergeCell ref="B9:M9"/>
    <mergeCell ref="I11:L11"/>
    <mergeCell ref="B3:M3"/>
    <mergeCell ref="D15:F15"/>
    <mergeCell ref="B59:E59"/>
    <mergeCell ref="B60:E60"/>
    <mergeCell ref="B61:E61"/>
    <mergeCell ref="B62:E62"/>
    <mergeCell ref="B65:D65"/>
    <mergeCell ref="F60:G60"/>
    <mergeCell ref="F61:G61"/>
    <mergeCell ref="F62:G62"/>
    <mergeCell ref="E75:G75"/>
    <mergeCell ref="E70:F70"/>
    <mergeCell ref="B73:D76"/>
    <mergeCell ref="B69:C69"/>
    <mergeCell ref="I80:L80"/>
    <mergeCell ref="J68:M68"/>
    <mergeCell ref="B68:C68"/>
    <mergeCell ref="H76:M76"/>
    <mergeCell ref="B81:C81"/>
    <mergeCell ref="E81:F81"/>
    <mergeCell ref="H77:M77"/>
    <mergeCell ref="B79:C79"/>
    <mergeCell ref="E79:F79"/>
    <mergeCell ref="B80:C80"/>
    <mergeCell ref="E80:F80"/>
    <mergeCell ref="H75:M75"/>
  </mergeCells>
  <phoneticPr fontId="0" type="noConversion"/>
  <printOptions horizontalCentered="1"/>
  <pageMargins left="0.45" right="0.45" top="0.5" bottom="0.5" header="0.3" footer="0.3"/>
  <pageSetup paperSize="9" scale="72" orientation="landscape" r:id="rId1"/>
  <headerFooter alignWithMargins="0">
    <oddFooter>&amp;LDHVTSU-QSP-PDO-007-F0001-R01&amp;CDHVTSU SPMS Form 1b Page &amp;P of &amp;N</oddFooter>
  </headerFooter>
  <rowBreaks count="1" manualBreakCount="1">
    <brk id="38" min="1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SPMS FORM 1a</vt:lpstr>
      <vt:lpstr>SPMS FORM 1b</vt:lpstr>
      <vt:lpstr>'SPMS FORM 1a'!Print_Area</vt:lpstr>
      <vt:lpstr>'SPMS FORM 1b'!Print_Area</vt:lpstr>
      <vt:lpstr>'SPMS FORM 1a'!Print_Titles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Layks</cp:lastModifiedBy>
  <cp:lastPrinted>2020-07-21T02:30:26Z</cp:lastPrinted>
  <dcterms:created xsi:type="dcterms:W3CDTF">2012-09-10T14:17:37Z</dcterms:created>
  <dcterms:modified xsi:type="dcterms:W3CDTF">2021-04-07T02:56:39Z</dcterms:modified>
</cp:coreProperties>
</file>