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bookViews>
    <workbookView xWindow="0" yWindow="0" windowWidth="20400" windowHeight="7455"/>
  </bookViews>
  <sheets>
    <sheet name="3A" sheetId="1" r:id="rId1"/>
    <sheet name="4" sheetId="2" r:id="rId2"/>
  </sheets>
  <definedNames>
    <definedName name="_xlnm.Print_Area" localSheetId="0">'3A'!$A$1:$G$34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G38" i="2"/>
  <c r="N38" i="2" s="1"/>
  <c r="M38" i="2"/>
  <c r="L38" i="2"/>
  <c r="I38" i="2"/>
  <c r="H38" i="2"/>
  <c r="F38" i="2"/>
  <c r="E38" i="2"/>
  <c r="D38" i="2"/>
  <c r="N34" i="2" l="1"/>
  <c r="J34" i="2"/>
  <c r="J33" i="2"/>
  <c r="J32" i="2"/>
  <c r="J31" i="2"/>
  <c r="J30" i="2"/>
  <c r="J29" i="2"/>
  <c r="J28" i="2"/>
  <c r="J27" i="2"/>
  <c r="J23" i="2"/>
  <c r="J22" i="2"/>
  <c r="J21" i="2"/>
  <c r="J18" i="2"/>
  <c r="G34" i="2"/>
  <c r="G33" i="2"/>
  <c r="N33" i="2" s="1"/>
  <c r="G32" i="2"/>
  <c r="N32" i="2" s="1"/>
  <c r="G31" i="2"/>
  <c r="N31" i="2" s="1"/>
  <c r="G30" i="2"/>
  <c r="N30" i="2" s="1"/>
  <c r="G29" i="2"/>
  <c r="N29" i="2" s="1"/>
  <c r="G28" i="2"/>
  <c r="N28" i="2" s="1"/>
  <c r="G27" i="2"/>
  <c r="N27" i="2" s="1"/>
  <c r="G23" i="2"/>
  <c r="N23" i="2" s="1"/>
  <c r="G22" i="2"/>
  <c r="N22" i="2" s="1"/>
  <c r="G18" i="2"/>
  <c r="N18" i="2" s="1"/>
  <c r="G21" i="2"/>
  <c r="N21" i="2" s="1"/>
  <c r="M39" i="2"/>
  <c r="M35" i="2"/>
  <c r="L35" i="2"/>
  <c r="I35" i="2"/>
  <c r="H35" i="2"/>
  <c r="H39" i="2" s="1"/>
  <c r="F35" i="2"/>
  <c r="E35" i="2"/>
  <c r="D35" i="2"/>
  <c r="M24" i="2"/>
  <c r="L24" i="2"/>
  <c r="I24" i="2"/>
  <c r="H24" i="2"/>
  <c r="F24" i="2"/>
  <c r="E24" i="2"/>
  <c r="D24" i="2"/>
  <c r="L39" i="2" l="1"/>
  <c r="I39" i="2"/>
  <c r="F39" i="2"/>
  <c r="N35" i="2"/>
  <c r="N24" i="2"/>
  <c r="E39" i="2"/>
  <c r="J35" i="2"/>
  <c r="J24" i="2"/>
  <c r="G35" i="2"/>
  <c r="G24" i="2"/>
  <c r="D39" i="2"/>
  <c r="N39" i="2" l="1"/>
  <c r="G39" i="2"/>
  <c r="J39" i="2"/>
</calcChain>
</file>

<file path=xl/sharedStrings.xml><?xml version="1.0" encoding="utf-8"?>
<sst xmlns="http://schemas.openxmlformats.org/spreadsheetml/2006/main" count="133" uniqueCount="112">
  <si>
    <t>DOST Form No. 3A</t>
  </si>
  <si>
    <t>SEMI-ANNUAL PROGRESS REPORT</t>
  </si>
  <si>
    <t xml:space="preserve">(To be submitted by the researcher quarterly for project with 1 year duration while semi-annually for multi-year project ) </t>
  </si>
  <si>
    <t>(1) PROGRAM TITLE</t>
  </si>
  <si>
    <t>:</t>
  </si>
  <si>
    <t>(2) PROJECT TITLE/DURATION</t>
  </si>
  <si>
    <t>(3) COORDINATOR/LEADER</t>
  </si>
  <si>
    <t xml:space="preserve">        (4) AGENCY:</t>
  </si>
  <si>
    <t>(5) COOPERATING AGENCIES</t>
  </si>
  <si>
    <t>TARGET ACTIVITIES FOR</t>
  </si>
  <si>
    <t>(8) PERCENTAGE ACCOMPLISHMENT</t>
  </si>
  <si>
    <t>(9) PROJECT</t>
  </si>
  <si>
    <t>THE PERIOD</t>
  </si>
  <si>
    <t>(7) ACTUAL ACCOMPLISHMENT</t>
  </si>
  <si>
    <t>FOR THE</t>
  </si>
  <si>
    <t>CUMMULATIVE</t>
  </si>
  <si>
    <t>EXPENDITURES</t>
  </si>
  <si>
    <t>(10) REMARKS</t>
  </si>
  <si>
    <t>(RELATE TO FORM 2B-1)</t>
  </si>
  <si>
    <t>PERIOD</t>
  </si>
  <si>
    <t>(FROM START)</t>
  </si>
  <si>
    <t>FOR THE PERIOD</t>
  </si>
  <si>
    <t>I CERTIFY, ON MY HONOR, TO THE CORRECTNESS OF THE ABOVE INFORMATION.</t>
  </si>
  <si>
    <t>Coordinator/Leader</t>
  </si>
  <si>
    <t>Attested:</t>
  </si>
  <si>
    <t>_____________________________________________</t>
  </si>
  <si>
    <t>Date</t>
  </si>
  <si>
    <t>Agency Head or Authorized Representative</t>
  </si>
  <si>
    <t>DOST Form No. 4</t>
  </si>
  <si>
    <t>SEMI-ANNUAL/ANNUAL FINANCIAL REPORT</t>
  </si>
  <si>
    <t>(Should include DOST Form No. 7 for annual financial report and Form No. 8 both for quartely and annual financial report)</t>
  </si>
  <si>
    <t>(To be submitted by accountant and researcher within one month after due date)</t>
  </si>
  <si>
    <t>(1) Title</t>
  </si>
  <si>
    <t>(2) Coordinator/Leader/Gender</t>
  </si>
  <si>
    <t>Source of Fund</t>
  </si>
  <si>
    <t>Program:</t>
  </si>
  <si>
    <t>Project:</t>
  </si>
  <si>
    <t>(3) Period Covered</t>
  </si>
  <si>
    <t>(4) Date when fund for quarter was</t>
  </si>
  <si>
    <t>(5) Implementing Agency/</t>
  </si>
  <si>
    <t xml:space="preserve">     received by implementing Agency</t>
  </si>
  <si>
    <t xml:space="preserve">     Research &amp; Development Station</t>
  </si>
  <si>
    <t>(7)    Total</t>
  </si>
  <si>
    <t>(8)</t>
  </si>
  <si>
    <t>Releases</t>
  </si>
  <si>
    <t>(9)</t>
  </si>
  <si>
    <t>Disbursements</t>
  </si>
  <si>
    <t>(10)</t>
  </si>
  <si>
    <t>(11)</t>
  </si>
  <si>
    <t>(12)</t>
  </si>
  <si>
    <t>Approved</t>
  </si>
  <si>
    <t xml:space="preserve"> ___Year of Implementation</t>
  </si>
  <si>
    <t>Accounts</t>
  </si>
  <si>
    <t>Total</t>
  </si>
  <si>
    <t>Unreleased</t>
  </si>
  <si>
    <t>Unexpended</t>
  </si>
  <si>
    <t>(6) Particulars</t>
  </si>
  <si>
    <t>Budget for the</t>
  </si>
  <si>
    <t>Payable</t>
  </si>
  <si>
    <t>Expenditures</t>
  </si>
  <si>
    <t>Budget</t>
  </si>
  <si>
    <t>Year</t>
  </si>
  <si>
    <t>Previous</t>
  </si>
  <si>
    <t>This</t>
  </si>
  <si>
    <t>To Date</t>
  </si>
  <si>
    <t>Quarter</t>
  </si>
  <si>
    <t xml:space="preserve">  I. Personal Services</t>
  </si>
  <si>
    <t xml:space="preserve">                     Sub-Total</t>
  </si>
  <si>
    <t>III. Equipment Outlay</t>
  </si>
  <si>
    <t xml:space="preserve">     T O T A L</t>
  </si>
  <si>
    <t>CERTIFIED CORRECT:</t>
  </si>
  <si>
    <r>
      <t xml:space="preserve">VERIFIED: </t>
    </r>
    <r>
      <rPr>
        <sz val="9"/>
        <rFont val="Arial"/>
        <family val="2"/>
      </rPr>
      <t>(For NGOs or Privately owned institutions)</t>
    </r>
  </si>
  <si>
    <t xml:space="preserve">   NOTED:</t>
  </si>
  <si>
    <t>APPROVED:</t>
  </si>
  <si>
    <t>Chief Accountant</t>
  </si>
  <si>
    <t>Auditor</t>
  </si>
  <si>
    <t>Research Coordinator/Leader</t>
  </si>
  <si>
    <t>Agency Head or</t>
  </si>
  <si>
    <t>PTR/License No.__</t>
  </si>
  <si>
    <t>Authorized Representative</t>
  </si>
  <si>
    <t>Salaries/Wages</t>
  </si>
  <si>
    <t>One (1) SRS I @ P 25,723/month x 6 mos.</t>
  </si>
  <si>
    <t xml:space="preserve"> </t>
  </si>
  <si>
    <t>Honoraria</t>
  </si>
  <si>
    <t>One (1) Project Staff L3 @P7,500/mo. X 12 mos.</t>
  </si>
  <si>
    <t>One (1) Project Staff L2 @P6,000/mo. X 12 mos.</t>
  </si>
  <si>
    <t>One (1) Project Support Staff L2 @P1,500/qtr. X 2 qtr.</t>
  </si>
  <si>
    <t>Sub-total for PS</t>
  </si>
  <si>
    <t>II. MOOE</t>
  </si>
  <si>
    <t>Travelling Expenses (Local)</t>
  </si>
  <si>
    <t>Communication Expenses (mobile)</t>
  </si>
  <si>
    <t>Supplies and Materials</t>
  </si>
  <si>
    <t xml:space="preserve">    Office Supplies</t>
  </si>
  <si>
    <t xml:space="preserve">    Fuel</t>
  </si>
  <si>
    <t>Rent Expenses</t>
  </si>
  <si>
    <t>Representation Expenses</t>
  </si>
  <si>
    <t>Other Professional Services (production of ….)</t>
  </si>
  <si>
    <t>Sub-total for MOOE</t>
  </si>
  <si>
    <t>Deployment of Early Warning Systems in Disaste-prone Areas (DEWS)</t>
  </si>
  <si>
    <t>DOST/PCIEERD</t>
  </si>
  <si>
    <t>One (1) unit laptop</t>
  </si>
  <si>
    <t>February-March 2015</t>
  </si>
  <si>
    <r>
      <t xml:space="preserve">for the Period:  Yr </t>
    </r>
    <r>
      <rPr>
        <b/>
        <u/>
        <sz val="10"/>
        <rFont val="Arial"/>
        <family val="2"/>
      </rPr>
      <t>2015</t>
    </r>
    <r>
      <rPr>
        <b/>
        <sz val="10"/>
        <rFont val="Arial"/>
        <family val="2"/>
      </rPr>
      <t xml:space="preserve"> Semi_______ (from </t>
    </r>
    <r>
      <rPr>
        <b/>
        <u/>
        <sz val="10"/>
        <rFont val="Arial"/>
        <family val="2"/>
      </rPr>
      <t>January</t>
    </r>
    <r>
      <rPr>
        <b/>
        <sz val="10"/>
        <rFont val="Arial"/>
        <family val="2"/>
      </rPr>
      <t xml:space="preserve"> to </t>
    </r>
    <r>
      <rPr>
        <b/>
        <u/>
        <sz val="10"/>
        <rFont val="Arial"/>
        <family val="2"/>
      </rPr>
      <t>March</t>
    </r>
    <r>
      <rPr>
        <b/>
        <sz val="10"/>
        <rFont val="Arial"/>
        <family val="2"/>
      </rPr>
      <t>)</t>
    </r>
  </si>
  <si>
    <t>: Deployment of Early Warning Systems in Disaste-prone Areas (DEWS)</t>
  </si>
  <si>
    <t>MIRASOL G. DOMINGO/Female</t>
  </si>
  <si>
    <t>: MIRASOL G. DOMINGO</t>
  </si>
  <si>
    <t>Attended ARG Calibration Training in PAGASA Quezon City</t>
  </si>
  <si>
    <t>Quarterly Meeting</t>
  </si>
  <si>
    <t>Trainings</t>
  </si>
  <si>
    <t>Preventive Maintenance, Troubleshooting and Reporting</t>
  </si>
  <si>
    <t>Conducted Preventive Maintenance, and Troubleshooting on the following sites:
     Brgy. Sto. Niño, Talaingod, Davao del Norte; 
     Brgy. Cabasagan, Boston, Davao Oriental;
     PDRRM Office, Tagum City, Davao del Norte; 
     Igacos, Samal, Davao del Norte;
     MARAGUSAN POBLACION, Compostela Valley;
     BRGY. ANDAP, Compostela Valley;
     BRGY. PANAG, Compostela Valley;
     BRGY. SAN ROQUE, Compostela Valley;
     MANGAYON ELEMENTARY SCHOOL, Compostela Valley;
     KALAW BRIDGE, Compostela Valley;
     ULIP BRIDGE, Compostela Valley;
     OLAYCON BRIDGE, Compostela Valley;
     BABAG BRIDGE, Compostela Valley;
     BRGY. POBLACION COMPOSTELA, Compostela Valley;
     MONTEVISTA POBLACION, Compostela Valley;
     MALINAWON, Compostela Valley;
Prepared monitoring reports on weather sensors status.</t>
  </si>
  <si>
    <t>Attended 1st Quarter DEWS Meeting in ASTI Quezon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</si>
</sst>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\-0;;@"/>
  </numFmts>
  <fonts count="14" x14ac:knownFonts="1">
    <font>
      <sz val="10"/>
      <name val="Arial"/>
    </font>
    <font>
      <b/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.5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9">
    <xf numFmtId="0" fontId="0" fillId="0" borderId="0" xfId="0"/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Continuous"/>
    </xf>
    <xf numFmtId="0" fontId="2" fillId="0" borderId="1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9" xfId="0" quotePrefix="1" applyFont="1" applyBorder="1" applyAlignment="1">
      <alignment horizontal="left"/>
    </xf>
    <xf numFmtId="0" fontId="1" fillId="0" borderId="10" xfId="0" applyFont="1" applyBorder="1"/>
    <xf numFmtId="0" fontId="1" fillId="0" borderId="1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13" xfId="0" quotePrefix="1" applyFont="1" applyBorder="1" applyAlignment="1">
      <alignment horizontal="left"/>
    </xf>
    <xf numFmtId="0" fontId="8" fillId="0" borderId="9" xfId="0" quotePrefix="1" applyFont="1" applyBorder="1" applyAlignment="1">
      <alignment horizontal="left"/>
    </xf>
    <xf numFmtId="0" fontId="1" fillId="0" borderId="13" xfId="0" applyFont="1" applyBorder="1"/>
    <xf numFmtId="0" fontId="9" fillId="0" borderId="9" xfId="0" applyFont="1" applyBorder="1"/>
    <xf numFmtId="0" fontId="8" fillId="0" borderId="9" xfId="0" applyFont="1" applyBorder="1"/>
    <xf numFmtId="0" fontId="9" fillId="0" borderId="9" xfId="0" applyFont="1" applyBorder="1" applyAlignment="1">
      <alignment horizontal="right"/>
    </xf>
    <xf numFmtId="0" fontId="1" fillId="0" borderId="9" xfId="0" applyFont="1" applyBorder="1"/>
    <xf numFmtId="0" fontId="8" fillId="0" borderId="14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18" xfId="0" applyFont="1" applyBorder="1"/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quotePrefix="1" applyFont="1" applyAlignment="1">
      <alignment horizontal="center"/>
    </xf>
    <xf numFmtId="0" fontId="1" fillId="0" borderId="0" xfId="0" applyFont="1" applyAlignment="1">
      <alignment horizontal="centerContinuous"/>
    </xf>
    <xf numFmtId="0" fontId="9" fillId="0" borderId="2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 applyAlignment="1">
      <alignment horizontal="right"/>
    </xf>
    <xf numFmtId="0" fontId="9" fillId="0" borderId="17" xfId="0" applyFont="1" applyBorder="1"/>
    <xf numFmtId="0" fontId="9" fillId="0" borderId="16" xfId="0" applyFont="1" applyBorder="1"/>
    <xf numFmtId="0" fontId="9" fillId="0" borderId="18" xfId="0" applyFont="1" applyBorder="1"/>
    <xf numFmtId="0" fontId="9" fillId="0" borderId="14" xfId="0" applyFont="1" applyBorder="1"/>
    <xf numFmtId="0" fontId="10" fillId="0" borderId="9" xfId="0" applyFont="1" applyBorder="1"/>
    <xf numFmtId="0" fontId="10" fillId="0" borderId="0" xfId="0" applyFont="1" applyBorder="1"/>
    <xf numFmtId="0" fontId="10" fillId="0" borderId="12" xfId="0" applyFont="1" applyBorder="1"/>
    <xf numFmtId="0" fontId="10" fillId="0" borderId="12" xfId="0" quotePrefix="1" applyFont="1" applyBorder="1" applyAlignment="1">
      <alignment horizontal="left"/>
    </xf>
    <xf numFmtId="0" fontId="10" fillId="0" borderId="0" xfId="0" quotePrefix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13" xfId="0" quotePrefix="1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0" fillId="0" borderId="17" xfId="0" applyFont="1" applyBorder="1" applyAlignment="1">
      <alignment horizontal="centerContinuous" vertical="center"/>
    </xf>
    <xf numFmtId="0" fontId="10" fillId="0" borderId="16" xfId="0" applyFont="1" applyBorder="1" applyAlignment="1">
      <alignment horizontal="centerContinuous" vertical="center"/>
    </xf>
    <xf numFmtId="0" fontId="10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Continuous" vertical="center"/>
    </xf>
    <xf numFmtId="0" fontId="9" fillId="0" borderId="0" xfId="0" applyFont="1" applyBorder="1" applyAlignment="1">
      <alignment horizontal="centerContinuous" vertical="center"/>
    </xf>
    <xf numFmtId="0" fontId="9" fillId="0" borderId="12" xfId="0" applyFont="1" applyBorder="1" applyAlignment="1">
      <alignment horizontal="centerContinuous" vertical="center"/>
    </xf>
    <xf numFmtId="0" fontId="10" fillId="0" borderId="12" xfId="0" quotePrefix="1" applyFont="1" applyBorder="1" applyAlignment="1">
      <alignment horizontal="center"/>
    </xf>
    <xf numFmtId="0" fontId="10" fillId="0" borderId="14" xfId="0" applyFont="1" applyBorder="1"/>
    <xf numFmtId="0" fontId="10" fillId="0" borderId="17" xfId="0" applyFont="1" applyBorder="1"/>
    <xf numFmtId="0" fontId="10" fillId="0" borderId="16" xfId="0" applyFont="1" applyBorder="1"/>
    <xf numFmtId="0" fontId="10" fillId="0" borderId="1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9" fillId="0" borderId="14" xfId="0" quotePrefix="1" applyFont="1" applyBorder="1" applyAlignment="1">
      <alignment horizontal="left"/>
    </xf>
    <xf numFmtId="0" fontId="12" fillId="0" borderId="0" xfId="0" applyFont="1"/>
    <xf numFmtId="0" fontId="12" fillId="0" borderId="17" xfId="0" applyFont="1" applyBorder="1"/>
    <xf numFmtId="0" fontId="12" fillId="0" borderId="0" xfId="0" applyFont="1" applyAlignment="1">
      <alignment horizontal="centerContinuous" vertical="center"/>
    </xf>
    <xf numFmtId="0" fontId="9" fillId="0" borderId="9" xfId="0" quotePrefix="1" applyFont="1" applyFill="1" applyBorder="1" applyAlignment="1">
      <alignment horizontal="left"/>
    </xf>
    <xf numFmtId="0" fontId="11" fillId="0" borderId="0" xfId="1" applyFont="1" applyFill="1" applyBorder="1" applyAlignment="1">
      <alignment horizontal="left" indent="1"/>
    </xf>
    <xf numFmtId="0" fontId="11" fillId="0" borderId="0" xfId="1" applyFont="1" applyFill="1" applyBorder="1" applyAlignment="1">
      <alignment horizontal="left" indent="2"/>
    </xf>
    <xf numFmtId="0" fontId="9" fillId="0" borderId="0" xfId="1" applyFont="1" applyFill="1" applyBorder="1"/>
    <xf numFmtId="0" fontId="11" fillId="0" borderId="0" xfId="1" applyFont="1" applyFill="1" applyBorder="1"/>
    <xf numFmtId="0" fontId="11" fillId="0" borderId="0" xfId="1" applyFont="1" applyFill="1" applyBorder="1" applyAlignment="1">
      <alignment horizontal="left" indent="3"/>
    </xf>
    <xf numFmtId="0" fontId="9" fillId="0" borderId="17" xfId="1" applyFont="1" applyFill="1" applyBorder="1" applyAlignment="1">
      <alignment horizontal="left" indent="9"/>
    </xf>
    <xf numFmtId="0" fontId="11" fillId="0" borderId="1" xfId="1" applyFont="1" applyFill="1" applyBorder="1" applyAlignment="1">
      <alignment horizontal="left" indent="2"/>
    </xf>
    <xf numFmtId="0" fontId="9" fillId="0" borderId="1" xfId="0" applyFont="1" applyBorder="1"/>
    <xf numFmtId="0" fontId="9" fillId="0" borderId="19" xfId="0" applyFont="1" applyBorder="1"/>
    <xf numFmtId="0" fontId="9" fillId="0" borderId="22" xfId="1" applyFont="1" applyFill="1" applyBorder="1" applyAlignment="1">
      <alignment horizontal="left" indent="9"/>
    </xf>
    <xf numFmtId="0" fontId="9" fillId="0" borderId="22" xfId="0" applyFont="1" applyBorder="1"/>
    <xf numFmtId="0" fontId="9" fillId="0" borderId="23" xfId="0" applyFont="1" applyBorder="1"/>
    <xf numFmtId="164" fontId="10" fillId="0" borderId="12" xfId="0" applyNumberFormat="1" applyFont="1" applyBorder="1"/>
    <xf numFmtId="164" fontId="10" fillId="0" borderId="13" xfId="0" applyNumberFormat="1" applyFont="1" applyBorder="1"/>
    <xf numFmtId="43" fontId="10" fillId="0" borderId="12" xfId="0" applyNumberFormat="1" applyFont="1" applyBorder="1"/>
    <xf numFmtId="43" fontId="10" fillId="0" borderId="13" xfId="0" applyNumberFormat="1" applyFont="1" applyBorder="1"/>
    <xf numFmtId="43" fontId="10" fillId="0" borderId="19" xfId="0" applyNumberFormat="1" applyFont="1" applyBorder="1"/>
    <xf numFmtId="43" fontId="10" fillId="0" borderId="20" xfId="0" applyNumberFormat="1" applyFont="1" applyBorder="1"/>
    <xf numFmtId="43" fontId="10" fillId="0" borderId="16" xfId="0" applyNumberFormat="1" applyFont="1" applyBorder="1"/>
    <xf numFmtId="43" fontId="10" fillId="0" borderId="18" xfId="0" applyNumberFormat="1" applyFont="1" applyBorder="1"/>
    <xf numFmtId="43" fontId="10" fillId="0" borderId="23" xfId="0" applyNumberFormat="1" applyFont="1" applyBorder="1"/>
    <xf numFmtId="43" fontId="10" fillId="0" borderId="21" xfId="0" applyNumberFormat="1" applyFont="1" applyBorder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43" fontId="10" fillId="0" borderId="24" xfId="0" applyNumberFormat="1" applyFont="1" applyBorder="1"/>
    <xf numFmtId="43" fontId="10" fillId="0" borderId="5" xfId="0" applyNumberFormat="1" applyFont="1" applyBorder="1"/>
    <xf numFmtId="43" fontId="10" fillId="0" borderId="25" xfId="0" applyNumberFormat="1" applyFont="1" applyBorder="1"/>
    <xf numFmtId="43" fontId="10" fillId="0" borderId="26" xfId="0" applyNumberFormat="1" applyFont="1" applyBorder="1"/>
    <xf numFmtId="43" fontId="10" fillId="0" borderId="27" xfId="0" applyNumberFormat="1" applyFont="1" applyBorder="1"/>
    <xf numFmtId="43" fontId="10" fillId="0" borderId="28" xfId="0" applyNumberFormat="1" applyFont="1" applyBorder="1"/>
    <xf numFmtId="0" fontId="8" fillId="0" borderId="9" xfId="0" quotePrefix="1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vertical="top"/>
    </xf>
    <xf numFmtId="0" fontId="9" fillId="0" borderId="10" xfId="0" applyFont="1" applyBorder="1" applyAlignment="1">
      <alignment horizontal="left" vertical="top" wrapText="1"/>
    </xf>
    <xf numFmtId="10" fontId="4" fillId="0" borderId="10" xfId="0" applyNumberFormat="1" applyFont="1" applyBorder="1" applyAlignment="1">
      <alignment vertical="top" wrapText="1"/>
    </xf>
    <xf numFmtId="9" fontId="1" fillId="0" borderId="0" xfId="0" applyNumberFormat="1" applyFont="1" applyBorder="1" applyAlignment="1">
      <alignment vertical="top" wrapText="1"/>
    </xf>
    <xf numFmtId="43" fontId="1" fillId="0" borderId="10" xfId="0" applyNumberFormat="1" applyFont="1" applyBorder="1" applyAlignment="1">
      <alignment vertical="top" wrapText="1"/>
    </xf>
    <xf numFmtId="43" fontId="1" fillId="0" borderId="10" xfId="0" applyNumberFormat="1" applyFont="1" applyBorder="1"/>
    <xf numFmtId="43" fontId="1" fillId="0" borderId="15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0</xdr:row>
      <xdr:rowOff>114300</xdr:rowOff>
    </xdr:from>
    <xdr:to>
      <xdr:col>5</xdr:col>
      <xdr:colOff>1666875</xdr:colOff>
      <xdr:row>2</xdr:row>
      <xdr:rowOff>19050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0696575" y="114300"/>
          <a:ext cx="102870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800"/>
            </a:lnSpc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Rev 1 / 06/26/08</a:t>
          </a:r>
        </a:p>
        <a:p>
          <a:pPr algn="l" rtl="1">
            <a:lnSpc>
              <a:spcPts val="800"/>
            </a:lnSpc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38100</xdr:rowOff>
    </xdr:from>
    <xdr:to>
      <xdr:col>13</xdr:col>
      <xdr:colOff>695325</xdr:colOff>
      <xdr:row>1</xdr:row>
      <xdr:rowOff>133350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8477250" y="38100"/>
          <a:ext cx="1028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800"/>
            </a:lnSpc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Rev 1 / 06/26/08</a:t>
          </a:r>
        </a:p>
        <a:p>
          <a:pPr algn="l" rtl="1">
            <a:lnSpc>
              <a:spcPts val="800"/>
            </a:lnSpc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14" workbookViewId="0">
      <selection activeCell="E16" sqref="E16"/>
    </sheetView>
  </sheetViews>
  <sheetFormatPr defaultRowHeight="12.75" x14ac:dyDescent="0.2"/>
  <cols>
    <col min="1" max="1" width="45.42578125" customWidth="1"/>
    <col min="2" max="2" width="40.7109375" customWidth="1"/>
    <col min="3" max="3" width="21" customWidth="1"/>
    <col min="4" max="4" width="23.5703125" customWidth="1"/>
    <col min="5" max="5" width="20.140625" customWidth="1"/>
    <col min="6" max="6" width="30.7109375" customWidth="1"/>
    <col min="7" max="7" width="2.42578125" customWidth="1"/>
    <col min="8" max="8" width="23.28515625" customWidth="1"/>
  </cols>
  <sheetData>
    <row r="1" spans="1:9" x14ac:dyDescent="0.2">
      <c r="A1" s="1" t="s">
        <v>0</v>
      </c>
      <c r="B1" s="2"/>
      <c r="C1" s="2"/>
      <c r="D1" s="1"/>
      <c r="E1" s="1"/>
      <c r="F1" s="1"/>
      <c r="G1" s="2"/>
    </row>
    <row r="2" spans="1:9" ht="15.75" x14ac:dyDescent="0.2">
      <c r="A2" s="3" t="s">
        <v>1</v>
      </c>
      <c r="B2" s="2"/>
      <c r="C2" s="2"/>
      <c r="D2" s="3"/>
      <c r="E2" s="3"/>
      <c r="F2" s="3"/>
      <c r="G2" s="2"/>
    </row>
    <row r="3" spans="1:9" ht="9" customHeight="1" x14ac:dyDescent="0.2">
      <c r="A3" s="4"/>
      <c r="B3" s="2"/>
      <c r="C3" s="2"/>
      <c r="D3" s="3"/>
      <c r="E3" s="3"/>
      <c r="F3" s="3"/>
      <c r="G3" s="2"/>
    </row>
    <row r="4" spans="1:9" x14ac:dyDescent="0.2">
      <c r="A4" s="5" t="s">
        <v>102</v>
      </c>
      <c r="B4" s="6"/>
      <c r="C4" s="6"/>
      <c r="D4" s="5"/>
      <c r="E4" s="5"/>
      <c r="F4" s="5"/>
      <c r="G4" s="6"/>
    </row>
    <row r="5" spans="1:9" x14ac:dyDescent="0.2">
      <c r="A5" s="5" t="s">
        <v>2</v>
      </c>
      <c r="B5" s="6"/>
      <c r="C5" s="6"/>
      <c r="D5" s="5"/>
      <c r="E5" s="5"/>
      <c r="F5" s="5"/>
      <c r="G5" s="6"/>
    </row>
    <row r="6" spans="1:9" ht="15.75" x14ac:dyDescent="0.2">
      <c r="A6" s="3"/>
      <c r="B6" s="2"/>
      <c r="C6" s="2"/>
      <c r="D6" s="3"/>
      <c r="E6" s="3"/>
      <c r="F6" s="3"/>
      <c r="G6" s="2"/>
    </row>
    <row r="7" spans="1:9" ht="15.75" x14ac:dyDescent="0.2">
      <c r="A7" s="7" t="s">
        <v>3</v>
      </c>
      <c r="B7" s="8" t="s">
        <v>4</v>
      </c>
      <c r="C7" s="9"/>
      <c r="D7" s="10"/>
      <c r="E7" s="10"/>
      <c r="F7" s="10"/>
      <c r="G7" s="2"/>
    </row>
    <row r="8" spans="1:9" ht="15.75" x14ac:dyDescent="0.2">
      <c r="A8" s="7" t="s">
        <v>5</v>
      </c>
      <c r="B8" s="8" t="s">
        <v>103</v>
      </c>
      <c r="C8" s="9"/>
      <c r="D8" s="10"/>
      <c r="E8" s="10"/>
      <c r="F8" s="10"/>
      <c r="G8" s="2"/>
    </row>
    <row r="9" spans="1:9" ht="15.75" x14ac:dyDescent="0.2">
      <c r="A9" s="7" t="s">
        <v>6</v>
      </c>
      <c r="B9" s="8" t="s">
        <v>105</v>
      </c>
      <c r="C9" s="9"/>
      <c r="D9" s="11" t="s">
        <v>7</v>
      </c>
      <c r="E9" s="12"/>
      <c r="F9" s="13"/>
      <c r="G9" s="2"/>
    </row>
    <row r="10" spans="1:9" ht="15.75" x14ac:dyDescent="0.2">
      <c r="A10" s="7" t="s">
        <v>8</v>
      </c>
      <c r="B10" s="8" t="s">
        <v>4</v>
      </c>
      <c r="C10" s="9"/>
      <c r="D10" s="10"/>
      <c r="E10" s="10"/>
      <c r="F10" s="10"/>
      <c r="G10" s="2"/>
    </row>
    <row r="11" spans="1:9" ht="13.5" thickBot="1" x14ac:dyDescent="0.25">
      <c r="A11" s="14"/>
      <c r="B11" s="14"/>
      <c r="C11" s="2"/>
      <c r="D11" s="2"/>
      <c r="E11" s="2"/>
      <c r="F11" s="2"/>
      <c r="G11" s="2"/>
      <c r="H11" s="2"/>
    </row>
    <row r="12" spans="1:9" x14ac:dyDescent="0.2">
      <c r="A12" s="15" t="s">
        <v>9</v>
      </c>
      <c r="B12" s="16"/>
      <c r="C12" s="17" t="s">
        <v>10</v>
      </c>
      <c r="D12" s="18"/>
      <c r="E12" s="19" t="s">
        <v>11</v>
      </c>
      <c r="F12" s="20"/>
      <c r="G12" s="21"/>
      <c r="H12" s="22"/>
      <c r="I12" s="23"/>
    </row>
    <row r="13" spans="1:9" x14ac:dyDescent="0.2">
      <c r="A13" s="24" t="s">
        <v>12</v>
      </c>
      <c r="B13" s="25" t="s">
        <v>13</v>
      </c>
      <c r="C13" s="26" t="s">
        <v>14</v>
      </c>
      <c r="D13" s="27" t="s">
        <v>15</v>
      </c>
      <c r="E13" s="28" t="s">
        <v>16</v>
      </c>
      <c r="F13" s="29" t="s">
        <v>17</v>
      </c>
      <c r="G13" s="30"/>
      <c r="H13" s="22"/>
      <c r="I13" s="23"/>
    </row>
    <row r="14" spans="1:9" ht="13.5" thickBot="1" x14ac:dyDescent="0.25">
      <c r="A14" s="31" t="s">
        <v>18</v>
      </c>
      <c r="B14" s="32"/>
      <c r="C14" s="32" t="s">
        <v>19</v>
      </c>
      <c r="D14" s="33" t="s">
        <v>20</v>
      </c>
      <c r="E14" s="34" t="s">
        <v>21</v>
      </c>
      <c r="F14" s="35"/>
      <c r="G14" s="36"/>
      <c r="H14" s="22"/>
      <c r="I14" s="23"/>
    </row>
    <row r="15" spans="1:9" x14ac:dyDescent="0.2">
      <c r="A15" s="37"/>
      <c r="B15" s="38"/>
      <c r="C15" s="39"/>
      <c r="D15" s="40"/>
      <c r="E15" s="39"/>
      <c r="F15" s="40"/>
      <c r="G15" s="41"/>
      <c r="H15" s="22"/>
      <c r="I15" s="23"/>
    </row>
    <row r="16" spans="1:9" s="140" customFormat="1" ht="260.25" customHeight="1" x14ac:dyDescent="0.2">
      <c r="A16" s="136" t="s">
        <v>109</v>
      </c>
      <c r="B16" s="143" t="s">
        <v>110</v>
      </c>
      <c r="C16" s="144">
        <v>0.28570000000000001</v>
      </c>
      <c r="D16" s="145">
        <v>7.0000000000000007E-2</v>
      </c>
      <c r="E16" s="146">
        <v>102049.96</v>
      </c>
      <c r="F16" s="137"/>
      <c r="G16" s="138"/>
      <c r="H16" s="137"/>
      <c r="I16" s="139"/>
    </row>
    <row r="17" spans="1:9" ht="27" customHeight="1" x14ac:dyDescent="0.2">
      <c r="A17" s="142" t="s">
        <v>107</v>
      </c>
      <c r="B17" s="141" t="s">
        <v>111</v>
      </c>
      <c r="C17" s="38"/>
      <c r="D17" s="22"/>
      <c r="E17" s="147"/>
      <c r="F17" s="22"/>
      <c r="G17" s="43"/>
      <c r="H17" s="22"/>
      <c r="I17" s="23"/>
    </row>
    <row r="18" spans="1:9" ht="25.5" customHeight="1" x14ac:dyDescent="0.2">
      <c r="A18" s="142" t="s">
        <v>108</v>
      </c>
      <c r="B18" s="141" t="s">
        <v>106</v>
      </c>
      <c r="C18" s="38"/>
      <c r="D18" s="22"/>
      <c r="E18" s="147"/>
      <c r="F18" s="22"/>
      <c r="G18" s="43"/>
      <c r="H18" s="22"/>
      <c r="I18" s="23"/>
    </row>
    <row r="19" spans="1:9" x14ac:dyDescent="0.2">
      <c r="A19" s="44"/>
      <c r="B19" s="38"/>
      <c r="C19" s="38"/>
      <c r="D19" s="22"/>
      <c r="E19" s="147"/>
      <c r="F19" s="22"/>
      <c r="G19" s="43"/>
      <c r="H19" s="22"/>
      <c r="I19" s="23"/>
    </row>
    <row r="20" spans="1:9" x14ac:dyDescent="0.2">
      <c r="A20" s="45"/>
      <c r="B20" s="38"/>
      <c r="C20" s="38"/>
      <c r="D20" s="22"/>
      <c r="E20" s="147"/>
      <c r="F20" s="22"/>
      <c r="G20" s="43"/>
      <c r="H20" s="22"/>
      <c r="I20" s="23"/>
    </row>
    <row r="21" spans="1:9" x14ac:dyDescent="0.2">
      <c r="A21" s="44"/>
      <c r="B21" s="38"/>
      <c r="C21" s="38"/>
      <c r="D21" s="22"/>
      <c r="E21" s="147"/>
      <c r="F21" s="22"/>
      <c r="G21" s="43"/>
      <c r="H21" s="22"/>
      <c r="I21" s="23"/>
    </row>
    <row r="22" spans="1:9" x14ac:dyDescent="0.2">
      <c r="A22" s="44"/>
      <c r="B22" s="38"/>
      <c r="C22" s="38"/>
      <c r="D22" s="22"/>
      <c r="E22" s="147"/>
      <c r="F22" s="22"/>
      <c r="G22" s="43"/>
      <c r="H22" s="22"/>
      <c r="I22" s="23"/>
    </row>
    <row r="23" spans="1:9" x14ac:dyDescent="0.2">
      <c r="A23" s="44"/>
      <c r="B23" s="38"/>
      <c r="C23" s="38"/>
      <c r="D23" s="22"/>
      <c r="E23" s="147"/>
      <c r="F23" s="22"/>
      <c r="G23" s="43"/>
      <c r="H23" s="22"/>
      <c r="I23" s="23"/>
    </row>
    <row r="24" spans="1:9" x14ac:dyDescent="0.2">
      <c r="A24" s="47"/>
      <c r="B24" s="38"/>
      <c r="C24" s="38"/>
      <c r="D24" s="22"/>
      <c r="E24" s="147"/>
      <c r="F24" s="22"/>
      <c r="G24" s="43"/>
      <c r="H24" s="22"/>
      <c r="I24" s="23"/>
    </row>
    <row r="25" spans="1:9" x14ac:dyDescent="0.2">
      <c r="A25" s="42"/>
      <c r="B25" s="38"/>
      <c r="C25" s="38"/>
      <c r="D25" s="22"/>
      <c r="E25" s="147"/>
      <c r="F25" s="22"/>
      <c r="G25" s="43"/>
      <c r="H25" s="22"/>
      <c r="I25" s="23"/>
    </row>
    <row r="26" spans="1:9" ht="13.5" thickBot="1" x14ac:dyDescent="0.25">
      <c r="A26" s="48"/>
      <c r="B26" s="49"/>
      <c r="C26" s="49"/>
      <c r="D26" s="50"/>
      <c r="E26" s="148"/>
      <c r="F26" s="50"/>
      <c r="G26" s="51"/>
      <c r="H26" s="22"/>
      <c r="I26" s="23"/>
    </row>
    <row r="27" spans="1:9" x14ac:dyDescent="0.2">
      <c r="A27" s="52" t="s">
        <v>22</v>
      </c>
      <c r="B27" s="22"/>
      <c r="C27" s="22"/>
      <c r="D27" s="22"/>
      <c r="E27" s="22"/>
      <c r="F27" s="22"/>
      <c r="G27" s="22"/>
      <c r="H27" s="22"/>
      <c r="I27" s="23"/>
    </row>
    <row r="30" spans="1:9" x14ac:dyDescent="0.2">
      <c r="A30" s="53"/>
      <c r="B30" s="54"/>
      <c r="C30" s="55"/>
      <c r="D30" s="53"/>
      <c r="E30" s="52"/>
      <c r="F30" s="52"/>
      <c r="G30" s="53"/>
      <c r="H30" s="53"/>
    </row>
    <row r="31" spans="1:9" x14ac:dyDescent="0.2">
      <c r="A31" s="53"/>
      <c r="B31" s="56" t="s">
        <v>23</v>
      </c>
      <c r="C31" s="53"/>
      <c r="D31" s="57" t="s">
        <v>24</v>
      </c>
      <c r="E31" s="52"/>
      <c r="F31" s="52"/>
      <c r="G31" s="53"/>
      <c r="H31" s="52"/>
    </row>
    <row r="32" spans="1:9" x14ac:dyDescent="0.2">
      <c r="A32" s="52"/>
      <c r="B32" s="53"/>
      <c r="C32" s="52"/>
      <c r="D32" s="53"/>
      <c r="E32" s="52"/>
      <c r="F32" s="52"/>
      <c r="G32" s="53"/>
      <c r="H32" s="52"/>
    </row>
    <row r="33" spans="1:8" x14ac:dyDescent="0.2">
      <c r="A33" s="56"/>
      <c r="B33" s="58"/>
      <c r="C33" s="56"/>
      <c r="D33" s="59" t="s">
        <v>25</v>
      </c>
      <c r="E33" s="60"/>
      <c r="F33" s="60"/>
      <c r="G33" s="56"/>
      <c r="H33" s="61"/>
    </row>
    <row r="34" spans="1:8" x14ac:dyDescent="0.2">
      <c r="A34" s="56"/>
      <c r="B34" s="56" t="s">
        <v>26</v>
      </c>
      <c r="C34" s="56"/>
      <c r="D34" s="56"/>
      <c r="E34" s="62" t="s">
        <v>27</v>
      </c>
      <c r="F34" s="56"/>
      <c r="G34" s="56"/>
      <c r="H34" s="61"/>
    </row>
    <row r="35" spans="1:8" x14ac:dyDescent="0.2">
      <c r="H35" s="23"/>
    </row>
  </sheetData>
  <printOptions horizontalCentered="1"/>
  <pageMargins left="0.5" right="0.5" top="1.25" bottom="0.25" header="0.5" footer="0.5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opLeftCell="A4" workbookViewId="0">
      <selection activeCell="I8" sqref="I8"/>
    </sheetView>
  </sheetViews>
  <sheetFormatPr defaultRowHeight="12.75" x14ac:dyDescent="0.2"/>
  <cols>
    <col min="1" max="1" width="11.140625" customWidth="1"/>
    <col min="2" max="2" width="10.5703125" customWidth="1"/>
    <col min="3" max="3" width="21.7109375" customWidth="1"/>
    <col min="4" max="10" width="11.140625" customWidth="1"/>
    <col min="11" max="11" width="11.140625" hidden="1" customWidth="1"/>
    <col min="12" max="14" width="11.140625" customWidth="1"/>
  </cols>
  <sheetData>
    <row r="1" spans="1:14" x14ac:dyDescent="0.2">
      <c r="A1" s="124" t="s">
        <v>28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5.75" x14ac:dyDescent="0.2">
      <c r="A2" s="126" t="s">
        <v>29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8.25" customHeight="1" x14ac:dyDescent="0.2">
      <c r="A3" s="125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4" x14ac:dyDescent="0.2">
      <c r="A4" s="128" t="s">
        <v>30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</row>
    <row r="5" spans="1:14" ht="13.5" thickBot="1" x14ac:dyDescent="0.25">
      <c r="A5" s="63" t="s">
        <v>31</v>
      </c>
      <c r="B5" s="2"/>
      <c r="C5" s="63"/>
      <c r="D5" s="63"/>
      <c r="E5" s="1"/>
      <c r="F5" s="1"/>
      <c r="G5" s="1"/>
      <c r="H5" s="1"/>
      <c r="I5" s="1"/>
      <c r="J5" s="1"/>
      <c r="K5" s="63"/>
      <c r="L5" s="63"/>
      <c r="M5" s="63"/>
      <c r="N5" s="63"/>
    </row>
    <row r="6" spans="1:14" x14ac:dyDescent="0.2">
      <c r="A6" s="64" t="s">
        <v>32</v>
      </c>
      <c r="B6" s="65"/>
      <c r="C6" s="65"/>
      <c r="D6" s="65"/>
      <c r="E6" s="65"/>
      <c r="F6" s="65"/>
      <c r="G6" s="65"/>
      <c r="H6" s="66"/>
      <c r="I6" s="65" t="s">
        <v>33</v>
      </c>
      <c r="J6" s="65"/>
      <c r="K6" s="65"/>
      <c r="L6" s="65" t="s">
        <v>34</v>
      </c>
      <c r="M6" s="65"/>
      <c r="N6" s="67"/>
    </row>
    <row r="7" spans="1:14" x14ac:dyDescent="0.2">
      <c r="A7" s="46" t="s">
        <v>35</v>
      </c>
      <c r="B7" s="68"/>
      <c r="C7" s="68"/>
      <c r="D7" s="68"/>
      <c r="E7" s="68"/>
      <c r="F7" s="68"/>
      <c r="G7" s="68"/>
      <c r="H7" s="69"/>
      <c r="I7" s="68"/>
      <c r="J7" s="68"/>
      <c r="K7" s="68"/>
      <c r="L7" s="68"/>
      <c r="M7" s="68"/>
      <c r="N7" s="70"/>
    </row>
    <row r="8" spans="1:14" ht="13.5" thickBot="1" x14ac:dyDescent="0.25">
      <c r="A8" s="71" t="s">
        <v>36</v>
      </c>
      <c r="B8" s="72" t="s">
        <v>98</v>
      </c>
      <c r="C8" s="72"/>
      <c r="D8" s="72"/>
      <c r="E8" s="72"/>
      <c r="F8" s="72"/>
      <c r="G8" s="72"/>
      <c r="H8" s="73"/>
      <c r="I8" s="72" t="s">
        <v>104</v>
      </c>
      <c r="J8" s="72"/>
      <c r="K8" s="72"/>
      <c r="L8" s="72" t="s">
        <v>99</v>
      </c>
      <c r="M8" s="72"/>
      <c r="N8" s="74"/>
    </row>
    <row r="9" spans="1:14" x14ac:dyDescent="0.2">
      <c r="A9" s="44" t="s">
        <v>37</v>
      </c>
      <c r="B9" s="68"/>
      <c r="C9" s="69"/>
      <c r="D9" s="68" t="s">
        <v>38</v>
      </c>
      <c r="E9" s="68"/>
      <c r="F9" s="68"/>
      <c r="G9" s="68"/>
      <c r="H9" s="69"/>
      <c r="I9" s="68" t="s">
        <v>39</v>
      </c>
      <c r="J9" s="68"/>
      <c r="K9" s="68"/>
      <c r="L9" s="68"/>
      <c r="M9" s="68"/>
      <c r="N9" s="70"/>
    </row>
    <row r="10" spans="1:14" ht="13.5" thickBot="1" x14ac:dyDescent="0.25">
      <c r="A10" s="75" t="s">
        <v>101</v>
      </c>
      <c r="B10" s="72"/>
      <c r="C10" s="73"/>
      <c r="D10" s="72" t="s">
        <v>40</v>
      </c>
      <c r="E10" s="72"/>
      <c r="F10" s="72"/>
      <c r="G10" s="72"/>
      <c r="H10" s="73"/>
      <c r="I10" s="72" t="s">
        <v>41</v>
      </c>
      <c r="J10" s="72"/>
      <c r="K10" s="72"/>
      <c r="L10" s="72"/>
      <c r="M10" s="72"/>
      <c r="N10" s="74"/>
    </row>
    <row r="11" spans="1:14" x14ac:dyDescent="0.2">
      <c r="A11" s="76"/>
      <c r="B11" s="77"/>
      <c r="C11" s="78"/>
      <c r="D11" s="79" t="s">
        <v>42</v>
      </c>
      <c r="E11" s="80" t="s">
        <v>43</v>
      </c>
      <c r="F11" s="81" t="s">
        <v>44</v>
      </c>
      <c r="G11" s="78"/>
      <c r="H11" s="80" t="s">
        <v>45</v>
      </c>
      <c r="I11" s="81" t="s">
        <v>46</v>
      </c>
      <c r="J11" s="78"/>
      <c r="K11" s="79" t="s">
        <v>47</v>
      </c>
      <c r="L11" s="79" t="s">
        <v>47</v>
      </c>
      <c r="M11" s="79" t="s">
        <v>48</v>
      </c>
      <c r="N11" s="82" t="s">
        <v>49</v>
      </c>
    </row>
    <row r="12" spans="1:14" ht="13.5" thickBot="1" x14ac:dyDescent="0.25">
      <c r="A12" s="76"/>
      <c r="B12" s="77"/>
      <c r="C12" s="78"/>
      <c r="D12" s="83" t="s">
        <v>50</v>
      </c>
      <c r="E12" s="84" t="s">
        <v>51</v>
      </c>
      <c r="F12" s="84"/>
      <c r="G12" s="85"/>
      <c r="H12" s="84" t="s">
        <v>51</v>
      </c>
      <c r="I12" s="84"/>
      <c r="J12" s="85"/>
      <c r="K12" s="83" t="s">
        <v>52</v>
      </c>
      <c r="L12" s="83" t="s">
        <v>53</v>
      </c>
      <c r="M12" s="83" t="s">
        <v>54</v>
      </c>
      <c r="N12" s="86" t="s">
        <v>55</v>
      </c>
    </row>
    <row r="13" spans="1:14" x14ac:dyDescent="0.2">
      <c r="A13" s="87" t="s">
        <v>56</v>
      </c>
      <c r="B13" s="88"/>
      <c r="C13" s="89"/>
      <c r="D13" s="83" t="s">
        <v>57</v>
      </c>
      <c r="E13" s="83" t="s">
        <v>53</v>
      </c>
      <c r="F13" s="83" t="s">
        <v>53</v>
      </c>
      <c r="G13" s="83" t="s">
        <v>53</v>
      </c>
      <c r="H13" s="83" t="s">
        <v>53</v>
      </c>
      <c r="I13" s="83" t="s">
        <v>53</v>
      </c>
      <c r="J13" s="83" t="s">
        <v>53</v>
      </c>
      <c r="K13" s="83" t="s">
        <v>58</v>
      </c>
      <c r="L13" s="90" t="s">
        <v>59</v>
      </c>
      <c r="M13" s="83" t="s">
        <v>60</v>
      </c>
      <c r="N13" s="86" t="s">
        <v>60</v>
      </c>
    </row>
    <row r="14" spans="1:14" x14ac:dyDescent="0.2">
      <c r="A14" s="76"/>
      <c r="B14" s="77"/>
      <c r="C14" s="78"/>
      <c r="D14" s="83" t="s">
        <v>61</v>
      </c>
      <c r="E14" s="83" t="s">
        <v>62</v>
      </c>
      <c r="F14" s="83" t="s">
        <v>63</v>
      </c>
      <c r="G14" s="83" t="s">
        <v>64</v>
      </c>
      <c r="H14" s="83" t="s">
        <v>62</v>
      </c>
      <c r="I14" s="83" t="s">
        <v>63</v>
      </c>
      <c r="J14" s="83" t="s">
        <v>64</v>
      </c>
      <c r="K14" s="83" t="s">
        <v>64</v>
      </c>
      <c r="L14" s="83" t="s">
        <v>64</v>
      </c>
      <c r="M14" s="83" t="s">
        <v>64</v>
      </c>
      <c r="N14" s="86" t="s">
        <v>64</v>
      </c>
    </row>
    <row r="15" spans="1:14" ht="13.5" thickBot="1" x14ac:dyDescent="0.25">
      <c r="A15" s="91"/>
      <c r="B15" s="92"/>
      <c r="C15" s="93"/>
      <c r="D15" s="94"/>
      <c r="E15" s="94" t="s">
        <v>65</v>
      </c>
      <c r="F15" s="94" t="s">
        <v>65</v>
      </c>
      <c r="G15" s="94"/>
      <c r="H15" s="94" t="s">
        <v>65</v>
      </c>
      <c r="I15" s="94" t="s">
        <v>65</v>
      </c>
      <c r="J15" s="94"/>
      <c r="K15" s="94"/>
      <c r="L15" s="94"/>
      <c r="M15" s="94"/>
      <c r="N15" s="95"/>
    </row>
    <row r="16" spans="1:14" x14ac:dyDescent="0.2">
      <c r="A16" s="100" t="s">
        <v>66</v>
      </c>
      <c r="B16" s="68"/>
      <c r="C16" s="69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4"/>
    </row>
    <row r="17" spans="1:14" x14ac:dyDescent="0.2">
      <c r="A17" s="101" t="s">
        <v>80</v>
      </c>
      <c r="B17" s="68"/>
      <c r="C17" s="6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6"/>
    </row>
    <row r="18" spans="1:14" x14ac:dyDescent="0.2">
      <c r="A18" s="102" t="s">
        <v>81</v>
      </c>
      <c r="B18" s="68"/>
      <c r="C18" s="69"/>
      <c r="D18" s="115">
        <v>63547.83</v>
      </c>
      <c r="E18" s="115">
        <v>0</v>
      </c>
      <c r="F18" s="115">
        <v>63547.83</v>
      </c>
      <c r="G18" s="115">
        <f>SUM(E18:F18)</f>
        <v>63547.83</v>
      </c>
      <c r="H18" s="115">
        <v>0</v>
      </c>
      <c r="I18" s="115">
        <v>58734.05</v>
      </c>
      <c r="J18" s="115">
        <f>SUM(H18:I18)</f>
        <v>58734.05</v>
      </c>
      <c r="K18" s="115"/>
      <c r="L18" s="115">
        <v>58734.05</v>
      </c>
      <c r="M18" s="115"/>
      <c r="N18" s="116">
        <f>(G18-L18)</f>
        <v>4813.7799999999988</v>
      </c>
    </row>
    <row r="19" spans="1:14" x14ac:dyDescent="0.2">
      <c r="A19" s="102" t="s">
        <v>82</v>
      </c>
      <c r="B19" s="68"/>
      <c r="C19" s="69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6"/>
    </row>
    <row r="20" spans="1:14" x14ac:dyDescent="0.2">
      <c r="A20" s="101" t="s">
        <v>83</v>
      </c>
      <c r="B20" s="68"/>
      <c r="C20" s="69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6"/>
    </row>
    <row r="21" spans="1:14" x14ac:dyDescent="0.2">
      <c r="A21" s="102" t="s">
        <v>84</v>
      </c>
      <c r="B21" s="68"/>
      <c r="C21" s="69"/>
      <c r="D21" s="115">
        <v>0</v>
      </c>
      <c r="E21" s="115">
        <v>0</v>
      </c>
      <c r="F21" s="115">
        <v>0</v>
      </c>
      <c r="G21" s="115">
        <f>SUM(E21:F21)</f>
        <v>0</v>
      </c>
      <c r="H21" s="115">
        <v>0</v>
      </c>
      <c r="I21" s="115">
        <v>0</v>
      </c>
      <c r="J21" s="115">
        <f>SUM(H21:I21)</f>
        <v>0</v>
      </c>
      <c r="K21" s="115"/>
      <c r="L21" s="115">
        <v>0</v>
      </c>
      <c r="M21" s="115"/>
      <c r="N21" s="116">
        <f>(G21-L21)</f>
        <v>0</v>
      </c>
    </row>
    <row r="22" spans="1:14" x14ac:dyDescent="0.2">
      <c r="A22" s="102" t="s">
        <v>85</v>
      </c>
      <c r="B22" s="68"/>
      <c r="C22" s="69"/>
      <c r="D22" s="115">
        <v>0</v>
      </c>
      <c r="E22" s="115">
        <v>0</v>
      </c>
      <c r="F22" s="115">
        <v>0</v>
      </c>
      <c r="G22" s="115">
        <f>SUM(E22:F22)</f>
        <v>0</v>
      </c>
      <c r="H22" s="115">
        <v>0</v>
      </c>
      <c r="I22" s="115">
        <v>0</v>
      </c>
      <c r="J22" s="115">
        <f>SUM(H22:I22)</f>
        <v>0</v>
      </c>
      <c r="K22" s="115"/>
      <c r="L22" s="115">
        <v>0</v>
      </c>
      <c r="M22" s="115"/>
      <c r="N22" s="116">
        <f>(G22-L22)</f>
        <v>0</v>
      </c>
    </row>
    <row r="23" spans="1:14" x14ac:dyDescent="0.2">
      <c r="A23" s="107" t="s">
        <v>86</v>
      </c>
      <c r="B23" s="108"/>
      <c r="C23" s="109"/>
      <c r="D23" s="117">
        <v>0</v>
      </c>
      <c r="E23" s="117">
        <v>0</v>
      </c>
      <c r="F23" s="117">
        <v>0</v>
      </c>
      <c r="G23" s="117">
        <f>SUM(E23:F23)</f>
        <v>0</v>
      </c>
      <c r="H23" s="117">
        <v>0</v>
      </c>
      <c r="I23" s="117">
        <v>0</v>
      </c>
      <c r="J23" s="117">
        <f>SUM(H23:I23)</f>
        <v>0</v>
      </c>
      <c r="K23" s="117"/>
      <c r="L23" s="117">
        <v>0</v>
      </c>
      <c r="M23" s="117"/>
      <c r="N23" s="118">
        <f>(G23-L23)</f>
        <v>0</v>
      </c>
    </row>
    <row r="24" spans="1:14" ht="13.5" thickBot="1" x14ac:dyDescent="0.25">
      <c r="A24" s="106" t="s">
        <v>87</v>
      </c>
      <c r="B24" s="72"/>
      <c r="C24" s="73"/>
      <c r="D24" s="119">
        <f>SUM(D17:D23)</f>
        <v>63547.83</v>
      </c>
      <c r="E24" s="119">
        <f>SUM(E17:E23)</f>
        <v>0</v>
      </c>
      <c r="F24" s="119">
        <f>SUM(F16:F23)</f>
        <v>63547.83</v>
      </c>
      <c r="G24" s="119">
        <f>SUM(G16:G23)</f>
        <v>63547.83</v>
      </c>
      <c r="H24" s="119">
        <f>SUM(H16:H23)</f>
        <v>0</v>
      </c>
      <c r="I24" s="119">
        <f>SUM(I17:I23)</f>
        <v>58734.05</v>
      </c>
      <c r="J24" s="119">
        <f>SUM(J17:J23)</f>
        <v>58734.05</v>
      </c>
      <c r="K24" s="119"/>
      <c r="L24" s="119">
        <f>SUM(L17:L23)</f>
        <v>58734.05</v>
      </c>
      <c r="M24" s="119">
        <f>SUM(M17:M23)</f>
        <v>0</v>
      </c>
      <c r="N24" s="120">
        <f>SUM(N17:N23)</f>
        <v>4813.7799999999988</v>
      </c>
    </row>
    <row r="25" spans="1:14" x14ac:dyDescent="0.2">
      <c r="A25" s="103" t="s">
        <v>88</v>
      </c>
      <c r="B25" s="68"/>
      <c r="C25" s="69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6"/>
    </row>
    <row r="26" spans="1:14" x14ac:dyDescent="0.2">
      <c r="A26" s="104"/>
      <c r="B26" s="68"/>
      <c r="C26" s="69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6"/>
    </row>
    <row r="27" spans="1:14" x14ac:dyDescent="0.2">
      <c r="A27" s="105" t="s">
        <v>89</v>
      </c>
      <c r="B27" s="68"/>
      <c r="C27" s="69"/>
      <c r="D27" s="115">
        <v>20320.05</v>
      </c>
      <c r="E27" s="115">
        <v>0</v>
      </c>
      <c r="F27" s="115">
        <v>20320.05</v>
      </c>
      <c r="G27" s="115">
        <f t="shared" ref="G27:G34" si="0">SUM(E27:F27)</f>
        <v>20320.05</v>
      </c>
      <c r="H27" s="115">
        <v>0</v>
      </c>
      <c r="I27" s="115">
        <v>31694</v>
      </c>
      <c r="J27" s="115">
        <f t="shared" ref="J27:J34" si="1">SUM(H27:I27)</f>
        <v>31694</v>
      </c>
      <c r="K27" s="115"/>
      <c r="L27" s="115">
        <v>31694</v>
      </c>
      <c r="M27" s="115"/>
      <c r="N27" s="116">
        <f t="shared" ref="N27:N34" si="2">(G27-L27)</f>
        <v>-11373.95</v>
      </c>
    </row>
    <row r="28" spans="1:14" x14ac:dyDescent="0.2">
      <c r="A28" s="105" t="s">
        <v>90</v>
      </c>
      <c r="B28" s="68"/>
      <c r="C28" s="69"/>
      <c r="D28" s="115">
        <v>0</v>
      </c>
      <c r="E28" s="115">
        <v>0</v>
      </c>
      <c r="F28" s="115">
        <v>0</v>
      </c>
      <c r="G28" s="115">
        <f t="shared" si="0"/>
        <v>0</v>
      </c>
      <c r="H28" s="115">
        <v>0</v>
      </c>
      <c r="I28" s="115">
        <v>0</v>
      </c>
      <c r="J28" s="115">
        <f t="shared" si="1"/>
        <v>0</v>
      </c>
      <c r="K28" s="115"/>
      <c r="L28" s="115">
        <v>0</v>
      </c>
      <c r="M28" s="115"/>
      <c r="N28" s="116">
        <f t="shared" si="2"/>
        <v>0</v>
      </c>
    </row>
    <row r="29" spans="1:14" x14ac:dyDescent="0.2">
      <c r="A29" s="105" t="s">
        <v>91</v>
      </c>
      <c r="B29" s="68"/>
      <c r="C29" s="69"/>
      <c r="D29" s="115">
        <v>0</v>
      </c>
      <c r="E29" s="115">
        <v>0</v>
      </c>
      <c r="F29" s="115">
        <v>0</v>
      </c>
      <c r="G29" s="115">
        <f t="shared" si="0"/>
        <v>0</v>
      </c>
      <c r="H29" s="115">
        <v>0</v>
      </c>
      <c r="I29" s="115">
        <v>0</v>
      </c>
      <c r="J29" s="115">
        <f t="shared" si="1"/>
        <v>0</v>
      </c>
      <c r="K29" s="115"/>
      <c r="L29" s="115">
        <v>0</v>
      </c>
      <c r="M29" s="115"/>
      <c r="N29" s="116">
        <f t="shared" si="2"/>
        <v>0</v>
      </c>
    </row>
    <row r="30" spans="1:14" x14ac:dyDescent="0.2">
      <c r="A30" s="105" t="s">
        <v>92</v>
      </c>
      <c r="B30" s="68"/>
      <c r="C30" s="69"/>
      <c r="D30" s="115">
        <v>3023.95</v>
      </c>
      <c r="E30" s="115">
        <v>0</v>
      </c>
      <c r="F30" s="115">
        <v>3023.95</v>
      </c>
      <c r="G30" s="115">
        <f t="shared" si="0"/>
        <v>3023.95</v>
      </c>
      <c r="H30" s="115">
        <v>0</v>
      </c>
      <c r="I30" s="115">
        <v>0</v>
      </c>
      <c r="J30" s="115">
        <f t="shared" si="1"/>
        <v>0</v>
      </c>
      <c r="K30" s="115"/>
      <c r="L30" s="115">
        <v>0</v>
      </c>
      <c r="M30" s="115"/>
      <c r="N30" s="116">
        <f t="shared" si="2"/>
        <v>3023.95</v>
      </c>
    </row>
    <row r="31" spans="1:14" x14ac:dyDescent="0.2">
      <c r="A31" s="105" t="s">
        <v>93</v>
      </c>
      <c r="B31" s="68"/>
      <c r="C31" s="69"/>
      <c r="D31" s="115">
        <v>0</v>
      </c>
      <c r="E31" s="115">
        <v>0</v>
      </c>
      <c r="F31" s="115">
        <v>0</v>
      </c>
      <c r="G31" s="115">
        <f t="shared" si="0"/>
        <v>0</v>
      </c>
      <c r="H31" s="115">
        <v>0</v>
      </c>
      <c r="I31" s="115">
        <v>3771.91</v>
      </c>
      <c r="J31" s="115">
        <f t="shared" si="1"/>
        <v>3771.91</v>
      </c>
      <c r="K31" s="115"/>
      <c r="L31" s="115">
        <v>3771.91</v>
      </c>
      <c r="M31" s="115"/>
      <c r="N31" s="116">
        <f t="shared" si="2"/>
        <v>-3771.91</v>
      </c>
    </row>
    <row r="32" spans="1:14" x14ac:dyDescent="0.2">
      <c r="A32" s="105" t="s">
        <v>94</v>
      </c>
      <c r="B32" s="68"/>
      <c r="C32" s="69"/>
      <c r="D32" s="115">
        <v>11000</v>
      </c>
      <c r="E32" s="115">
        <v>0</v>
      </c>
      <c r="F32" s="115">
        <v>11000</v>
      </c>
      <c r="G32" s="115">
        <f t="shared" si="0"/>
        <v>11000</v>
      </c>
      <c r="H32" s="115">
        <v>0</v>
      </c>
      <c r="I32" s="115">
        <v>7850</v>
      </c>
      <c r="J32" s="115">
        <f t="shared" si="1"/>
        <v>7850</v>
      </c>
      <c r="K32" s="115"/>
      <c r="L32" s="115">
        <v>7850</v>
      </c>
      <c r="M32" s="115"/>
      <c r="N32" s="116">
        <f t="shared" si="2"/>
        <v>3150</v>
      </c>
    </row>
    <row r="33" spans="1:14" x14ac:dyDescent="0.2">
      <c r="A33" s="105" t="s">
        <v>95</v>
      </c>
      <c r="B33" s="68"/>
      <c r="C33" s="69"/>
      <c r="D33" s="115">
        <v>11995</v>
      </c>
      <c r="E33" s="115">
        <v>0</v>
      </c>
      <c r="F33" s="115">
        <v>11995</v>
      </c>
      <c r="G33" s="115">
        <f t="shared" si="0"/>
        <v>11995</v>
      </c>
      <c r="H33" s="115">
        <v>0</v>
      </c>
      <c r="I33" s="115">
        <v>0</v>
      </c>
      <c r="J33" s="115">
        <f t="shared" si="1"/>
        <v>0</v>
      </c>
      <c r="K33" s="115"/>
      <c r="L33" s="115">
        <v>0</v>
      </c>
      <c r="M33" s="115"/>
      <c r="N33" s="116">
        <f t="shared" si="2"/>
        <v>11995</v>
      </c>
    </row>
    <row r="34" spans="1:14" x14ac:dyDescent="0.2">
      <c r="A34" s="105" t="s">
        <v>96</v>
      </c>
      <c r="B34" s="68"/>
      <c r="C34" s="69"/>
      <c r="D34" s="115">
        <v>0</v>
      </c>
      <c r="E34" s="115">
        <v>0</v>
      </c>
      <c r="F34" s="115">
        <v>0</v>
      </c>
      <c r="G34" s="115">
        <f t="shared" si="0"/>
        <v>0</v>
      </c>
      <c r="H34" s="115">
        <v>0</v>
      </c>
      <c r="I34" s="115">
        <v>0</v>
      </c>
      <c r="J34" s="115">
        <f t="shared" si="1"/>
        <v>0</v>
      </c>
      <c r="K34" s="115"/>
      <c r="L34" s="115">
        <v>0</v>
      </c>
      <c r="M34" s="115"/>
      <c r="N34" s="116">
        <f t="shared" si="2"/>
        <v>0</v>
      </c>
    </row>
    <row r="35" spans="1:14" ht="13.5" thickBot="1" x14ac:dyDescent="0.25">
      <c r="A35" s="110" t="s">
        <v>97</v>
      </c>
      <c r="B35" s="111"/>
      <c r="C35" s="112"/>
      <c r="D35" s="121">
        <f t="shared" ref="D35:J35" si="3">SUM(D25:D34)</f>
        <v>46339</v>
      </c>
      <c r="E35" s="121">
        <f t="shared" si="3"/>
        <v>0</v>
      </c>
      <c r="F35" s="121">
        <f t="shared" si="3"/>
        <v>46339</v>
      </c>
      <c r="G35" s="121">
        <f t="shared" si="3"/>
        <v>46339</v>
      </c>
      <c r="H35" s="121">
        <f t="shared" si="3"/>
        <v>0</v>
      </c>
      <c r="I35" s="121">
        <f t="shared" si="3"/>
        <v>43315.91</v>
      </c>
      <c r="J35" s="121">
        <f t="shared" si="3"/>
        <v>43315.91</v>
      </c>
      <c r="K35" s="121"/>
      <c r="L35" s="121">
        <f>SUM(L25:L34)</f>
        <v>43315.91</v>
      </c>
      <c r="M35" s="121">
        <f>SUM(M25:M34)</f>
        <v>0</v>
      </c>
      <c r="N35" s="122">
        <f>SUM(N25:N34)</f>
        <v>3023.09</v>
      </c>
    </row>
    <row r="36" spans="1:14" x14ac:dyDescent="0.2">
      <c r="A36" s="44" t="s">
        <v>68</v>
      </c>
      <c r="B36" s="68"/>
      <c r="C36" s="69"/>
      <c r="D36" s="130"/>
      <c r="E36" s="131"/>
      <c r="F36" s="131"/>
      <c r="G36" s="131"/>
      <c r="H36" s="131"/>
      <c r="I36" s="131"/>
      <c r="J36" s="131"/>
      <c r="K36" s="131"/>
      <c r="L36" s="131"/>
      <c r="M36" s="131"/>
      <c r="N36" s="132"/>
    </row>
    <row r="37" spans="1:14" x14ac:dyDescent="0.2">
      <c r="A37" s="105" t="s">
        <v>100</v>
      </c>
      <c r="B37" s="68"/>
      <c r="C37" s="69"/>
      <c r="D37" s="133">
        <v>6005</v>
      </c>
      <c r="E37" s="134"/>
      <c r="F37" s="134">
        <v>6005</v>
      </c>
      <c r="G37" s="134"/>
      <c r="H37" s="134"/>
      <c r="I37" s="134"/>
      <c r="J37" s="134"/>
      <c r="K37" s="134"/>
      <c r="L37" s="134"/>
      <c r="M37" s="134"/>
      <c r="N37" s="135"/>
    </row>
    <row r="38" spans="1:14" ht="13.5" thickBot="1" x14ac:dyDescent="0.25">
      <c r="A38" s="75" t="s">
        <v>67</v>
      </c>
      <c r="B38" s="72"/>
      <c r="C38" s="73"/>
      <c r="D38" s="119">
        <f>D37</f>
        <v>6005</v>
      </c>
      <c r="E38" s="119">
        <f>E37</f>
        <v>0</v>
      </c>
      <c r="F38" s="119">
        <f>F37</f>
        <v>6005</v>
      </c>
      <c r="G38" s="119">
        <f>SUM(E38:F38)</f>
        <v>6005</v>
      </c>
      <c r="H38" s="119">
        <f>H37</f>
        <v>0</v>
      </c>
      <c r="I38" s="119">
        <f>I37</f>
        <v>0</v>
      </c>
      <c r="J38" s="119">
        <f>SUM(I38,H38)</f>
        <v>0</v>
      </c>
      <c r="K38" s="119"/>
      <c r="L38" s="119">
        <f>L37</f>
        <v>0</v>
      </c>
      <c r="M38" s="119">
        <f>M37</f>
        <v>0</v>
      </c>
      <c r="N38" s="120">
        <f>(G38-L38)</f>
        <v>6005</v>
      </c>
    </row>
    <row r="39" spans="1:14" ht="13.5" thickBot="1" x14ac:dyDescent="0.25">
      <c r="A39" s="96" t="s">
        <v>69</v>
      </c>
      <c r="B39" s="72"/>
      <c r="C39" s="73"/>
      <c r="D39" s="119">
        <f>SUM(D38,D35,D24)</f>
        <v>115891.83</v>
      </c>
      <c r="E39" s="119">
        <f>SUM(E38,E35,E24)</f>
        <v>0</v>
      </c>
      <c r="F39" s="119">
        <f>SUM(F38,F35,F24)</f>
        <v>115891.83</v>
      </c>
      <c r="G39" s="119">
        <f>SUM(G38,G35,G24)</f>
        <v>115891.83</v>
      </c>
      <c r="H39" s="119">
        <f>SUM(H24,H35,H38)</f>
        <v>0</v>
      </c>
      <c r="I39" s="119">
        <f>SUM(I38,I35,I24)</f>
        <v>102049.96</v>
      </c>
      <c r="J39" s="119">
        <f>SUM(J38,J35,J24)</f>
        <v>102049.96</v>
      </c>
      <c r="K39" s="119"/>
      <c r="L39" s="119">
        <f>SUM(L38,L35,L24)</f>
        <v>102049.96</v>
      </c>
      <c r="M39" s="119">
        <f>SUM(M38,M35,M24)</f>
        <v>0</v>
      </c>
      <c r="N39" s="120">
        <f>SUM(N38,N35,N24)</f>
        <v>13841.869999999999</v>
      </c>
    </row>
    <row r="40" spans="1:14" x14ac:dyDescent="0.2">
      <c r="A40" s="97" t="s">
        <v>70</v>
      </c>
      <c r="B40" s="97"/>
      <c r="C40" s="97"/>
      <c r="E40" s="55" t="s">
        <v>71</v>
      </c>
      <c r="I40" s="97" t="s">
        <v>72</v>
      </c>
      <c r="J40" s="97"/>
      <c r="K40" s="97"/>
      <c r="L40" s="97" t="s">
        <v>73</v>
      </c>
      <c r="M40" s="97"/>
      <c r="N40" s="97"/>
    </row>
    <row r="41" spans="1:14" x14ac:dyDescent="0.2">
      <c r="A41" s="97"/>
      <c r="B41" s="97"/>
      <c r="C41" s="97"/>
      <c r="E41" s="53"/>
      <c r="H41" s="97"/>
      <c r="I41" s="97"/>
      <c r="J41" s="97"/>
      <c r="K41" s="97"/>
      <c r="L41" s="97"/>
      <c r="M41" s="97"/>
      <c r="N41" s="97"/>
    </row>
    <row r="42" spans="1:14" ht="13.5" thickBot="1" x14ac:dyDescent="0.25">
      <c r="A42" s="98"/>
      <c r="B42" s="98"/>
      <c r="C42" s="98"/>
      <c r="E42" s="98"/>
      <c r="F42" s="98"/>
      <c r="H42" s="98"/>
      <c r="I42" s="98"/>
      <c r="J42" s="98"/>
      <c r="K42" s="97"/>
      <c r="L42" s="98"/>
      <c r="M42" s="98"/>
      <c r="N42" s="98"/>
    </row>
    <row r="43" spans="1:14" x14ac:dyDescent="0.2">
      <c r="A43" s="99" t="s">
        <v>74</v>
      </c>
      <c r="B43" s="99"/>
      <c r="C43" s="99"/>
      <c r="E43" s="129" t="s">
        <v>75</v>
      </c>
      <c r="F43" s="129"/>
      <c r="H43" s="99" t="s">
        <v>76</v>
      </c>
      <c r="I43" s="99"/>
      <c r="J43" s="99"/>
      <c r="K43" s="97"/>
      <c r="L43" s="99" t="s">
        <v>77</v>
      </c>
      <c r="M43" s="99"/>
      <c r="N43" s="99"/>
    </row>
    <row r="44" spans="1:14" x14ac:dyDescent="0.2">
      <c r="A44" s="97"/>
      <c r="B44" s="56" t="s">
        <v>78</v>
      </c>
      <c r="C44" s="97"/>
      <c r="E44" s="123" t="s">
        <v>78</v>
      </c>
      <c r="F44" s="123"/>
      <c r="H44" s="97"/>
      <c r="I44" s="97"/>
      <c r="J44" s="97"/>
      <c r="K44" s="97"/>
      <c r="L44" s="99" t="s">
        <v>79</v>
      </c>
      <c r="M44" s="99"/>
      <c r="N44" s="99"/>
    </row>
    <row r="45" spans="1:14" x14ac:dyDescent="0.2">
      <c r="A45" s="53"/>
      <c r="B45" s="53"/>
    </row>
    <row r="46" spans="1:14" x14ac:dyDescent="0.2">
      <c r="A46" s="53"/>
      <c r="B46" s="53"/>
    </row>
    <row r="47" spans="1:14" x14ac:dyDescent="0.2">
      <c r="A47" s="52"/>
      <c r="B47" s="53"/>
    </row>
    <row r="48" spans="1:14" x14ac:dyDescent="0.2">
      <c r="A48" s="56"/>
      <c r="B48" s="56"/>
    </row>
    <row r="49" spans="2:2" x14ac:dyDescent="0.2">
      <c r="B49" s="56"/>
    </row>
  </sheetData>
  <mergeCells count="6">
    <mergeCell ref="E44:F44"/>
    <mergeCell ref="A1:N1"/>
    <mergeCell ref="A2:N2"/>
    <mergeCell ref="A3:N3"/>
    <mergeCell ref="A4:N4"/>
    <mergeCell ref="E43:F43"/>
  </mergeCells>
  <printOptions horizontalCentered="1"/>
  <pageMargins left="0.5" right="0.4" top="0.83" bottom="0.25" header="0.5" footer="0.25"/>
  <pageSetup paperSize="9"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3A</vt:lpstr>
      <vt:lpstr>4</vt:lpstr>
      <vt:lpstr>'3A'!Print_Area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</dc:creator>
  <cp:lastModifiedBy>Paul</cp:lastModifiedBy>
  <dcterms:created xsi:type="dcterms:W3CDTF">2015-04-01T07:28:55Z</dcterms:created>
  <dcterms:modified xsi:type="dcterms:W3CDTF">2015-04-07T06:04:35Z</dcterms:modified>
</cp:coreProperties>
</file>