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<sst xmlns="http://schemas.openxmlformats.org/spreadsheetml/2006/main" count="31" uniqueCount="31">
  <si>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№</t>
  </si>
  <si>
    <t xml:space="preserve">Ամիս</t>
  </si>
  <si>
    <t xml:space="preserve">Հաշվետու տարի</t>
  </si>
  <si>
    <t xml:space="preserve">Շեղում պլանից</t>
  </si>
  <si>
    <t xml:space="preserve">Գնահատում</t>
  </si>
  <si>
    <t xml:space="preserve">Պլան</t>
  </si>
  <si>
    <t xml:space="preserve">Փաստացի դրամ</t>
  </si>
  <si>
    <t xml:space="preserve">Կատարում, %</t>
  </si>
  <si>
    <t xml:space="preserve">I</t>
  </si>
  <si>
    <t xml:space="preserve">Mi</t>
  </si>
  <si>
    <t xml:space="preserve">Pi</t>
  </si>
  <si>
    <t xml:space="preserve">Fi</t>
  </si>
  <si>
    <t xml:space="preserve">Vi</t>
  </si>
  <si>
    <t xml:space="preserve">Oi</t>
  </si>
  <si>
    <t xml:space="preserve">Gi</t>
  </si>
  <si>
    <t xml:space="preserve">Հունվար</t>
  </si>
  <si>
    <t xml:space="preserve">Փետրվար</t>
  </si>
  <si>
    <t xml:space="preserve">Մարտ</t>
  </si>
  <si>
    <t xml:space="preserve">Ապրիլ</t>
  </si>
  <si>
    <t xml:space="preserve">Մայիս</t>
  </si>
  <si>
    <t xml:space="preserve">Հունիս</t>
  </si>
  <si>
    <t xml:space="preserve">Հուլիս</t>
  </si>
  <si>
    <t xml:space="preserve">Օգոստոս</t>
  </si>
  <si>
    <t xml:space="preserve">Սեպտեմբեր</t>
  </si>
  <si>
    <t xml:space="preserve">Հոկտեմբեր</t>
  </si>
  <si>
    <t xml:space="preserve">Նոյեմբեր</t>
  </si>
  <si>
    <t xml:space="preserve">Դեկտեմբեր</t>
  </si>
  <si>
    <t xml:space="preserve">Մաքսիմում</t>
  </si>
  <si>
    <t xml:space="preserve">Միջին արժեք</t>
  </si>
  <si>
    <t xml:space="preserve">Vi=Fi/Pi</t>
  </si>
  <si>
    <t xml:space="preserve">Oi=Fi-Pi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</si>
</sst>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ylfaen"/>
      <family val="1"/>
      <charset val="1"/>
    </font>
    <font>
      <sz val="12"/>
      <name val="Sylfaen"/>
      <family val="0"/>
      <charset val="1"/>
    </font>
    <font>
      <b val="true"/>
      <sz val="12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1" width="15.3"/>
    <col collapsed="false" customWidth="false" hidden="false" outlineLevel="0" max="3" min="3" style="1" width="11.53"/>
    <col collapsed="false" customWidth="true" hidden="false" outlineLevel="0" max="4" min="4" style="1" width="14.1"/>
    <col collapsed="false" customWidth="true" hidden="false" outlineLevel="0" max="5" min="5" style="1" width="21.85"/>
    <col collapsed="false" customWidth="true" hidden="false" outlineLevel="0" max="6" min="6" style="1" width="13.11"/>
    <col collapsed="false" customWidth="true" hidden="false" outlineLevel="0" max="7" min="7" style="1" width="13.8"/>
    <col collapsed="false" customWidth="false" hidden="false" outlineLevel="0" max="16384" min="8" style="1" width="11.53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/>
      <c r="F1" s="5" t="s">
        <v>3</v>
      </c>
      <c r="G1" s="6" t="s">
        <v>4</v>
      </c>
    </row>
    <row r="2" customFormat="false" ht="30.9" hidden="false" customHeight="true" outlineLevel="0" collapsed="false">
      <c r="A2" s="2"/>
      <c r="B2" s="2"/>
      <c r="C2" s="7" t="s">
        <v>5</v>
      </c>
      <c r="D2" s="7" t="s">
        <v>6</v>
      </c>
      <c r="E2" s="7" t="s">
        <v>7</v>
      </c>
      <c r="F2" s="5"/>
      <c r="G2" s="5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customFormat="false" ht="15" hidden="false" customHeight="false" outlineLevel="0" collapsed="false">
      <c r="A4" s="8" t="n">
        <v>1</v>
      </c>
      <c r="B4" s="8" t="s">
        <v>15</v>
      </c>
      <c r="C4" s="8" t="n">
        <v>7800</v>
      </c>
      <c r="D4" s="8" t="n">
        <v>8500</v>
      </c>
      <c r="E4" s="9" t="n">
        <f aca="false">D4/C4</f>
        <v>1.08974358974359</v>
      </c>
      <c r="F4" s="8" t="n">
        <f aca="false">D4-C4</f>
        <v>700</v>
      </c>
      <c r="G4" s="8" t="n">
        <f aca="false">IF(F4 &lt; 0, F4 * 5%, IF(F4 &lt;= 1000, F4, IF(F4 &lt;= 1500, F4 * 2, F4)))</f>
        <v>700</v>
      </c>
    </row>
    <row r="5" customFormat="false" ht="15" hidden="false" customHeight="false" outlineLevel="0" collapsed="false">
      <c r="A5" s="8" t="n">
        <v>2</v>
      </c>
      <c r="B5" s="8" t="s">
        <v>16</v>
      </c>
      <c r="C5" s="8" t="n">
        <v>3560</v>
      </c>
      <c r="D5" s="8" t="n">
        <v>2700</v>
      </c>
      <c r="E5" s="9" t="n">
        <f aca="false">D5/C5</f>
        <v>0.758426966292135</v>
      </c>
      <c r="F5" s="8" t="n">
        <f aca="false">D5-C5</f>
        <v>-860</v>
      </c>
      <c r="G5" s="8" t="n">
        <f aca="false">IF(F5 &lt; 0, F5 * 5%, IF(F5 &lt;= 1000, F5, IF(F5 &lt;= 1500, F5 * 2, F5)))</f>
        <v>-43</v>
      </c>
    </row>
    <row r="6" customFormat="false" ht="15" hidden="false" customHeight="false" outlineLevel="0" collapsed="false">
      <c r="A6" s="8" t="n">
        <v>3</v>
      </c>
      <c r="B6" s="8" t="s">
        <v>17</v>
      </c>
      <c r="C6" s="8" t="n">
        <v>8900</v>
      </c>
      <c r="D6" s="8" t="n">
        <v>7800</v>
      </c>
      <c r="E6" s="9" t="n">
        <f aca="false">D6/C6</f>
        <v>0.876404494382023</v>
      </c>
      <c r="F6" s="8" t="n">
        <f aca="false">D6-C6</f>
        <v>-1100</v>
      </c>
      <c r="G6" s="8" t="n">
        <f aca="false">IF(F6 &lt; 0, F6 * 5%, IF(F6 &lt;= 1000, F6, IF(F6 &lt;= 1500, F6 * 2, F6)))</f>
        <v>-55</v>
      </c>
    </row>
    <row r="7" customFormat="false" ht="15" hidden="false" customHeight="false" outlineLevel="0" collapsed="false">
      <c r="A7" s="8" t="n">
        <v>4</v>
      </c>
      <c r="B7" s="8" t="s">
        <v>18</v>
      </c>
      <c r="C7" s="8" t="n">
        <v>5460</v>
      </c>
      <c r="D7" s="8" t="n">
        <v>4590</v>
      </c>
      <c r="E7" s="9" t="n">
        <f aca="false">D7/C7</f>
        <v>0.840659340659341</v>
      </c>
      <c r="F7" s="8" t="n">
        <f aca="false">D7-C7</f>
        <v>-870</v>
      </c>
      <c r="G7" s="8" t="n">
        <f aca="false">IF(F7 &lt; 0, F7 * 5%, IF(F7 &lt;= 1000, F7, IF(F7 &lt;= 1500, F7 * 2, F7)))</f>
        <v>-43.5</v>
      </c>
    </row>
    <row r="8" customFormat="false" ht="15" hidden="false" customHeight="false" outlineLevel="0" collapsed="false">
      <c r="A8" s="8" t="n">
        <v>5</v>
      </c>
      <c r="B8" s="8" t="s">
        <v>19</v>
      </c>
      <c r="C8" s="8" t="n">
        <v>6570</v>
      </c>
      <c r="D8" s="8" t="n">
        <v>7650</v>
      </c>
      <c r="E8" s="9" t="n">
        <f aca="false">D8/C8</f>
        <v>1.16438356164384</v>
      </c>
      <c r="F8" s="8" t="n">
        <f aca="false">D8-C8</f>
        <v>1080</v>
      </c>
      <c r="G8" s="8" t="n">
        <f aca="false">IF(F8 &lt; 0, F8 * 5%, IF(F8 &lt;= 1000, F8, IF(F8 &lt;= 1500, F8 * 2, F8)))</f>
        <v>2160</v>
      </c>
    </row>
    <row r="9" customFormat="false" ht="15" hidden="false" customHeight="false" outlineLevel="0" collapsed="false">
      <c r="A9" s="8" t="n">
        <v>6</v>
      </c>
      <c r="B9" s="8" t="s">
        <v>20</v>
      </c>
      <c r="C9" s="8" t="n">
        <v>6540</v>
      </c>
      <c r="D9" s="8" t="n">
        <v>5670</v>
      </c>
      <c r="E9" s="9" t="n">
        <f aca="false">D9/C9</f>
        <v>0.86697247706422</v>
      </c>
      <c r="F9" s="8" t="n">
        <f aca="false">D9-C9</f>
        <v>-870</v>
      </c>
      <c r="G9" s="8" t="n">
        <f aca="false">IF(F9 &lt; 0, F9 * 5%, IF(F9 &lt;= 1000, F9, IF(F9 &lt;= 1500, F9 * 2, F9)))</f>
        <v>-43.5</v>
      </c>
    </row>
    <row r="10" customFormat="false" ht="15" hidden="false" customHeight="false" outlineLevel="0" collapsed="false">
      <c r="A10" s="8" t="n">
        <v>7</v>
      </c>
      <c r="B10" s="8" t="s">
        <v>21</v>
      </c>
      <c r="C10" s="8" t="n">
        <v>4900</v>
      </c>
      <c r="D10" s="8" t="n">
        <v>5430</v>
      </c>
      <c r="E10" s="9" t="n">
        <f aca="false">D10/C10</f>
        <v>1.10816326530612</v>
      </c>
      <c r="F10" s="8" t="n">
        <f aca="false">D10-C10</f>
        <v>530</v>
      </c>
      <c r="G10" s="8" t="n">
        <f aca="false">IF(F10 &lt; 0, F10 * 5%, IF(F10 &lt;= 1000, F10, IF(F10 &lt;= 1500, F10 * 2, F10)))</f>
        <v>530</v>
      </c>
    </row>
    <row r="11" customFormat="false" ht="15" hidden="false" customHeight="false" outlineLevel="0" collapsed="false">
      <c r="A11" s="8" t="n">
        <v>8</v>
      </c>
      <c r="B11" s="8" t="s">
        <v>22</v>
      </c>
      <c r="C11" s="8" t="n">
        <v>7890</v>
      </c>
      <c r="D11" s="8" t="n">
        <v>8700</v>
      </c>
      <c r="E11" s="9" t="n">
        <f aca="false">D11/C11</f>
        <v>1.10266159695818</v>
      </c>
      <c r="F11" s="8" t="n">
        <f aca="false">D11-C11</f>
        <v>810</v>
      </c>
      <c r="G11" s="8" t="n">
        <f aca="false">IF(F11 &lt; 0, F11 * 5%, IF(F11 &lt;= 1000, F11, IF(F11 &lt;= 1500, F11 * 2, F11)))</f>
        <v>810</v>
      </c>
    </row>
    <row r="12" customFormat="false" ht="15" hidden="false" customHeight="false" outlineLevel="0" collapsed="false">
      <c r="A12" s="8" t="n">
        <v>9</v>
      </c>
      <c r="B12" s="8" t="s">
        <v>23</v>
      </c>
      <c r="C12" s="8" t="n">
        <v>6540</v>
      </c>
      <c r="D12" s="8" t="n">
        <v>6500</v>
      </c>
      <c r="E12" s="9" t="n">
        <f aca="false">D12/C12</f>
        <v>0.99388379204893</v>
      </c>
      <c r="F12" s="8" t="n">
        <f aca="false">D12-C12</f>
        <v>-40</v>
      </c>
      <c r="G12" s="8" t="n">
        <f aca="false">IF(F12 &lt; 0, F12 * 5%, IF(F12 &lt;= 1000, F12, IF(F12 &lt;= 1500, F12 * 2, F12)))</f>
        <v>-2</v>
      </c>
    </row>
    <row r="13" customFormat="false" ht="15" hidden="false" customHeight="false" outlineLevel="0" collapsed="false">
      <c r="A13" s="8" t="n">
        <v>10</v>
      </c>
      <c r="B13" s="8" t="s">
        <v>24</v>
      </c>
      <c r="C13" s="8" t="n">
        <v>6540</v>
      </c>
      <c r="D13" s="8" t="n">
        <v>6570</v>
      </c>
      <c r="E13" s="9" t="n">
        <f aca="false">D13/C13</f>
        <v>1.0045871559633</v>
      </c>
      <c r="F13" s="8" t="n">
        <f aca="false">D13-C13</f>
        <v>30</v>
      </c>
      <c r="G13" s="8" t="n">
        <f aca="false">IF(F13 &lt; 0, F13 * 5%, IF(F13 &lt;= 1000, F13, IF(F13 &lt;= 1500, F13 * 2, F13)))</f>
        <v>30</v>
      </c>
    </row>
    <row r="14" customFormat="false" ht="15" hidden="false" customHeight="false" outlineLevel="0" collapsed="false">
      <c r="A14" s="8" t="n">
        <v>11</v>
      </c>
      <c r="B14" s="8" t="s">
        <v>25</v>
      </c>
      <c r="C14" s="8" t="n">
        <v>6540</v>
      </c>
      <c r="D14" s="8" t="n">
        <v>6520</v>
      </c>
      <c r="E14" s="9" t="n">
        <f aca="false">D14/C14</f>
        <v>0.996941896024465</v>
      </c>
      <c r="F14" s="8" t="n">
        <f aca="false">D14-C14</f>
        <v>-20</v>
      </c>
      <c r="G14" s="8" t="n">
        <f aca="false">IF(F14 &lt; 0, F14 * 5%, IF(F14 &lt;= 1000, F14, IF(F14 &lt;= 1500, F14 * 2, F14)))</f>
        <v>-1</v>
      </c>
    </row>
    <row r="15" customFormat="false" ht="15" hidden="false" customHeight="false" outlineLevel="0" collapsed="false">
      <c r="A15" s="8" t="n">
        <v>12</v>
      </c>
      <c r="B15" s="8" t="s">
        <v>26</v>
      </c>
      <c r="C15" s="8" t="n">
        <v>8900</v>
      </c>
      <c r="D15" s="8" t="n">
        <v>10000</v>
      </c>
      <c r="E15" s="9" t="n">
        <f aca="false">D15/C15</f>
        <v>1.12359550561798</v>
      </c>
      <c r="F15" s="8" t="n">
        <f aca="false">D15-C15</f>
        <v>1100</v>
      </c>
      <c r="G15" s="8" t="n">
        <f aca="false">IF(F15 &lt; 0, F15 * 5%, IF(F15 &lt;= 1000, F15, IF(F15 &lt;= 1500, F15 * 2, F15)))</f>
        <v>2200</v>
      </c>
    </row>
    <row r="16" customFormat="false" ht="15" hidden="false" customHeight="false" outlineLevel="0" collapsed="false">
      <c r="A16" s="8"/>
      <c r="B16" s="8"/>
      <c r="C16" s="8"/>
      <c r="D16" s="8"/>
      <c r="E16" s="9"/>
      <c r="F16" s="8"/>
      <c r="G16" s="8"/>
    </row>
    <row r="17" customFormat="false" ht="15" hidden="false" customHeight="false" outlineLevel="0" collapsed="false">
      <c r="A17" s="8"/>
      <c r="B17" s="8"/>
      <c r="C17" s="8"/>
      <c r="D17" s="10" t="s">
        <v>27</v>
      </c>
      <c r="E17" s="11" t="n">
        <f aca="false">MAX(E4:E15)</f>
        <v>1.16438356164384</v>
      </c>
      <c r="F17" s="12" t="n">
        <f aca="false">MAX(F4:F15)</f>
        <v>1100</v>
      </c>
      <c r="G17" s="13" t="n">
        <f aca="false">MAX(G4:G15)</f>
        <v>2200</v>
      </c>
    </row>
    <row r="18" customFormat="false" ht="15" hidden="false" customHeight="false" outlineLevel="0" collapsed="false">
      <c r="A18" s="8"/>
      <c r="B18" s="8"/>
      <c r="C18" s="8"/>
      <c r="D18" s="10" t="s">
        <v>28</v>
      </c>
      <c r="E18" s="14" t="n">
        <f aca="false">AVERAGE(E4:E15)</f>
        <v>0.993868636808676</v>
      </c>
      <c r="F18" s="15" t="n">
        <f aca="false">AVERAGE(F4:F15)</f>
        <v>40.8333333333333</v>
      </c>
      <c r="G18" s="16" t="n">
        <f aca="false">AVERAGE(G4:G15)</f>
        <v>520.166666666667</v>
      </c>
    </row>
    <row r="22" customFormat="false" ht="15" hidden="false" customHeight="false" outlineLevel="0" collapsed="false">
      <c r="A22" s="1" t="s">
        <v>29</v>
      </c>
    </row>
    <row r="23" customFormat="false" ht="15" hidden="false" customHeight="false" outlineLevel="0" collapsed="false">
      <c r="A23" s="1" t="s">
        <v>30</v>
      </c>
    </row>
  </sheetData>
  <mergeCells count="5">
    <mergeCell ref="A1:A2"/>
    <mergeCell ref="B1:B2"/>
    <mergeCell ref="C1:E1"/>
    <mergeCell ref="F1:F2"/>
    <mergeCell ref="G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2023-09-20T09:36:19Z</dcterms:created>
  <dc:creator/>
  <dc:description/>
  <dc:language>en-US</dc:language>
  <cp:lastModifiedBy/>
  <dcterms:modified xsi:type="dcterms:W3CDTF">2023-09-20T10:22:59Z</dcterms:modified>
  <cp:revision>7</cp:revision>
  <dc:subject/>
  <dc:title/>
</cp:coreProperties>
</file>