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ys\Documents\VIKY\FACULTAD\TFG\Codigo\Códigos Piris\"/>
    </mc:Choice>
  </mc:AlternateContent>
  <xr:revisionPtr revIDLastSave="0" documentId="8_{A35A94A0-C299-499F-96DD-5E2E1BA9DA0C}" xr6:coauthVersionLast="47" xr6:coauthVersionMax="47" xr10:uidLastSave="{00000000-0000-0000-0000-000000000000}"/>
  <bookViews>
    <workbookView xWindow="-108" yWindow="-108" windowWidth="23256" windowHeight="12576" xr2:uid="{1620E3E0-C9B0-42F5-A29E-61588ED30991}"/>
  </bookViews>
  <sheets>
    <sheet name="resultados" sheetId="2" r:id="rId1"/>
    <sheet name="Graficos" sheetId="3" r:id="rId2"/>
    <sheet name="Comparacion Metodos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3" l="1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" i="3"/>
  <c r="L4" i="3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" i="4"/>
  <c r="M5" i="4"/>
  <c r="N5" i="4"/>
  <c r="O5" i="4" s="1"/>
  <c r="M6" i="4"/>
  <c r="N6" i="4"/>
  <c r="O6" i="4" s="1"/>
  <c r="M7" i="4"/>
  <c r="N7" i="4"/>
  <c r="O7" i="4" s="1"/>
  <c r="M8" i="4"/>
  <c r="N8" i="4"/>
  <c r="O8" i="4" s="1"/>
  <c r="M9" i="4"/>
  <c r="N9" i="4"/>
  <c r="O9" i="4" s="1"/>
  <c r="M10" i="4"/>
  <c r="N10" i="4"/>
  <c r="O10" i="4" s="1"/>
  <c r="M11" i="4"/>
  <c r="N11" i="4"/>
  <c r="O11" i="4" s="1"/>
  <c r="M12" i="4"/>
  <c r="N12" i="4"/>
  <c r="O12" i="4" s="1"/>
  <c r="M13" i="4"/>
  <c r="N13" i="4"/>
  <c r="O13" i="4" s="1"/>
  <c r="M14" i="4"/>
  <c r="N14" i="4"/>
  <c r="O14" i="4" s="1"/>
  <c r="M15" i="4"/>
  <c r="N15" i="4"/>
  <c r="O15" i="4" s="1"/>
  <c r="M16" i="4"/>
  <c r="N16" i="4"/>
  <c r="O16" i="4" s="1"/>
  <c r="M17" i="4"/>
  <c r="N17" i="4"/>
  <c r="O17" i="4" s="1"/>
  <c r="M18" i="4"/>
  <c r="N18" i="4"/>
  <c r="O18" i="4" s="1"/>
  <c r="M19" i="4"/>
  <c r="N19" i="4"/>
  <c r="O19" i="4" s="1"/>
  <c r="M20" i="4"/>
  <c r="N20" i="4"/>
  <c r="O20" i="4" s="1"/>
  <c r="M21" i="4"/>
  <c r="N21" i="4"/>
  <c r="O21" i="4" s="1"/>
  <c r="M22" i="4"/>
  <c r="N22" i="4"/>
  <c r="O22" i="4" s="1"/>
  <c r="M23" i="4"/>
  <c r="N23" i="4"/>
  <c r="O23" i="4" s="1"/>
  <c r="M24" i="4"/>
  <c r="N24" i="4"/>
  <c r="O24" i="4" s="1"/>
  <c r="M25" i="4"/>
  <c r="N25" i="4"/>
  <c r="O25" i="4" s="1"/>
  <c r="M26" i="4"/>
  <c r="N26" i="4"/>
  <c r="O26" i="4" s="1"/>
  <c r="M27" i="4"/>
  <c r="N27" i="4"/>
  <c r="O27" i="4" s="1"/>
  <c r="M28" i="4"/>
  <c r="N28" i="4"/>
  <c r="O28" i="4" s="1"/>
  <c r="M29" i="4"/>
  <c r="N29" i="4"/>
  <c r="O29" i="4" s="1"/>
  <c r="M30" i="4"/>
  <c r="N30" i="4"/>
  <c r="O30" i="4" s="1"/>
  <c r="M31" i="4"/>
  <c r="N31" i="4"/>
  <c r="O31" i="4" s="1"/>
  <c r="M32" i="4"/>
  <c r="N32" i="4"/>
  <c r="O32" i="4" s="1"/>
  <c r="M33" i="4"/>
  <c r="N33" i="4"/>
  <c r="O33" i="4" s="1"/>
  <c r="M34" i="4"/>
  <c r="N34" i="4"/>
  <c r="O34" i="4" s="1"/>
  <c r="M35" i="4"/>
  <c r="N35" i="4"/>
  <c r="O35" i="4" s="1"/>
  <c r="M36" i="4"/>
  <c r="N36" i="4"/>
  <c r="O36" i="4" s="1"/>
  <c r="M37" i="4"/>
  <c r="N37" i="4"/>
  <c r="O37" i="4" s="1"/>
  <c r="M38" i="4"/>
  <c r="N38" i="4"/>
  <c r="O38" i="4" s="1"/>
  <c r="M39" i="4"/>
  <c r="N39" i="4"/>
  <c r="O39" i="4" s="1"/>
  <c r="M40" i="4"/>
  <c r="N40" i="4"/>
  <c r="O40" i="4" s="1"/>
  <c r="M41" i="4"/>
  <c r="N41" i="4"/>
  <c r="O41" i="4" s="1"/>
  <c r="M42" i="4"/>
  <c r="N42" i="4"/>
  <c r="O42" i="4" s="1"/>
  <c r="N4" i="4"/>
  <c r="O4" i="4" s="1"/>
  <c r="M4" i="4"/>
  <c r="L4" i="4"/>
</calcChain>
</file>

<file path=xl/sharedStrings.xml><?xml version="1.0" encoding="utf-8"?>
<sst xmlns="http://schemas.openxmlformats.org/spreadsheetml/2006/main" count="44" uniqueCount="19">
  <si>
    <t>M_muerto</t>
  </si>
  <si>
    <t>M_vivo</t>
  </si>
  <si>
    <t>fc</t>
  </si>
  <si>
    <t>fy</t>
  </si>
  <si>
    <t>b</t>
  </si>
  <si>
    <t>d</t>
  </si>
  <si>
    <t>As</t>
  </si>
  <si>
    <t>porcentaje de falla</t>
  </si>
  <si>
    <t>confiabilidad</t>
  </si>
  <si>
    <t xml:space="preserve">base </t>
  </si>
  <si>
    <t>altura</t>
  </si>
  <si>
    <t>ρ</t>
  </si>
  <si>
    <t>Momento resistente</t>
  </si>
  <si>
    <t>porcion L/D</t>
  </si>
  <si>
    <t>% fc</t>
  </si>
  <si>
    <t>Monte Carlo</t>
  </si>
  <si>
    <t>FORM</t>
  </si>
  <si>
    <t>Variacion</t>
  </si>
  <si>
    <t>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</si>
</sst>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 * #,##0.00000_ ;_ * \-#,##0.0000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2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0" fillId="0" borderId="1" xfId="2" applyNumberFormat="1" applyFont="1" applyBorder="1"/>
    <xf numFmtId="164" fontId="0" fillId="2" borderId="1" xfId="1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Graficos!$G$3</c:f>
              <c:strCache>
                <c:ptCount val="1"/>
                <c:pt idx="0">
                  <c:v>% 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Graficos!$H$4:$H$42</c:f>
              <c:numCache>
                <c:formatCode>0.00</c:formatCode>
                <c:ptCount val="39"/>
                <c:pt idx="0">
                  <c:v>240</c:v>
                </c:pt>
                <c:pt idx="1">
                  <c:v>235.2</c:v>
                </c:pt>
                <c:pt idx="2">
                  <c:v>230.39999999999998</c:v>
                </c:pt>
                <c:pt idx="3">
                  <c:v>225.6</c:v>
                </c:pt>
                <c:pt idx="4">
                  <c:v>220.8</c:v>
                </c:pt>
                <c:pt idx="5">
                  <c:v>216</c:v>
                </c:pt>
                <c:pt idx="6">
                  <c:v>211.2</c:v>
                </c:pt>
                <c:pt idx="7">
                  <c:v>206.4</c:v>
                </c:pt>
                <c:pt idx="8">
                  <c:v>201.6</c:v>
                </c:pt>
                <c:pt idx="9">
                  <c:v>196.79999999999998</c:v>
                </c:pt>
                <c:pt idx="10">
                  <c:v>192</c:v>
                </c:pt>
                <c:pt idx="11">
                  <c:v>187.20000000000002</c:v>
                </c:pt>
                <c:pt idx="12">
                  <c:v>182.4</c:v>
                </c:pt>
                <c:pt idx="13">
                  <c:v>177.6</c:v>
                </c:pt>
                <c:pt idx="14">
                  <c:v>172.79999999999998</c:v>
                </c:pt>
                <c:pt idx="15">
                  <c:v>168</c:v>
                </c:pt>
                <c:pt idx="16">
                  <c:v>163.20000000000002</c:v>
                </c:pt>
                <c:pt idx="17">
                  <c:v>158.4</c:v>
                </c:pt>
                <c:pt idx="18">
                  <c:v>153.6</c:v>
                </c:pt>
                <c:pt idx="19">
                  <c:v>148.80000000000001</c:v>
                </c:pt>
                <c:pt idx="20">
                  <c:v>144</c:v>
                </c:pt>
                <c:pt idx="21">
                  <c:v>139.19999999999999</c:v>
                </c:pt>
                <c:pt idx="22">
                  <c:v>134.4</c:v>
                </c:pt>
                <c:pt idx="23">
                  <c:v>129.60000000000002</c:v>
                </c:pt>
                <c:pt idx="24">
                  <c:v>124.80000000000001</c:v>
                </c:pt>
                <c:pt idx="25">
                  <c:v>120</c:v>
                </c:pt>
                <c:pt idx="26">
                  <c:v>115.19999999999999</c:v>
                </c:pt>
                <c:pt idx="27">
                  <c:v>110.4</c:v>
                </c:pt>
                <c:pt idx="28">
                  <c:v>105.6</c:v>
                </c:pt>
                <c:pt idx="29">
                  <c:v>100.79999999999976</c:v>
                </c:pt>
                <c:pt idx="30">
                  <c:v>95.999999999999773</c:v>
                </c:pt>
                <c:pt idx="31">
                  <c:v>91.199999999999761</c:v>
                </c:pt>
                <c:pt idx="32">
                  <c:v>86.39999999999975</c:v>
                </c:pt>
                <c:pt idx="33">
                  <c:v>81.599999999999767</c:v>
                </c:pt>
                <c:pt idx="34">
                  <c:v>76.799999999999756</c:v>
                </c:pt>
                <c:pt idx="35">
                  <c:v>71.999999999999758</c:v>
                </c:pt>
                <c:pt idx="36">
                  <c:v>67.199999999999761</c:v>
                </c:pt>
                <c:pt idx="37">
                  <c:v>62.399999999999764</c:v>
                </c:pt>
                <c:pt idx="38">
                  <c:v>57.59999999999976</c:v>
                </c:pt>
              </c:numCache>
            </c:numRef>
          </c:xVal>
          <c:yVal>
            <c:numRef>
              <c:f>Graficos!$L$4:$L$42</c:f>
              <c:numCache>
                <c:formatCode>0.00</c:formatCode>
                <c:ptCount val="39"/>
                <c:pt idx="0">
                  <c:v>3.4922331187731275</c:v>
                </c:pt>
                <c:pt idx="1">
                  <c:v>3.4894586124577986</c:v>
                </c:pt>
                <c:pt idx="2">
                  <c:v>3.4717903069284821</c:v>
                </c:pt>
                <c:pt idx="3">
                  <c:v>3.4522171841625404</c:v>
                </c:pt>
                <c:pt idx="4">
                  <c:v>3.4192240241629088</c:v>
                </c:pt>
                <c:pt idx="5">
                  <c:v>3.4149231901662382</c:v>
                </c:pt>
                <c:pt idx="6">
                  <c:v>3.4253534850184888</c:v>
                </c:pt>
                <c:pt idx="7">
                  <c:v>3.402796253734516</c:v>
                </c:pt>
                <c:pt idx="8">
                  <c:v>3.3720902451524699</c:v>
                </c:pt>
                <c:pt idx="9">
                  <c:v>3.3622860579519642</c:v>
                </c:pt>
                <c:pt idx="10">
                  <c:v>3.3359776401340477</c:v>
                </c:pt>
                <c:pt idx="11">
                  <c:v>3.295061906048685</c:v>
                </c:pt>
                <c:pt idx="12">
                  <c:v>3.2800192606522653</c:v>
                </c:pt>
                <c:pt idx="13">
                  <c:v>3.2778526021304883</c:v>
                </c:pt>
                <c:pt idx="14">
                  <c:v>3.2358055148431353</c:v>
                </c:pt>
                <c:pt idx="15">
                  <c:v>3.2072724995444961</c:v>
                </c:pt>
                <c:pt idx="16">
                  <c:v>3.1811335211738498</c:v>
                </c:pt>
                <c:pt idx="17">
                  <c:v>3.150663592740667</c:v>
                </c:pt>
                <c:pt idx="18">
                  <c:v>3.1150720242854941</c:v>
                </c:pt>
                <c:pt idx="19">
                  <c:v>3.080144769999154</c:v>
                </c:pt>
                <c:pt idx="20">
                  <c:v>3.038701689989034</c:v>
                </c:pt>
                <c:pt idx="21">
                  <c:v>3.005780666248441</c:v>
                </c:pt>
                <c:pt idx="22">
                  <c:v>2.9493918405585742</c:v>
                </c:pt>
                <c:pt idx="23">
                  <c:v>2.8924911085899354</c:v>
                </c:pt>
                <c:pt idx="24">
                  <c:v>2.8380505047088498</c:v>
                </c:pt>
                <c:pt idx="25">
                  <c:v>2.7822706693288506</c:v>
                </c:pt>
                <c:pt idx="26">
                  <c:v>2.7193517940581269</c:v>
                </c:pt>
                <c:pt idx="27">
                  <c:v>2.6412530478505074</c:v>
                </c:pt>
                <c:pt idx="28">
                  <c:v>2.563174180152096</c:v>
                </c:pt>
                <c:pt idx="29">
                  <c:v>2.4621679022871623</c:v>
                </c:pt>
                <c:pt idx="30">
                  <c:v>2.3536321172206986</c:v>
                </c:pt>
                <c:pt idx="31">
                  <c:v>2.2358286114217489</c:v>
                </c:pt>
                <c:pt idx="32">
                  <c:v>2.1010793645802242</c:v>
                </c:pt>
                <c:pt idx="33">
                  <c:v>1.9463559256397727</c:v>
                </c:pt>
                <c:pt idx="34">
                  <c:v>1.7596627806702594</c:v>
                </c:pt>
                <c:pt idx="35">
                  <c:v>1.5434773455864685</c:v>
                </c:pt>
                <c:pt idx="36">
                  <c:v>1.2840055885964534</c:v>
                </c:pt>
                <c:pt idx="37">
                  <c:v>0.96533709031660309</c:v>
                </c:pt>
                <c:pt idx="38">
                  <c:v>0.57380465258562752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DB-4A87-B4E0-19A412EA2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16816"/>
        <c:axId val="1990417296"/>
      </c:scatterChart>
      <c:valAx>
        <c:axId val="199041681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Resistencia del hormigon (kg/cm2)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7296"/>
        <c:crosses val="autoZero"/>
        <c:crossBetween val="midCat"/>
        <c:majorUnit val="20"/>
        <c:minorUnit val="10"/>
      </c:valAx>
      <c:valAx>
        <c:axId val="1990417296"/>
        <c:scaling>
          <c:orientation val="minMax"/>
          <c:max val="4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β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Graficos!$G$3</c:f>
              <c:strCache>
                <c:ptCount val="1"/>
                <c:pt idx="0">
                  <c:v>% 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Graficos!$H$4:$H$42</c:f>
              <c:numCache>
                <c:formatCode>0.00</c:formatCode>
                <c:ptCount val="39"/>
                <c:pt idx="0">
                  <c:v>240</c:v>
                </c:pt>
                <c:pt idx="1">
                  <c:v>235.2</c:v>
                </c:pt>
                <c:pt idx="2">
                  <c:v>230.39999999999998</c:v>
                </c:pt>
                <c:pt idx="3">
                  <c:v>225.6</c:v>
                </c:pt>
                <c:pt idx="4">
                  <c:v>220.8</c:v>
                </c:pt>
                <c:pt idx="5">
                  <c:v>216</c:v>
                </c:pt>
                <c:pt idx="6">
                  <c:v>211.2</c:v>
                </c:pt>
                <c:pt idx="7">
                  <c:v>206.4</c:v>
                </c:pt>
                <c:pt idx="8">
                  <c:v>201.6</c:v>
                </c:pt>
                <c:pt idx="9">
                  <c:v>196.79999999999998</c:v>
                </c:pt>
                <c:pt idx="10">
                  <c:v>192</c:v>
                </c:pt>
                <c:pt idx="11">
                  <c:v>187.20000000000002</c:v>
                </c:pt>
                <c:pt idx="12">
                  <c:v>182.4</c:v>
                </c:pt>
                <c:pt idx="13">
                  <c:v>177.6</c:v>
                </c:pt>
                <c:pt idx="14">
                  <c:v>172.79999999999998</c:v>
                </c:pt>
                <c:pt idx="15">
                  <c:v>168</c:v>
                </c:pt>
                <c:pt idx="16">
                  <c:v>163.20000000000002</c:v>
                </c:pt>
                <c:pt idx="17">
                  <c:v>158.4</c:v>
                </c:pt>
                <c:pt idx="18">
                  <c:v>153.6</c:v>
                </c:pt>
                <c:pt idx="19">
                  <c:v>148.80000000000001</c:v>
                </c:pt>
                <c:pt idx="20">
                  <c:v>144</c:v>
                </c:pt>
                <c:pt idx="21">
                  <c:v>139.19999999999999</c:v>
                </c:pt>
                <c:pt idx="22">
                  <c:v>134.4</c:v>
                </c:pt>
                <c:pt idx="23">
                  <c:v>129.60000000000002</c:v>
                </c:pt>
                <c:pt idx="24">
                  <c:v>124.80000000000001</c:v>
                </c:pt>
                <c:pt idx="25">
                  <c:v>120</c:v>
                </c:pt>
                <c:pt idx="26">
                  <c:v>115.19999999999999</c:v>
                </c:pt>
                <c:pt idx="27">
                  <c:v>110.4</c:v>
                </c:pt>
                <c:pt idx="28">
                  <c:v>105.6</c:v>
                </c:pt>
                <c:pt idx="29">
                  <c:v>100.79999999999976</c:v>
                </c:pt>
                <c:pt idx="30">
                  <c:v>95.999999999999773</c:v>
                </c:pt>
                <c:pt idx="31">
                  <c:v>91.199999999999761</c:v>
                </c:pt>
                <c:pt idx="32">
                  <c:v>86.39999999999975</c:v>
                </c:pt>
                <c:pt idx="33">
                  <c:v>81.599999999999767</c:v>
                </c:pt>
                <c:pt idx="34">
                  <c:v>76.799999999999756</c:v>
                </c:pt>
                <c:pt idx="35">
                  <c:v>71.999999999999758</c:v>
                </c:pt>
                <c:pt idx="36">
                  <c:v>67.199999999999761</c:v>
                </c:pt>
                <c:pt idx="37">
                  <c:v>62.399999999999764</c:v>
                </c:pt>
                <c:pt idx="38">
                  <c:v>57.59999999999976</c:v>
                </c:pt>
              </c:numCache>
            </c:numRef>
          </c:xVal>
          <c:yVal>
            <c:numRef>
              <c:f>Graficos!$K$4:$K$42</c:f>
              <c:numCache>
                <c:formatCode>0.00%</c:formatCode>
                <c:ptCount val="39"/>
                <c:pt idx="0">
                  <c:v>2.3949999999999999E-4</c:v>
                </c:pt>
                <c:pt idx="1">
                  <c:v>2.42E-4</c:v>
                </c:pt>
                <c:pt idx="2">
                  <c:v>2.5849999999999999E-4</c:v>
                </c:pt>
                <c:pt idx="3">
                  <c:v>2.7799999999999998E-4</c:v>
                </c:pt>
                <c:pt idx="4">
                  <c:v>3.1399999999999999E-4</c:v>
                </c:pt>
                <c:pt idx="5">
                  <c:v>3.19E-4</c:v>
                </c:pt>
                <c:pt idx="6">
                  <c:v>3.0699999999999998E-4</c:v>
                </c:pt>
                <c:pt idx="7">
                  <c:v>3.3349999999999997E-4</c:v>
                </c:pt>
                <c:pt idx="8">
                  <c:v>3.7300000000000001E-4</c:v>
                </c:pt>
                <c:pt idx="9">
                  <c:v>3.8650000000000002E-4</c:v>
                </c:pt>
                <c:pt idx="10">
                  <c:v>4.2499999999999998E-4</c:v>
                </c:pt>
                <c:pt idx="11">
                  <c:v>4.9200000000000003E-4</c:v>
                </c:pt>
                <c:pt idx="12">
                  <c:v>5.1900000000000004E-4</c:v>
                </c:pt>
                <c:pt idx="13">
                  <c:v>5.2300000000000003E-4</c:v>
                </c:pt>
                <c:pt idx="14">
                  <c:v>6.0650000000000005E-4</c:v>
                </c:pt>
                <c:pt idx="15">
                  <c:v>6.7000000000000002E-4</c:v>
                </c:pt>
                <c:pt idx="16">
                  <c:v>7.3349999999999999E-4</c:v>
                </c:pt>
                <c:pt idx="17">
                  <c:v>8.144999999999999E-4</c:v>
                </c:pt>
                <c:pt idx="18">
                  <c:v>9.1949999999999985E-4</c:v>
                </c:pt>
                <c:pt idx="19">
                  <c:v>1.0345E-3</c:v>
                </c:pt>
                <c:pt idx="20">
                  <c:v>1.188E-3</c:v>
                </c:pt>
                <c:pt idx="21">
                  <c:v>1.3244999999999999E-3</c:v>
                </c:pt>
                <c:pt idx="22">
                  <c:v>1.5920000000000001E-3</c:v>
                </c:pt>
                <c:pt idx="23">
                  <c:v>1.9109999999999999E-3</c:v>
                </c:pt>
                <c:pt idx="24">
                  <c:v>2.2694999999999998E-3</c:v>
                </c:pt>
                <c:pt idx="25">
                  <c:v>2.6990000000000004E-3</c:v>
                </c:pt>
                <c:pt idx="26">
                  <c:v>3.2705E-3</c:v>
                </c:pt>
                <c:pt idx="27">
                  <c:v>4.13E-3</c:v>
                </c:pt>
                <c:pt idx="28">
                  <c:v>5.1859999999999996E-3</c:v>
                </c:pt>
                <c:pt idx="29">
                  <c:v>6.9049999999999997E-3</c:v>
                </c:pt>
                <c:pt idx="30">
                  <c:v>9.2954999999999999E-3</c:v>
                </c:pt>
                <c:pt idx="31">
                  <c:v>1.2681500000000002E-2</c:v>
                </c:pt>
                <c:pt idx="32">
                  <c:v>1.7817E-2</c:v>
                </c:pt>
                <c:pt idx="33">
                  <c:v>2.5805999999999999E-2</c:v>
                </c:pt>
                <c:pt idx="34">
                  <c:v>3.9232499999999997E-2</c:v>
                </c:pt>
                <c:pt idx="35">
                  <c:v>6.1357499999999995E-2</c:v>
                </c:pt>
                <c:pt idx="36">
                  <c:v>9.9570000000000006E-2</c:v>
                </c:pt>
                <c:pt idx="37">
                  <c:v>0.167188</c:v>
                </c:pt>
                <c:pt idx="38">
                  <c:v>0.28305000000000002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D-40B6-9D3C-AE8798F77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16816"/>
        <c:axId val="1990417296"/>
      </c:scatterChart>
      <c:valAx>
        <c:axId val="1990416816"/>
        <c:scaling>
          <c:orientation val="maxMin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Resistencia del hormigon (kg/cm2)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7296"/>
        <c:crosses val="autoZero"/>
        <c:crossBetween val="midCat"/>
      </c:valAx>
      <c:valAx>
        <c:axId val="1990417296"/>
        <c:scaling>
          <c:orientation val="minMax"/>
          <c:max val="0.3000000000000000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Y"/>
                  <a:t>Porcentaje de Falla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'Comparacion Metodos'!$N$4:$N$42</c:f>
              <c:numCache>
                <c:formatCode>0.00</c:formatCode>
                <c:ptCount val="39"/>
                <c:pt idx="0">
                  <c:v>3.6054039826785313</c:v>
                </c:pt>
                <c:pt idx="1">
                  <c:v>3.5897185664725453</c:v>
                </c:pt>
                <c:pt idx="2">
                  <c:v>3.5733121239867689</c:v>
                </c:pt>
                <c:pt idx="3">
                  <c:v>3.5561337083191522</c:v>
                </c:pt>
                <c:pt idx="4">
                  <c:v>3.5381274530971241</c:v>
                </c:pt>
                <c:pt idx="5">
                  <c:v>3.5192319625749682</c:v>
                </c:pt>
                <c:pt idx="6">
                  <c:v>3.4993796071124326</c:v>
                </c:pt>
                <c:pt idx="7">
                  <c:v>3.4784957176282556</c:v>
                </c:pt>
                <c:pt idx="8">
                  <c:v>3.4564976394370484</c:v>
                </c:pt>
                <c:pt idx="9">
                  <c:v>3.4332936334189577</c:v>
                </c:pt>
                <c:pt idx="10">
                  <c:v>3.4087816009092267</c:v>
                </c:pt>
                <c:pt idx="11">
                  <c:v>3.3828475660131185</c:v>
                </c:pt>
                <c:pt idx="12">
                  <c:v>3.3553639068129666</c:v>
                </c:pt>
                <c:pt idx="13">
                  <c:v>3.3261872448971688</c:v>
                </c:pt>
                <c:pt idx="14">
                  <c:v>3.2951559364341509</c:v>
                </c:pt>
                <c:pt idx="15">
                  <c:v>3.2620870676119522</c:v>
                </c:pt>
                <c:pt idx="16">
                  <c:v>3.2267728415239345</c:v>
                </c:pt>
                <c:pt idx="17">
                  <c:v>3.1889761965821006</c:v>
                </c:pt>
                <c:pt idx="18">
                  <c:v>3.1484254781596879</c:v>
                </c:pt>
                <c:pt idx="19">
                  <c:v>3.1048078893468767</c:v>
                </c:pt>
                <c:pt idx="20">
                  <c:v>3.0577614172538117</c:v>
                </c:pt>
                <c:pt idx="21">
                  <c:v>3.0068647811542863</c:v>
                </c:pt>
                <c:pt idx="22">
                  <c:v>2.9516248257061299</c:v>
                </c:pt>
                <c:pt idx="23">
                  <c:v>2.8914605767277655</c:v>
                </c:pt>
                <c:pt idx="24">
                  <c:v>2.8256828957670677</c:v>
                </c:pt>
                <c:pt idx="25">
                  <c:v>2.7534682640741641</c:v>
                </c:pt>
                <c:pt idx="26">
                  <c:v>2.6738246630738471</c:v>
                </c:pt>
                <c:pt idx="27">
                  <c:v>2.5855466911515808</c:v>
                </c:pt>
                <c:pt idx="28">
                  <c:v>2.4871558546056027</c:v>
                </c:pt>
                <c:pt idx="29">
                  <c:v>2.3768202317741212</c:v>
                </c:pt>
                <c:pt idx="30">
                  <c:v>2.2522451152458962</c:v>
                </c:pt>
                <c:pt idx="31">
                  <c:v>2.1105225174501738</c:v>
                </c:pt>
                <c:pt idx="32">
                  <c:v>1.9479220616019548</c:v>
                </c:pt>
                <c:pt idx="33">
                  <c:v>1.7595985597995869</c:v>
                </c:pt>
                <c:pt idx="34">
                  <c:v>1.5391829721324048</c:v>
                </c:pt>
                <c:pt idx="35">
                  <c:v>1.2782167852288469</c:v>
                </c:pt>
                <c:pt idx="36">
                  <c:v>0.96536208827426295</c:v>
                </c:pt>
                <c:pt idx="37">
                  <c:v>0.58545575772725322</c:v>
                </c:pt>
                <c:pt idx="38">
                  <c:v>0.11792626393495137</c:v>
                </c:pt>
              </c:numCache>
            </c:numRef>
          </c:xVal>
          <c:yVal>
            <c:numRef>
              <c:f>'Comparacion Metodos'!$O$4:$O$42</c:f>
              <c:numCache>
                <c:formatCode>0.00%</c:formatCode>
                <c:ptCount val="39"/>
                <c:pt idx="0">
                  <c:v>3.2406445977799569E-2</c:v>
                </c:pt>
                <c:pt idx="1">
                  <c:v>2.8732237618983702E-2</c:v>
                </c:pt>
                <c:pt idx="2">
                  <c:v>2.9241920762231709E-2</c:v>
                </c:pt>
                <c:pt idx="3">
                  <c:v>3.0101386619978975E-2</c:v>
                </c:pt>
                <c:pt idx="4">
                  <c:v>3.477497470009297E-2</c:v>
                </c:pt>
                <c:pt idx="5">
                  <c:v>3.0544983474035968E-2</c:v>
                </c:pt>
                <c:pt idx="6">
                  <c:v>2.1611235867396675E-2</c:v>
                </c:pt>
                <c:pt idx="7">
                  <c:v>2.2246252272865478E-2</c:v>
                </c:pt>
                <c:pt idx="8">
                  <c:v>2.5031178927052096E-2</c:v>
                </c:pt>
                <c:pt idx="9">
                  <c:v>2.111883826751064E-2</c:v>
                </c:pt>
                <c:pt idx="10">
                  <c:v>2.1823875525812421E-2</c:v>
                </c:pt>
                <c:pt idx="11">
                  <c:v>2.6641581392837267E-2</c:v>
                </c:pt>
                <c:pt idx="12">
                  <c:v>2.2970793819582083E-2</c:v>
                </c:pt>
                <c:pt idx="13">
                  <c:v>1.4745825585709563E-2</c:v>
                </c:pt>
                <c:pt idx="14">
                  <c:v>1.8341776512452987E-2</c:v>
                </c:pt>
                <c:pt idx="15">
                  <c:v>1.7090711211860229E-2</c:v>
                </c:pt>
                <c:pt idx="16">
                  <c:v>1.4346873542498648E-2</c:v>
                </c:pt>
                <c:pt idx="17">
                  <c:v>1.2160169663847441E-2</c:v>
                </c:pt>
                <c:pt idx="18">
                  <c:v>1.0707121252467365E-2</c:v>
                </c:pt>
                <c:pt idx="19">
                  <c:v>8.0071299206269028E-3</c:v>
                </c:pt>
                <c:pt idx="20">
                  <c:v>6.2723258842977943E-3</c:v>
                </c:pt>
                <c:pt idx="21">
                  <c:v>3.6067665149981415E-4</c:v>
                </c:pt>
                <c:pt idx="22">
                  <c:v>7.5710019836932533E-4</c:v>
                </c:pt>
                <c:pt idx="23">
                  <c:v>3.5627831633070194E-4</c:v>
                </c:pt>
                <c:pt idx="24">
                  <c:v>4.3577832463735158E-3</c:v>
                </c:pt>
                <c:pt idx="25">
                  <c:v>1.0352121945646033E-2</c:v>
                </c:pt>
                <c:pt idx="26">
                  <c:v>1.6741905583440148E-2</c:v>
                </c:pt>
                <c:pt idx="27">
                  <c:v>2.1090882126671408E-2</c:v>
                </c:pt>
                <c:pt idx="28">
                  <c:v>2.9657885185930825E-2</c:v>
                </c:pt>
                <c:pt idx="29">
                  <c:v>3.4663627299243001E-2</c:v>
                </c:pt>
                <c:pt idx="30">
                  <c:v>4.3076826337042816E-2</c:v>
                </c:pt>
                <c:pt idx="31">
                  <c:v>5.604458827096491E-2</c:v>
                </c:pt>
                <c:pt idx="32">
                  <c:v>7.2894582451371953E-2</c:v>
                </c:pt>
                <c:pt idx="33">
                  <c:v>9.5952319604030334E-2</c:v>
                </c:pt>
                <c:pt idx="34">
                  <c:v>0.1252966255579227</c:v>
                </c:pt>
                <c:pt idx="35">
                  <c:v>0.17185905651037059</c:v>
                </c:pt>
                <c:pt idx="36">
                  <c:v>0.24816363974747158</c:v>
                </c:pt>
                <c:pt idx="37">
                  <c:v>0.39352194834320475</c:v>
                </c:pt>
                <c:pt idx="38">
                  <c:v>0.79448360447486344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8F-4991-8F49-C26E13E75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16816"/>
        <c:axId val="1990417296"/>
      </c:scatterChart>
      <c:valAx>
        <c:axId val="1990416816"/>
        <c:scaling>
          <c:orientation val="maxMin"/>
          <c:max val="3.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β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7296"/>
        <c:crosses val="autoZero"/>
        <c:crossBetween val="midCat"/>
      </c:valAx>
      <c:valAx>
        <c:axId val="1990417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Y"/>
                  <a:t>Variacion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539152759948651E-2"/>
              <c:y val="0.40030775435186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681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22860</xdr:rowOff>
    </xdr:from>
    <xdr:to>
      <xdr:col>19</xdr:col>
      <xdr:colOff>203200</xdr:colOff>
      <xdr:row>17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E10FFE-444E-42A1-BF87-8F072FED9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</xdr:colOff>
      <xdr:row>18</xdr:row>
      <xdr:rowOff>38100</xdr:rowOff>
    </xdr:from>
    <xdr:to>
      <xdr:col>19</xdr:col>
      <xdr:colOff>233680</xdr:colOff>
      <xdr:row>34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0628BF-E9F5-4216-994E-7BED7FC01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198120</xdr:colOff>
      <xdr:row>3</xdr:row>
      <xdr:rowOff>0</xdr:rowOff>
    </xdr:from>
    <xdr:to>
      <xdr:col>22</xdr:col>
      <xdr:colOff>38100</xdr:colOff>
      <xdr:row>19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F27D74-3446-4F9D-9807-2CFB5291E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280D-3C6E-4F85-8C41-C99335863B03}">
  <dimension ref="A1:L41"/>
  <sheetViews>
    <sheetView tabSelected="1" workbookViewId="0">
      <selection activeCell="K1" sqref="K1:L1"/>
    </sheetView>
  </sheetViews>
  <sheetFormatPr baseColWidth="10" defaultRowHeight="14.4" x14ac:dyDescent="0.3"/>
  <sheetData>
    <row r="1" spans="1:12" x14ac:dyDescent="0.3">
      <c r="H1" s="12" t="s">
        <v>18</v>
      </c>
      <c r="I1" s="12"/>
      <c r="K1" s="12" t="s">
        <v>16</v>
      </c>
      <c r="L1" s="12"/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7</v>
      </c>
      <c r="L2" t="s">
        <v>8</v>
      </c>
    </row>
    <row r="3" spans="1:12" x14ac:dyDescent="0.3">
      <c r="A3">
        <v>1193804.8706585339</v>
      </c>
      <c r="B3">
        <v>358141.46119756013</v>
      </c>
      <c r="C3">
        <v>240</v>
      </c>
      <c r="D3">
        <v>4199</v>
      </c>
      <c r="E3">
        <v>20</v>
      </c>
      <c r="F3">
        <v>56.4</v>
      </c>
      <c r="G3">
        <v>12.063715789784808</v>
      </c>
      <c r="H3">
        <v>2.3949999999999999E-2</v>
      </c>
      <c r="I3">
        <v>3.4922331187731275</v>
      </c>
      <c r="K3">
        <v>1.5583385591710908E-2</v>
      </c>
      <c r="L3">
        <v>3.6054039826785313</v>
      </c>
    </row>
    <row r="4" spans="1:12" x14ac:dyDescent="0.3">
      <c r="A4">
        <v>1193804.8706585339</v>
      </c>
      <c r="B4">
        <v>358141.46119756013</v>
      </c>
      <c r="C4">
        <v>235.2</v>
      </c>
      <c r="D4">
        <v>4200</v>
      </c>
      <c r="E4">
        <v>20</v>
      </c>
      <c r="F4">
        <v>56.4</v>
      </c>
      <c r="G4">
        <v>12.063715789784808</v>
      </c>
      <c r="H4">
        <v>2.4199999999999999E-2</v>
      </c>
      <c r="I4">
        <v>3.4894586124577986</v>
      </c>
      <c r="K4">
        <v>1.6551758421401441E-2</v>
      </c>
      <c r="L4">
        <v>3.5897185664725453</v>
      </c>
    </row>
    <row r="5" spans="1:12" x14ac:dyDescent="0.3">
      <c r="A5">
        <v>1193804.8706585339</v>
      </c>
      <c r="B5">
        <v>358141.46119756013</v>
      </c>
      <c r="C5">
        <v>230.39999999999998</v>
      </c>
      <c r="D5">
        <v>4201</v>
      </c>
      <c r="E5">
        <v>20</v>
      </c>
      <c r="F5">
        <v>56.4</v>
      </c>
      <c r="G5">
        <v>12.063715789784808</v>
      </c>
      <c r="H5">
        <v>2.5849999999999998E-2</v>
      </c>
      <c r="I5">
        <v>3.4717903069284821</v>
      </c>
      <c r="K5">
        <v>1.7624708892993723E-2</v>
      </c>
      <c r="L5">
        <v>3.5733121239867689</v>
      </c>
    </row>
    <row r="6" spans="1:12" x14ac:dyDescent="0.3">
      <c r="A6">
        <v>1193804.8706585339</v>
      </c>
      <c r="B6">
        <v>358141.46119756013</v>
      </c>
      <c r="C6">
        <v>225.6</v>
      </c>
      <c r="D6">
        <v>4202</v>
      </c>
      <c r="E6">
        <v>20</v>
      </c>
      <c r="F6">
        <v>56.4</v>
      </c>
      <c r="G6">
        <v>12.063715789784808</v>
      </c>
      <c r="H6">
        <v>2.7799999999999998E-2</v>
      </c>
      <c r="I6">
        <v>3.4522171841625404</v>
      </c>
      <c r="K6">
        <v>1.8817629454903617E-2</v>
      </c>
      <c r="L6">
        <v>3.5561337083191522</v>
      </c>
    </row>
    <row r="7" spans="1:12" x14ac:dyDescent="0.3">
      <c r="A7">
        <v>1193804.8706585339</v>
      </c>
      <c r="B7">
        <v>358141.46119756013</v>
      </c>
      <c r="C7">
        <v>220.79999999999998</v>
      </c>
      <c r="D7">
        <v>4203</v>
      </c>
      <c r="E7">
        <v>20</v>
      </c>
      <c r="F7">
        <v>56.4</v>
      </c>
      <c r="G7">
        <v>12.063715789784808</v>
      </c>
      <c r="H7">
        <v>3.1399999999999997E-2</v>
      </c>
      <c r="I7">
        <v>3.4192240241629088</v>
      </c>
      <c r="K7">
        <v>2.0148774681461035E-2</v>
      </c>
      <c r="L7">
        <v>3.5381274530971241</v>
      </c>
    </row>
    <row r="8" spans="1:12" x14ac:dyDescent="0.3">
      <c r="A8">
        <v>1193804.8706585339</v>
      </c>
      <c r="B8">
        <v>358141.46119756013</v>
      </c>
      <c r="C8">
        <v>215.99999999999997</v>
      </c>
      <c r="D8">
        <v>4204</v>
      </c>
      <c r="E8">
        <v>20</v>
      </c>
      <c r="F8">
        <v>56.4</v>
      </c>
      <c r="G8">
        <v>12.063715789784808</v>
      </c>
      <c r="H8">
        <v>3.1899999999999998E-2</v>
      </c>
      <c r="I8">
        <v>3.4149231901662382</v>
      </c>
      <c r="K8">
        <v>2.1639905933712456E-2</v>
      </c>
      <c r="L8">
        <v>3.5192319625749682</v>
      </c>
    </row>
    <row r="9" spans="1:12" x14ac:dyDescent="0.3">
      <c r="A9">
        <v>1193804.8706585339</v>
      </c>
      <c r="B9">
        <v>358141.46119756013</v>
      </c>
      <c r="C9">
        <v>211.2</v>
      </c>
      <c r="D9">
        <v>4205</v>
      </c>
      <c r="E9">
        <v>20</v>
      </c>
      <c r="F9">
        <v>56.4</v>
      </c>
      <c r="G9">
        <v>12.063715789784808</v>
      </c>
      <c r="H9">
        <v>3.0699999999999998E-2</v>
      </c>
      <c r="I9">
        <v>3.4253534850184888</v>
      </c>
      <c r="K9">
        <v>2.3317107336140452E-2</v>
      </c>
      <c r="L9">
        <v>3.4993796071124326</v>
      </c>
    </row>
    <row r="10" spans="1:12" x14ac:dyDescent="0.3">
      <c r="A10">
        <v>1193804.8706585339</v>
      </c>
      <c r="B10">
        <v>358141.46119756013</v>
      </c>
      <c r="C10">
        <v>206.39999999999998</v>
      </c>
      <c r="D10">
        <v>4206</v>
      </c>
      <c r="E10">
        <v>20</v>
      </c>
      <c r="F10">
        <v>56.4</v>
      </c>
      <c r="G10">
        <v>12.063715789784808</v>
      </c>
      <c r="H10">
        <v>3.3349999999999998E-2</v>
      </c>
      <c r="I10">
        <v>3.402796253734516</v>
      </c>
      <c r="K10">
        <v>2.5211824724102883E-2</v>
      </c>
      <c r="L10">
        <v>3.4784957176282556</v>
      </c>
    </row>
    <row r="11" spans="1:12" x14ac:dyDescent="0.3">
      <c r="A11">
        <v>1193804.8706585339</v>
      </c>
      <c r="B11">
        <v>358141.46119756013</v>
      </c>
      <c r="C11">
        <v>201.59999999999997</v>
      </c>
      <c r="D11">
        <v>4207</v>
      </c>
      <c r="E11">
        <v>20</v>
      </c>
      <c r="F11">
        <v>56.4</v>
      </c>
      <c r="G11">
        <v>12.063715789784808</v>
      </c>
      <c r="H11">
        <v>3.73E-2</v>
      </c>
      <c r="I11">
        <v>3.3720902451524699</v>
      </c>
      <c r="K11">
        <v>2.7362200041514129E-2</v>
      </c>
      <c r="L11">
        <v>3.4564976394370484</v>
      </c>
    </row>
    <row r="12" spans="1:12" x14ac:dyDescent="0.3">
      <c r="A12">
        <v>1193804.8706585339</v>
      </c>
      <c r="B12">
        <v>358141.46119756013</v>
      </c>
      <c r="C12">
        <v>196.79999999999995</v>
      </c>
      <c r="D12">
        <v>4208</v>
      </c>
      <c r="E12">
        <v>20</v>
      </c>
      <c r="F12">
        <v>56.4</v>
      </c>
      <c r="G12">
        <v>12.063715789784808</v>
      </c>
      <c r="H12">
        <v>3.8650000000000004E-2</v>
      </c>
      <c r="I12">
        <v>3.3622860579519642</v>
      </c>
      <c r="K12">
        <v>2.9814796885829775E-2</v>
      </c>
      <c r="L12">
        <v>3.4332936334189577</v>
      </c>
    </row>
    <row r="13" spans="1:12" x14ac:dyDescent="0.3">
      <c r="A13">
        <v>1193804.8706585339</v>
      </c>
      <c r="B13">
        <v>358141.46119756013</v>
      </c>
      <c r="C13">
        <v>191.99999999999994</v>
      </c>
      <c r="D13">
        <v>4209</v>
      </c>
      <c r="E13">
        <v>20</v>
      </c>
      <c r="F13">
        <v>56.4</v>
      </c>
      <c r="G13">
        <v>12.063715789784808</v>
      </c>
      <c r="H13">
        <v>4.2499999999999996E-2</v>
      </c>
      <c r="I13">
        <v>3.3359776401340477</v>
      </c>
      <c r="K13">
        <v>3.2626849045613859E-2</v>
      </c>
      <c r="L13">
        <v>3.4087816009092267</v>
      </c>
    </row>
    <row r="14" spans="1:12" x14ac:dyDescent="0.3">
      <c r="A14">
        <v>1193804.8706585339</v>
      </c>
      <c r="B14">
        <v>358141.46119756013</v>
      </c>
      <c r="C14">
        <v>187.19999999999996</v>
      </c>
      <c r="D14">
        <v>4210</v>
      </c>
      <c r="E14">
        <v>20</v>
      </c>
      <c r="F14">
        <v>56.4</v>
      </c>
      <c r="G14">
        <v>12.063715789784808</v>
      </c>
      <c r="H14">
        <v>4.9200000000000001E-2</v>
      </c>
      <c r="I14">
        <v>3.295061906048685</v>
      </c>
      <c r="K14">
        <v>3.5869219268369612E-2</v>
      </c>
      <c r="L14">
        <v>3.3828475660131185</v>
      </c>
    </row>
    <row r="15" spans="1:12" x14ac:dyDescent="0.3">
      <c r="A15">
        <v>1193804.8706585339</v>
      </c>
      <c r="B15">
        <v>358141.46119756013</v>
      </c>
      <c r="C15">
        <v>182.39999999999995</v>
      </c>
      <c r="D15">
        <v>4211</v>
      </c>
      <c r="E15">
        <v>20</v>
      </c>
      <c r="F15">
        <v>56.4</v>
      </c>
      <c r="G15">
        <v>12.063715789784808</v>
      </c>
      <c r="H15">
        <v>5.1900000000000002E-2</v>
      </c>
      <c r="I15">
        <v>3.2800192606522653</v>
      </c>
      <c r="K15">
        <v>3.9630322312156352E-2</v>
      </c>
      <c r="L15">
        <v>3.3553639068129666</v>
      </c>
    </row>
    <row r="16" spans="1:12" x14ac:dyDescent="0.3">
      <c r="A16">
        <v>1193804.8706585339</v>
      </c>
      <c r="B16">
        <v>358141.46119756013</v>
      </c>
      <c r="C16">
        <v>177.59999999999994</v>
      </c>
      <c r="D16">
        <v>4212</v>
      </c>
      <c r="E16">
        <v>20</v>
      </c>
      <c r="F16">
        <v>56.4</v>
      </c>
      <c r="G16">
        <v>12.063715789784808</v>
      </c>
      <c r="H16">
        <v>5.2299999999999999E-2</v>
      </c>
      <c r="I16">
        <v>3.2778526021304883</v>
      </c>
      <c r="K16">
        <v>4.4021381315173524E-2</v>
      </c>
      <c r="L16">
        <v>3.3261872448971688</v>
      </c>
    </row>
    <row r="17" spans="1:12" x14ac:dyDescent="0.3">
      <c r="A17">
        <v>1193804.8706585339</v>
      </c>
      <c r="B17">
        <v>358141.46119756013</v>
      </c>
      <c r="C17">
        <v>172.79999999999995</v>
      </c>
      <c r="D17">
        <v>4213</v>
      </c>
      <c r="E17">
        <v>20</v>
      </c>
      <c r="F17">
        <v>56.4</v>
      </c>
      <c r="G17">
        <v>12.063715789784808</v>
      </c>
      <c r="H17">
        <v>6.0650000000000003E-2</v>
      </c>
      <c r="I17">
        <v>3.2358055148431353</v>
      </c>
      <c r="K17">
        <v>4.9183539258634834E-2</v>
      </c>
      <c r="L17">
        <v>3.2951559364341509</v>
      </c>
    </row>
    <row r="18" spans="1:12" x14ac:dyDescent="0.3">
      <c r="A18">
        <v>1193804.8706585339</v>
      </c>
      <c r="B18">
        <v>358141.46119756013</v>
      </c>
      <c r="C18">
        <v>167.99999999999994</v>
      </c>
      <c r="D18">
        <v>4214</v>
      </c>
      <c r="E18">
        <v>20</v>
      </c>
      <c r="F18">
        <v>56.4</v>
      </c>
      <c r="G18">
        <v>12.063715789784808</v>
      </c>
      <c r="H18">
        <v>6.7000000000000004E-2</v>
      </c>
      <c r="I18">
        <v>3.2072724995444961</v>
      </c>
      <c r="K18">
        <v>5.5297584709834702E-2</v>
      </c>
      <c r="L18">
        <v>3.2620870676119522</v>
      </c>
    </row>
    <row r="19" spans="1:12" x14ac:dyDescent="0.3">
      <c r="A19">
        <v>1193804.8706585339</v>
      </c>
      <c r="B19">
        <v>358141.46119756013</v>
      </c>
      <c r="C19">
        <v>163.19999999999993</v>
      </c>
      <c r="D19">
        <v>4215</v>
      </c>
      <c r="E19">
        <v>20</v>
      </c>
      <c r="F19">
        <v>56.4</v>
      </c>
      <c r="G19">
        <v>12.063715789784808</v>
      </c>
      <c r="H19">
        <v>7.3349999999999999E-2</v>
      </c>
      <c r="I19">
        <v>3.1811335211738498</v>
      </c>
      <c r="K19">
        <v>6.2597404078901242E-2</v>
      </c>
      <c r="L19">
        <v>3.2267728415239345</v>
      </c>
    </row>
    <row r="20" spans="1:12" x14ac:dyDescent="0.3">
      <c r="A20">
        <v>1193804.8706585339</v>
      </c>
      <c r="B20">
        <v>358141.46119756013</v>
      </c>
      <c r="C20">
        <v>158.39999999999992</v>
      </c>
      <c r="D20">
        <v>4216</v>
      </c>
      <c r="E20">
        <v>20</v>
      </c>
      <c r="F20">
        <v>56.4</v>
      </c>
      <c r="G20">
        <v>12.063715789784808</v>
      </c>
      <c r="H20">
        <v>8.1449999999999995E-2</v>
      </c>
      <c r="I20">
        <v>3.150663592740667</v>
      </c>
      <c r="K20">
        <v>7.1388816948958489E-2</v>
      </c>
      <c r="L20">
        <v>3.1889761965821006</v>
      </c>
    </row>
    <row r="21" spans="1:12" x14ac:dyDescent="0.3">
      <c r="A21">
        <v>1193804.8706585339</v>
      </c>
      <c r="B21">
        <v>358141.46119756013</v>
      </c>
      <c r="C21">
        <v>153.59999999999991</v>
      </c>
      <c r="D21">
        <v>4217</v>
      </c>
      <c r="E21">
        <v>20</v>
      </c>
      <c r="F21">
        <v>56.4</v>
      </c>
      <c r="G21">
        <v>12.063715789784808</v>
      </c>
      <c r="H21">
        <v>9.194999999999999E-2</v>
      </c>
      <c r="I21">
        <v>3.1150720242854941</v>
      </c>
      <c r="K21">
        <v>8.2076286046195435E-2</v>
      </c>
      <c r="L21">
        <v>3.1484254781596879</v>
      </c>
    </row>
    <row r="22" spans="1:12" x14ac:dyDescent="0.3">
      <c r="A22">
        <v>1193804.8706585339</v>
      </c>
      <c r="B22">
        <v>358141.46119756013</v>
      </c>
      <c r="C22">
        <v>148.79999999999993</v>
      </c>
      <c r="D22">
        <v>4218</v>
      </c>
      <c r="E22">
        <v>20</v>
      </c>
      <c r="F22">
        <v>56.4</v>
      </c>
      <c r="G22">
        <v>12.063715789784808</v>
      </c>
      <c r="H22">
        <v>0.10345</v>
      </c>
      <c r="I22">
        <v>3.080144769999154</v>
      </c>
      <c r="K22">
        <v>9.5201323762494905E-2</v>
      </c>
      <c r="L22">
        <v>3.1048078893468767</v>
      </c>
    </row>
    <row r="23" spans="1:12" x14ac:dyDescent="0.3">
      <c r="A23">
        <v>1193804.8706585339</v>
      </c>
      <c r="B23">
        <v>358141.46119756013</v>
      </c>
      <c r="C23">
        <v>143.99999999999991</v>
      </c>
      <c r="D23">
        <v>4219</v>
      </c>
      <c r="E23">
        <v>20</v>
      </c>
      <c r="F23">
        <v>56.4</v>
      </c>
      <c r="G23">
        <v>12.063715789784808</v>
      </c>
      <c r="H23">
        <v>0.1188</v>
      </c>
      <c r="I23">
        <v>3.038701689989034</v>
      </c>
      <c r="K23">
        <v>0.11149852092692258</v>
      </c>
      <c r="L23">
        <v>3.0577614172538117</v>
      </c>
    </row>
    <row r="24" spans="1:12" x14ac:dyDescent="0.3">
      <c r="A24">
        <v>1193804.8706585339</v>
      </c>
      <c r="B24">
        <v>358141.46119756013</v>
      </c>
      <c r="C24">
        <v>139.1999999999999</v>
      </c>
      <c r="D24">
        <v>4220</v>
      </c>
      <c r="E24">
        <v>20</v>
      </c>
      <c r="F24">
        <v>56.4</v>
      </c>
      <c r="G24">
        <v>12.063715789784808</v>
      </c>
      <c r="H24">
        <v>0.13244999999999998</v>
      </c>
      <c r="I24">
        <v>3.005780666248441</v>
      </c>
      <c r="K24">
        <v>0.13197857356574971</v>
      </c>
      <c r="L24">
        <v>3.0068647811542863</v>
      </c>
    </row>
    <row r="25" spans="1:12" x14ac:dyDescent="0.3">
      <c r="A25">
        <v>1193804.8706585339</v>
      </c>
      <c r="B25">
        <v>358141.46119756013</v>
      </c>
      <c r="C25">
        <v>134.39999999999992</v>
      </c>
      <c r="D25">
        <v>4221</v>
      </c>
      <c r="E25">
        <v>20</v>
      </c>
      <c r="F25">
        <v>56.4</v>
      </c>
      <c r="G25">
        <v>12.063715789784808</v>
      </c>
      <c r="H25">
        <v>0.15920000000000001</v>
      </c>
      <c r="I25">
        <v>2.9493918405585742</v>
      </c>
      <c r="K25">
        <v>0.15805337497892813</v>
      </c>
      <c r="L25">
        <v>2.9516248257061299</v>
      </c>
    </row>
    <row r="26" spans="1:12" x14ac:dyDescent="0.3">
      <c r="A26">
        <v>1193804.8706585339</v>
      </c>
      <c r="B26">
        <v>358141.46119756013</v>
      </c>
      <c r="C26">
        <v>129.59999999999991</v>
      </c>
      <c r="D26">
        <v>4222</v>
      </c>
      <c r="E26">
        <v>20</v>
      </c>
      <c r="F26">
        <v>56.4</v>
      </c>
      <c r="G26">
        <v>12.063715789784808</v>
      </c>
      <c r="H26">
        <v>0.19109999999999999</v>
      </c>
      <c r="I26">
        <v>2.8924911085899354</v>
      </c>
      <c r="K26">
        <v>0.19172784929424314</v>
      </c>
      <c r="L26">
        <v>2.8914605767277655</v>
      </c>
    </row>
    <row r="27" spans="1:12" x14ac:dyDescent="0.3">
      <c r="A27">
        <v>1193804.8706585339</v>
      </c>
      <c r="B27">
        <v>358141.46119756013</v>
      </c>
      <c r="C27">
        <v>124.7999999999999</v>
      </c>
      <c r="D27">
        <v>4223</v>
      </c>
      <c r="E27">
        <v>20</v>
      </c>
      <c r="F27">
        <v>56.4</v>
      </c>
      <c r="G27">
        <v>12.063715789784808</v>
      </c>
      <c r="H27">
        <v>0.22694999999999999</v>
      </c>
      <c r="I27">
        <v>2.8380505047088498</v>
      </c>
      <c r="K27">
        <v>0.23589972457089825</v>
      </c>
      <c r="L27">
        <v>2.8256828957670677</v>
      </c>
    </row>
    <row r="28" spans="1:12" x14ac:dyDescent="0.3">
      <c r="A28">
        <v>1193804.8706585339</v>
      </c>
      <c r="B28">
        <v>358141.46119756013</v>
      </c>
      <c r="C28">
        <v>119.99999999999989</v>
      </c>
      <c r="D28">
        <v>4224</v>
      </c>
      <c r="E28">
        <v>20</v>
      </c>
      <c r="F28">
        <v>56.4</v>
      </c>
      <c r="G28">
        <v>12.063715789784808</v>
      </c>
      <c r="H28">
        <v>0.26990000000000003</v>
      </c>
      <c r="I28">
        <v>2.7822706693288506</v>
      </c>
      <c r="K28">
        <v>0.29483743492509928</v>
      </c>
      <c r="L28">
        <v>2.7534682640741641</v>
      </c>
    </row>
    <row r="29" spans="1:12" x14ac:dyDescent="0.3">
      <c r="A29">
        <v>1193804.8706585339</v>
      </c>
      <c r="B29">
        <v>358141.46119756013</v>
      </c>
      <c r="C29">
        <v>115.19999999999989</v>
      </c>
      <c r="D29">
        <v>4225</v>
      </c>
      <c r="E29">
        <v>20</v>
      </c>
      <c r="F29">
        <v>56.4</v>
      </c>
      <c r="G29">
        <v>12.063715789784808</v>
      </c>
      <c r="H29">
        <v>0.32705000000000001</v>
      </c>
      <c r="I29">
        <v>2.7193517940581269</v>
      </c>
      <c r="K29">
        <v>0.37495824241562392</v>
      </c>
      <c r="L29">
        <v>2.6738246630738471</v>
      </c>
    </row>
    <row r="30" spans="1:12" x14ac:dyDescent="0.3">
      <c r="A30">
        <v>1193804.8706585339</v>
      </c>
      <c r="B30">
        <v>358141.46119756013</v>
      </c>
      <c r="C30">
        <v>110.39999999999989</v>
      </c>
      <c r="D30">
        <v>4226</v>
      </c>
      <c r="E30">
        <v>20</v>
      </c>
      <c r="F30">
        <v>56.4</v>
      </c>
      <c r="G30">
        <v>12.063715789784808</v>
      </c>
      <c r="H30">
        <v>0.41299999999999998</v>
      </c>
      <c r="I30">
        <v>2.6412530478505074</v>
      </c>
      <c r="K30">
        <v>0.48612351794207198</v>
      </c>
      <c r="L30">
        <v>2.5855466911515808</v>
      </c>
    </row>
    <row r="31" spans="1:12" x14ac:dyDescent="0.3">
      <c r="A31">
        <v>1193804.8706585339</v>
      </c>
      <c r="B31">
        <v>358141.46119756013</v>
      </c>
      <c r="C31">
        <v>105.59999999999988</v>
      </c>
      <c r="D31">
        <v>4227</v>
      </c>
      <c r="E31">
        <v>20</v>
      </c>
      <c r="F31">
        <v>56.4</v>
      </c>
      <c r="G31">
        <v>12.063715789784808</v>
      </c>
      <c r="H31">
        <v>0.51859999999999995</v>
      </c>
      <c r="I31">
        <v>2.563174180152096</v>
      </c>
      <c r="K31">
        <v>0.64384486261168661</v>
      </c>
      <c r="L31">
        <v>2.4871558546056027</v>
      </c>
    </row>
    <row r="32" spans="1:12" x14ac:dyDescent="0.3">
      <c r="A32">
        <v>1193804.8706585339</v>
      </c>
      <c r="B32">
        <v>358141.46119756013</v>
      </c>
      <c r="C32">
        <v>100.79999999999987</v>
      </c>
      <c r="D32">
        <v>4228</v>
      </c>
      <c r="E32">
        <v>20</v>
      </c>
      <c r="F32">
        <v>56.4</v>
      </c>
      <c r="G32">
        <v>12.063715789784808</v>
      </c>
      <c r="H32">
        <v>0.6905</v>
      </c>
      <c r="I32">
        <v>2.4621679022871623</v>
      </c>
      <c r="K32">
        <v>0.87312981456955097</v>
      </c>
      <c r="L32">
        <v>2.3768202317741212</v>
      </c>
    </row>
    <row r="33" spans="1:12" x14ac:dyDescent="0.3">
      <c r="A33">
        <v>1193804.8706585339</v>
      </c>
      <c r="B33">
        <v>358141.46119756013</v>
      </c>
      <c r="C33">
        <v>95.999999999999872</v>
      </c>
      <c r="D33">
        <v>4229</v>
      </c>
      <c r="E33">
        <v>20</v>
      </c>
      <c r="F33">
        <v>56.4</v>
      </c>
      <c r="G33">
        <v>12.063715789784808</v>
      </c>
      <c r="H33">
        <v>0.92954999999999999</v>
      </c>
      <c r="I33">
        <v>2.3536321172206986</v>
      </c>
      <c r="K33">
        <v>1.2153393218962694</v>
      </c>
      <c r="L33">
        <v>2.2522451152458962</v>
      </c>
    </row>
    <row r="34" spans="1:12" x14ac:dyDescent="0.3">
      <c r="A34">
        <v>1193804.8706585339</v>
      </c>
      <c r="B34">
        <v>358141.46119756013</v>
      </c>
      <c r="C34">
        <v>91.199999999999875</v>
      </c>
      <c r="D34">
        <v>4230</v>
      </c>
      <c r="E34">
        <v>20</v>
      </c>
      <c r="F34">
        <v>56.4</v>
      </c>
      <c r="G34">
        <v>12.063715789784808</v>
      </c>
      <c r="H34">
        <v>1.2681500000000001</v>
      </c>
      <c r="I34">
        <v>2.2358286114217489</v>
      </c>
      <c r="K34">
        <v>1.7406686861916376</v>
      </c>
      <c r="L34">
        <v>2.1105225174501738</v>
      </c>
    </row>
    <row r="35" spans="1:12" x14ac:dyDescent="0.3">
      <c r="A35">
        <v>1193804.8706585339</v>
      </c>
      <c r="B35">
        <v>358141.46119756013</v>
      </c>
      <c r="C35">
        <v>86.399999999999864</v>
      </c>
      <c r="D35">
        <v>4231</v>
      </c>
      <c r="E35">
        <v>20</v>
      </c>
      <c r="F35">
        <v>56.4</v>
      </c>
      <c r="G35">
        <v>12.063715789784808</v>
      </c>
      <c r="H35">
        <v>1.7816999999999998</v>
      </c>
      <c r="I35">
        <v>2.1010793645802242</v>
      </c>
      <c r="K35">
        <v>2.5712144786215863</v>
      </c>
      <c r="L35">
        <v>1.9479220616019548</v>
      </c>
    </row>
    <row r="36" spans="1:12" x14ac:dyDescent="0.3">
      <c r="A36">
        <v>1193804.8706585339</v>
      </c>
      <c r="B36">
        <v>358141.46119756013</v>
      </c>
      <c r="C36">
        <v>81.599999999999852</v>
      </c>
      <c r="D36">
        <v>4232</v>
      </c>
      <c r="E36">
        <v>20</v>
      </c>
      <c r="F36">
        <v>56.4</v>
      </c>
      <c r="G36">
        <v>12.063715789784808</v>
      </c>
      <c r="H36">
        <v>2.5806</v>
      </c>
      <c r="I36">
        <v>1.9463559256397727</v>
      </c>
      <c r="K36">
        <v>3.9237947951495045</v>
      </c>
      <c r="L36">
        <v>1.7595985597995869</v>
      </c>
    </row>
    <row r="37" spans="1:12" x14ac:dyDescent="0.3">
      <c r="A37">
        <v>1193804.8706585339</v>
      </c>
      <c r="B37">
        <v>358141.46119756013</v>
      </c>
      <c r="C37">
        <v>76.799999999999855</v>
      </c>
      <c r="D37">
        <v>4233</v>
      </c>
      <c r="E37">
        <v>20</v>
      </c>
      <c r="F37">
        <v>56.4</v>
      </c>
      <c r="G37">
        <v>12.063715789784808</v>
      </c>
      <c r="H37">
        <v>3.9232499999999995</v>
      </c>
      <c r="I37">
        <v>1.7596627806702594</v>
      </c>
      <c r="K37">
        <v>6.1879816716442608</v>
      </c>
      <c r="L37">
        <v>1.5391829721324048</v>
      </c>
    </row>
    <row r="38" spans="1:12" x14ac:dyDescent="0.3">
      <c r="A38">
        <v>1193804.8706585339</v>
      </c>
      <c r="B38">
        <v>358141.46119756013</v>
      </c>
      <c r="C38">
        <v>71.999999999999858</v>
      </c>
      <c r="D38">
        <v>4234</v>
      </c>
      <c r="E38">
        <v>20</v>
      </c>
      <c r="F38">
        <v>56.4</v>
      </c>
      <c r="G38">
        <v>12.063715789784808</v>
      </c>
      <c r="H38">
        <v>6.1357499999999998</v>
      </c>
      <c r="I38">
        <v>1.5434773455864685</v>
      </c>
      <c r="K38">
        <v>10.058649966394494</v>
      </c>
      <c r="L38">
        <v>1.2782167852288469</v>
      </c>
    </row>
    <row r="39" spans="1:12" x14ac:dyDescent="0.3">
      <c r="A39">
        <v>1193804.8706585339</v>
      </c>
      <c r="B39">
        <v>358141.46119756013</v>
      </c>
      <c r="C39">
        <v>67.199999999999847</v>
      </c>
      <c r="D39">
        <v>4235</v>
      </c>
      <c r="E39">
        <v>20</v>
      </c>
      <c r="F39">
        <v>56.4</v>
      </c>
      <c r="G39">
        <v>12.063715789784808</v>
      </c>
      <c r="H39">
        <v>9.9570000000000007</v>
      </c>
      <c r="I39">
        <v>1.2840055885964534</v>
      </c>
      <c r="K39">
        <v>16.718174171816646</v>
      </c>
      <c r="L39">
        <v>0.96536208827426295</v>
      </c>
    </row>
    <row r="40" spans="1:12" x14ac:dyDescent="0.3">
      <c r="A40">
        <v>1193804.8706585339</v>
      </c>
      <c r="B40">
        <v>358141.46119756013</v>
      </c>
      <c r="C40">
        <v>62.399999999999842</v>
      </c>
      <c r="D40">
        <v>4236</v>
      </c>
      <c r="E40">
        <v>20</v>
      </c>
      <c r="F40">
        <v>56.4</v>
      </c>
      <c r="G40">
        <v>12.063715789784808</v>
      </c>
      <c r="H40">
        <v>16.718800000000002</v>
      </c>
      <c r="I40">
        <v>0.96533709031660309</v>
      </c>
      <c r="K40">
        <v>27.912065336657111</v>
      </c>
      <c r="L40">
        <v>0.58545575772725322</v>
      </c>
    </row>
    <row r="41" spans="1:12" x14ac:dyDescent="0.3">
      <c r="A41">
        <v>1193804.8706585339</v>
      </c>
      <c r="B41">
        <v>358141.46119756013</v>
      </c>
      <c r="C41">
        <v>57.599999999999845</v>
      </c>
      <c r="D41">
        <v>4237</v>
      </c>
      <c r="E41">
        <v>20</v>
      </c>
      <c r="F41">
        <v>56.4</v>
      </c>
      <c r="G41">
        <v>12.063715789784808</v>
      </c>
      <c r="H41">
        <v>28.305000000000003</v>
      </c>
      <c r="I41">
        <v>0.57380465258562752</v>
      </c>
      <c r="K41">
        <v>45.306304141669074</v>
      </c>
      <c r="L41">
        <v>0.11792626393495137</v>
      </c>
    </row>
  </sheetData>
  <mergeCells count="2">
    <mergeCell ref="H1:I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4F09E-97AE-4510-8A8C-084505191F5C}">
  <dimension ref="A1:L42"/>
  <sheetViews>
    <sheetView topLeftCell="F4" zoomScale="98" zoomScaleNormal="98" workbookViewId="0">
      <selection activeCell="M15" sqref="M15"/>
    </sheetView>
  </sheetViews>
  <sheetFormatPr baseColWidth="10" defaultRowHeight="14.4" x14ac:dyDescent="0.3"/>
  <cols>
    <col min="4" max="6" width="8.88671875"/>
    <col min="7" max="7" width="6.88671875" customWidth="1"/>
    <col min="8" max="8" width="8.88671875"/>
    <col min="10" max="10" width="11.21875" customWidth="1"/>
    <col min="12" max="12" width="11.21875" customWidth="1"/>
  </cols>
  <sheetData>
    <row r="1" spans="1:12" x14ac:dyDescent="0.3">
      <c r="A1" s="1" t="s">
        <v>2</v>
      </c>
      <c r="B1" s="1">
        <v>240</v>
      </c>
    </row>
    <row r="2" spans="1:12" x14ac:dyDescent="0.3">
      <c r="A2" s="2" t="s">
        <v>3</v>
      </c>
      <c r="B2" s="2">
        <v>4200</v>
      </c>
    </row>
    <row r="3" spans="1:12" x14ac:dyDescent="0.3">
      <c r="B3" s="8" t="s">
        <v>9</v>
      </c>
      <c r="C3" s="8" t="s">
        <v>10</v>
      </c>
      <c r="D3" s="8" t="s">
        <v>6</v>
      </c>
      <c r="E3" s="8" t="s">
        <v>5</v>
      </c>
      <c r="F3" s="9" t="s">
        <v>11</v>
      </c>
      <c r="G3" s="8" t="s">
        <v>14</v>
      </c>
      <c r="H3" s="8" t="s">
        <v>2</v>
      </c>
      <c r="I3" s="8" t="s">
        <v>12</v>
      </c>
      <c r="J3" s="8" t="s">
        <v>13</v>
      </c>
      <c r="K3" s="7" t="s">
        <v>7</v>
      </c>
      <c r="L3" s="7" t="s">
        <v>8</v>
      </c>
    </row>
    <row r="4" spans="1:12" x14ac:dyDescent="0.3">
      <c r="B4" s="3">
        <v>20</v>
      </c>
      <c r="C4" s="3">
        <v>60</v>
      </c>
      <c r="D4" s="4">
        <v>12.063715789784807</v>
      </c>
      <c r="E4" s="4">
        <v>50.233333333333334</v>
      </c>
      <c r="F4" s="5">
        <v>1.2007679950018054E-2</v>
      </c>
      <c r="G4" s="4">
        <v>1</v>
      </c>
      <c r="H4" s="4">
        <v>240</v>
      </c>
      <c r="I4" s="6">
        <v>1724386.9676464531</v>
      </c>
      <c r="J4" s="4">
        <v>0.3</v>
      </c>
      <c r="K4" s="5">
        <f>resultados!H3/100</f>
        <v>2.3949999999999999E-4</v>
      </c>
      <c r="L4" s="4">
        <f>resultados!I3</f>
        <v>3.4922331187731275</v>
      </c>
    </row>
    <row r="5" spans="1:12" x14ac:dyDescent="0.3">
      <c r="B5" s="3">
        <v>20</v>
      </c>
      <c r="C5" s="3">
        <v>60</v>
      </c>
      <c r="D5" s="4">
        <v>12.063715789784807</v>
      </c>
      <c r="E5" s="4">
        <v>50.233333333333334</v>
      </c>
      <c r="F5" s="5">
        <v>1.2007679950018054E-2</v>
      </c>
      <c r="G5" s="4">
        <v>0.98</v>
      </c>
      <c r="H5" s="4">
        <v>235.2</v>
      </c>
      <c r="I5" s="6">
        <v>1724386.9676464531</v>
      </c>
      <c r="J5" s="4">
        <v>0.3</v>
      </c>
      <c r="K5" s="5">
        <f>resultados!H4/100</f>
        <v>2.42E-4</v>
      </c>
      <c r="L5" s="4">
        <f>resultados!I4</f>
        <v>3.4894586124577986</v>
      </c>
    </row>
    <row r="6" spans="1:12" x14ac:dyDescent="0.3">
      <c r="B6" s="3">
        <v>20</v>
      </c>
      <c r="C6" s="3">
        <v>60</v>
      </c>
      <c r="D6" s="4">
        <v>12.063715789784807</v>
      </c>
      <c r="E6" s="4">
        <v>50.233333333333334</v>
      </c>
      <c r="F6" s="5">
        <v>1.2007679950018054E-2</v>
      </c>
      <c r="G6" s="4">
        <v>0.96</v>
      </c>
      <c r="H6" s="4">
        <v>230.39999999999998</v>
      </c>
      <c r="I6" s="6">
        <v>1724386.9676464531</v>
      </c>
      <c r="J6" s="4">
        <v>0.3</v>
      </c>
      <c r="K6" s="5">
        <f>resultados!H5/100</f>
        <v>2.5849999999999999E-4</v>
      </c>
      <c r="L6" s="4">
        <f>resultados!I5</f>
        <v>3.4717903069284821</v>
      </c>
    </row>
    <row r="7" spans="1:12" x14ac:dyDescent="0.3">
      <c r="B7" s="3">
        <v>20</v>
      </c>
      <c r="C7" s="3">
        <v>60</v>
      </c>
      <c r="D7" s="4">
        <v>12.063715789784807</v>
      </c>
      <c r="E7" s="4">
        <v>50.233333333333334</v>
      </c>
      <c r="F7" s="5">
        <v>1.2007679950018054E-2</v>
      </c>
      <c r="G7" s="4">
        <v>0.94</v>
      </c>
      <c r="H7" s="4">
        <v>225.6</v>
      </c>
      <c r="I7" s="6">
        <v>1724386.9676464531</v>
      </c>
      <c r="J7" s="4">
        <v>0.3</v>
      </c>
      <c r="K7" s="5">
        <f>resultados!H6/100</f>
        <v>2.7799999999999998E-4</v>
      </c>
      <c r="L7" s="4">
        <f>resultados!I6</f>
        <v>3.4522171841625404</v>
      </c>
    </row>
    <row r="8" spans="1:12" x14ac:dyDescent="0.3">
      <c r="B8" s="3">
        <v>20</v>
      </c>
      <c r="C8" s="3">
        <v>60</v>
      </c>
      <c r="D8" s="4">
        <v>12.063715789784807</v>
      </c>
      <c r="E8" s="4">
        <v>50.233333333333334</v>
      </c>
      <c r="F8" s="5">
        <v>1.2007679950018054E-2</v>
      </c>
      <c r="G8" s="4">
        <v>0.92</v>
      </c>
      <c r="H8" s="4">
        <v>220.8</v>
      </c>
      <c r="I8" s="6">
        <v>1724386.9676464531</v>
      </c>
      <c r="J8" s="4">
        <v>0.3</v>
      </c>
      <c r="K8" s="5">
        <f>resultados!H7/100</f>
        <v>3.1399999999999999E-4</v>
      </c>
      <c r="L8" s="4">
        <f>resultados!I7</f>
        <v>3.4192240241629088</v>
      </c>
    </row>
    <row r="9" spans="1:12" x14ac:dyDescent="0.3">
      <c r="B9" s="3">
        <v>20</v>
      </c>
      <c r="C9" s="3">
        <v>60</v>
      </c>
      <c r="D9" s="4">
        <v>12.063715789784807</v>
      </c>
      <c r="E9" s="4">
        <v>50.233333333333334</v>
      </c>
      <c r="F9" s="5">
        <v>1.2007679950018054E-2</v>
      </c>
      <c r="G9" s="4">
        <v>0.9</v>
      </c>
      <c r="H9" s="4">
        <v>216</v>
      </c>
      <c r="I9" s="6">
        <v>1724386.9676464531</v>
      </c>
      <c r="J9" s="4">
        <v>0.3</v>
      </c>
      <c r="K9" s="5">
        <f>resultados!H8/100</f>
        <v>3.19E-4</v>
      </c>
      <c r="L9" s="4">
        <f>resultados!I8</f>
        <v>3.4149231901662382</v>
      </c>
    </row>
    <row r="10" spans="1:12" x14ac:dyDescent="0.3">
      <c r="B10" s="3">
        <v>20</v>
      </c>
      <c r="C10" s="3">
        <v>60</v>
      </c>
      <c r="D10" s="4">
        <v>12.063715789784807</v>
      </c>
      <c r="E10" s="4">
        <v>50.233333333333334</v>
      </c>
      <c r="F10" s="5">
        <v>1.2007679950018054E-2</v>
      </c>
      <c r="G10" s="4">
        <v>0.88</v>
      </c>
      <c r="H10" s="4">
        <v>211.2</v>
      </c>
      <c r="I10" s="6">
        <v>1724386.9676464531</v>
      </c>
      <c r="J10" s="4">
        <v>0.3</v>
      </c>
      <c r="K10" s="5">
        <f>resultados!H9/100</f>
        <v>3.0699999999999998E-4</v>
      </c>
      <c r="L10" s="4">
        <f>resultados!I9</f>
        <v>3.4253534850184888</v>
      </c>
    </row>
    <row r="11" spans="1:12" x14ac:dyDescent="0.3">
      <c r="B11" s="3">
        <v>20</v>
      </c>
      <c r="C11" s="3">
        <v>60</v>
      </c>
      <c r="D11" s="4">
        <v>12.063715789784807</v>
      </c>
      <c r="E11" s="4">
        <v>50.233333333333334</v>
      </c>
      <c r="F11" s="5">
        <v>1.2007679950018054E-2</v>
      </c>
      <c r="G11" s="4">
        <v>0.86</v>
      </c>
      <c r="H11" s="4">
        <v>206.4</v>
      </c>
      <c r="I11" s="6">
        <v>1724386.9676464531</v>
      </c>
      <c r="J11" s="4">
        <v>0.3</v>
      </c>
      <c r="K11" s="5">
        <f>resultados!H10/100</f>
        <v>3.3349999999999997E-4</v>
      </c>
      <c r="L11" s="4">
        <f>resultados!I10</f>
        <v>3.402796253734516</v>
      </c>
    </row>
    <row r="12" spans="1:12" x14ac:dyDescent="0.3">
      <c r="B12" s="3">
        <v>20</v>
      </c>
      <c r="C12" s="3">
        <v>60</v>
      </c>
      <c r="D12" s="4">
        <v>12.063715789784807</v>
      </c>
      <c r="E12" s="4">
        <v>50.233333333333334</v>
      </c>
      <c r="F12" s="5">
        <v>1.2007679950018054E-2</v>
      </c>
      <c r="G12" s="4">
        <v>0.84</v>
      </c>
      <c r="H12" s="4">
        <v>201.6</v>
      </c>
      <c r="I12" s="6">
        <v>1724386.9676464531</v>
      </c>
      <c r="J12" s="4">
        <v>0.3</v>
      </c>
      <c r="K12" s="5">
        <f>resultados!H11/100</f>
        <v>3.7300000000000001E-4</v>
      </c>
      <c r="L12" s="4">
        <f>resultados!I11</f>
        <v>3.3720902451524699</v>
      </c>
    </row>
    <row r="13" spans="1:12" x14ac:dyDescent="0.3">
      <c r="B13" s="3">
        <v>20</v>
      </c>
      <c r="C13" s="3">
        <v>60</v>
      </c>
      <c r="D13" s="4">
        <v>12.063715789784807</v>
      </c>
      <c r="E13" s="4">
        <v>50.233333333333334</v>
      </c>
      <c r="F13" s="5">
        <v>1.2007679950018054E-2</v>
      </c>
      <c r="G13" s="4">
        <v>0.82</v>
      </c>
      <c r="H13" s="4">
        <v>196.79999999999998</v>
      </c>
      <c r="I13" s="6">
        <v>1724386.9676464531</v>
      </c>
      <c r="J13" s="4">
        <v>0.3</v>
      </c>
      <c r="K13" s="5">
        <f>resultados!H12/100</f>
        <v>3.8650000000000002E-4</v>
      </c>
      <c r="L13" s="4">
        <f>resultados!I12</f>
        <v>3.3622860579519642</v>
      </c>
    </row>
    <row r="14" spans="1:12" x14ac:dyDescent="0.3">
      <c r="B14" s="3">
        <v>20</v>
      </c>
      <c r="C14" s="3">
        <v>60</v>
      </c>
      <c r="D14" s="4">
        <v>12.063715789784807</v>
      </c>
      <c r="E14" s="4">
        <v>50.233333333333334</v>
      </c>
      <c r="F14" s="5">
        <v>1.2007679950018054E-2</v>
      </c>
      <c r="G14" s="4">
        <v>0.8</v>
      </c>
      <c r="H14" s="4">
        <v>192</v>
      </c>
      <c r="I14" s="6">
        <v>1724386.9676464531</v>
      </c>
      <c r="J14" s="4">
        <v>0.3</v>
      </c>
      <c r="K14" s="5">
        <f>resultados!H13/100</f>
        <v>4.2499999999999998E-4</v>
      </c>
      <c r="L14" s="4">
        <f>resultados!I13</f>
        <v>3.3359776401340477</v>
      </c>
    </row>
    <row r="15" spans="1:12" x14ac:dyDescent="0.3">
      <c r="B15" s="3">
        <v>20</v>
      </c>
      <c r="C15" s="3">
        <v>60</v>
      </c>
      <c r="D15" s="4">
        <v>12.063715789784807</v>
      </c>
      <c r="E15" s="4">
        <v>50.233333333333334</v>
      </c>
      <c r="F15" s="5">
        <v>1.2007679950018054E-2</v>
      </c>
      <c r="G15" s="4">
        <v>0.78</v>
      </c>
      <c r="H15" s="4">
        <v>187.20000000000002</v>
      </c>
      <c r="I15" s="6">
        <v>1724386.9676464531</v>
      </c>
      <c r="J15" s="4">
        <v>0.3</v>
      </c>
      <c r="K15" s="5">
        <f>resultados!H14/100</f>
        <v>4.9200000000000003E-4</v>
      </c>
      <c r="L15" s="4">
        <f>resultados!I14</f>
        <v>3.295061906048685</v>
      </c>
    </row>
    <row r="16" spans="1:12" x14ac:dyDescent="0.3">
      <c r="B16" s="3">
        <v>20</v>
      </c>
      <c r="C16" s="3">
        <v>60</v>
      </c>
      <c r="D16" s="4">
        <v>12.063715789784807</v>
      </c>
      <c r="E16" s="4">
        <v>50.233333333333334</v>
      </c>
      <c r="F16" s="5">
        <v>1.2007679950018054E-2</v>
      </c>
      <c r="G16" s="4">
        <v>0.76</v>
      </c>
      <c r="H16" s="4">
        <v>182.4</v>
      </c>
      <c r="I16" s="6">
        <v>1724386.9676464531</v>
      </c>
      <c r="J16" s="4">
        <v>0.3</v>
      </c>
      <c r="K16" s="5">
        <f>resultados!H15/100</f>
        <v>5.1900000000000004E-4</v>
      </c>
      <c r="L16" s="4">
        <f>resultados!I15</f>
        <v>3.2800192606522653</v>
      </c>
    </row>
    <row r="17" spans="2:12" x14ac:dyDescent="0.3">
      <c r="B17" s="3">
        <v>20</v>
      </c>
      <c r="C17" s="3">
        <v>60</v>
      </c>
      <c r="D17" s="4">
        <v>12.063715789784807</v>
      </c>
      <c r="E17" s="4">
        <v>50.233333333333334</v>
      </c>
      <c r="F17" s="5">
        <v>1.2007679950018054E-2</v>
      </c>
      <c r="G17" s="4">
        <v>0.74</v>
      </c>
      <c r="H17" s="4">
        <v>177.6</v>
      </c>
      <c r="I17" s="6">
        <v>1724386.9676464531</v>
      </c>
      <c r="J17" s="4">
        <v>0.3</v>
      </c>
      <c r="K17" s="5">
        <f>resultados!H16/100</f>
        <v>5.2300000000000003E-4</v>
      </c>
      <c r="L17" s="4">
        <f>resultados!I16</f>
        <v>3.2778526021304883</v>
      </c>
    </row>
    <row r="18" spans="2:12" x14ac:dyDescent="0.3">
      <c r="B18" s="3">
        <v>20</v>
      </c>
      <c r="C18" s="3">
        <v>60</v>
      </c>
      <c r="D18" s="4">
        <v>12.063715789784807</v>
      </c>
      <c r="E18" s="4">
        <v>50.233333333333334</v>
      </c>
      <c r="F18" s="5">
        <v>1.2007679950018054E-2</v>
      </c>
      <c r="G18" s="4">
        <v>0.72</v>
      </c>
      <c r="H18" s="4">
        <v>172.79999999999998</v>
      </c>
      <c r="I18" s="6">
        <v>1724386.9676464531</v>
      </c>
      <c r="J18" s="4">
        <v>0.3</v>
      </c>
      <c r="K18" s="5">
        <f>resultados!H17/100</f>
        <v>6.0650000000000005E-4</v>
      </c>
      <c r="L18" s="4">
        <f>resultados!I17</f>
        <v>3.2358055148431353</v>
      </c>
    </row>
    <row r="19" spans="2:12" x14ac:dyDescent="0.3">
      <c r="B19" s="3">
        <v>20</v>
      </c>
      <c r="C19" s="3">
        <v>60</v>
      </c>
      <c r="D19" s="4">
        <v>12.063715789784807</v>
      </c>
      <c r="E19" s="4">
        <v>50.233333333333334</v>
      </c>
      <c r="F19" s="5">
        <v>1.2007679950018054E-2</v>
      </c>
      <c r="G19" s="4">
        <v>0.7</v>
      </c>
      <c r="H19" s="4">
        <v>168</v>
      </c>
      <c r="I19" s="6">
        <v>1724386.9676464531</v>
      </c>
      <c r="J19" s="4">
        <v>0.3</v>
      </c>
      <c r="K19" s="5">
        <f>resultados!H18/100</f>
        <v>6.7000000000000002E-4</v>
      </c>
      <c r="L19" s="4">
        <f>resultados!I18</f>
        <v>3.2072724995444961</v>
      </c>
    </row>
    <row r="20" spans="2:12" x14ac:dyDescent="0.3">
      <c r="B20" s="3">
        <v>20</v>
      </c>
      <c r="C20" s="3">
        <v>60</v>
      </c>
      <c r="D20" s="4">
        <v>12.063715789784807</v>
      </c>
      <c r="E20" s="4">
        <v>50.233333333333334</v>
      </c>
      <c r="F20" s="5">
        <v>1.2007679950018054E-2</v>
      </c>
      <c r="G20" s="4">
        <v>0.68</v>
      </c>
      <c r="H20" s="4">
        <v>163.20000000000002</v>
      </c>
      <c r="I20" s="6">
        <v>1724386.9676464531</v>
      </c>
      <c r="J20" s="4">
        <v>0.3</v>
      </c>
      <c r="K20" s="5">
        <f>resultados!H19/100</f>
        <v>7.3349999999999999E-4</v>
      </c>
      <c r="L20" s="4">
        <f>resultados!I19</f>
        <v>3.1811335211738498</v>
      </c>
    </row>
    <row r="21" spans="2:12" x14ac:dyDescent="0.3">
      <c r="B21" s="3">
        <v>20</v>
      </c>
      <c r="C21" s="3">
        <v>60</v>
      </c>
      <c r="D21" s="4">
        <v>12.063715789784807</v>
      </c>
      <c r="E21" s="4">
        <v>50.233333333333334</v>
      </c>
      <c r="F21" s="5">
        <v>1.2007679950018054E-2</v>
      </c>
      <c r="G21" s="4">
        <v>0.66</v>
      </c>
      <c r="H21" s="4">
        <v>158.4</v>
      </c>
      <c r="I21" s="6">
        <v>1724386.9676464531</v>
      </c>
      <c r="J21" s="4">
        <v>0.3</v>
      </c>
      <c r="K21" s="5">
        <f>resultados!H20/100</f>
        <v>8.144999999999999E-4</v>
      </c>
      <c r="L21" s="4">
        <f>resultados!I20</f>
        <v>3.150663592740667</v>
      </c>
    </row>
    <row r="22" spans="2:12" x14ac:dyDescent="0.3">
      <c r="B22" s="3">
        <v>20</v>
      </c>
      <c r="C22" s="3">
        <v>60</v>
      </c>
      <c r="D22" s="4">
        <v>12.063715789784807</v>
      </c>
      <c r="E22" s="4">
        <v>50.233333333333334</v>
      </c>
      <c r="F22" s="5">
        <v>1.2007679950018054E-2</v>
      </c>
      <c r="G22" s="4">
        <v>0.64</v>
      </c>
      <c r="H22" s="4">
        <v>153.6</v>
      </c>
      <c r="I22" s="6">
        <v>1724386.9676464531</v>
      </c>
      <c r="J22" s="4">
        <v>0.3</v>
      </c>
      <c r="K22" s="5">
        <f>resultados!H21/100</f>
        <v>9.1949999999999985E-4</v>
      </c>
      <c r="L22" s="4">
        <f>resultados!I21</f>
        <v>3.1150720242854941</v>
      </c>
    </row>
    <row r="23" spans="2:12" x14ac:dyDescent="0.3">
      <c r="B23" s="3">
        <v>20</v>
      </c>
      <c r="C23" s="3">
        <v>60</v>
      </c>
      <c r="D23" s="4">
        <v>12.063715789784807</v>
      </c>
      <c r="E23" s="4">
        <v>50.233333333333334</v>
      </c>
      <c r="F23" s="5">
        <v>1.2007679950018054E-2</v>
      </c>
      <c r="G23" s="4">
        <v>0.62</v>
      </c>
      <c r="H23" s="4">
        <v>148.80000000000001</v>
      </c>
      <c r="I23" s="6">
        <v>1724386.9676464531</v>
      </c>
      <c r="J23" s="4">
        <v>0.3</v>
      </c>
      <c r="K23" s="5">
        <f>resultados!H22/100</f>
        <v>1.0345E-3</v>
      </c>
      <c r="L23" s="4">
        <f>resultados!I22</f>
        <v>3.080144769999154</v>
      </c>
    </row>
    <row r="24" spans="2:12" x14ac:dyDescent="0.3">
      <c r="B24" s="3">
        <v>20</v>
      </c>
      <c r="C24" s="3">
        <v>60</v>
      </c>
      <c r="D24" s="4">
        <v>12.063715789784807</v>
      </c>
      <c r="E24" s="4">
        <v>50.233333333333334</v>
      </c>
      <c r="F24" s="5">
        <v>1.2007679950018054E-2</v>
      </c>
      <c r="G24" s="4">
        <v>0.6</v>
      </c>
      <c r="H24" s="4">
        <v>144</v>
      </c>
      <c r="I24" s="6">
        <v>1724386.9676464531</v>
      </c>
      <c r="J24" s="4">
        <v>0.3</v>
      </c>
      <c r="K24" s="5">
        <f>resultados!H23/100</f>
        <v>1.188E-3</v>
      </c>
      <c r="L24" s="4">
        <f>resultados!I23</f>
        <v>3.038701689989034</v>
      </c>
    </row>
    <row r="25" spans="2:12" x14ac:dyDescent="0.3">
      <c r="B25" s="3">
        <v>20</v>
      </c>
      <c r="C25" s="3">
        <v>60</v>
      </c>
      <c r="D25" s="4">
        <v>12.063715789784807</v>
      </c>
      <c r="E25" s="4">
        <v>50.233333333333334</v>
      </c>
      <c r="F25" s="5">
        <v>1.2007679950018054E-2</v>
      </c>
      <c r="G25" s="4">
        <v>0.57999999999999996</v>
      </c>
      <c r="H25" s="4">
        <v>139.19999999999999</v>
      </c>
      <c r="I25" s="6">
        <v>1724386.9676464531</v>
      </c>
      <c r="J25" s="4">
        <v>0.3</v>
      </c>
      <c r="K25" s="5">
        <f>resultados!H24/100</f>
        <v>1.3244999999999999E-3</v>
      </c>
      <c r="L25" s="4">
        <f>resultados!I24</f>
        <v>3.005780666248441</v>
      </c>
    </row>
    <row r="26" spans="2:12" x14ac:dyDescent="0.3">
      <c r="B26" s="3">
        <v>20</v>
      </c>
      <c r="C26" s="3">
        <v>60</v>
      </c>
      <c r="D26" s="4">
        <v>12.063715789784807</v>
      </c>
      <c r="E26" s="4">
        <v>50.233333333333334</v>
      </c>
      <c r="F26" s="5">
        <v>1.2007679950018054E-2</v>
      </c>
      <c r="G26" s="4">
        <v>0.56000000000000005</v>
      </c>
      <c r="H26" s="4">
        <v>134.4</v>
      </c>
      <c r="I26" s="6">
        <v>1724386.9676464531</v>
      </c>
      <c r="J26" s="4">
        <v>0.3</v>
      </c>
      <c r="K26" s="5">
        <f>resultados!H25/100</f>
        <v>1.5920000000000001E-3</v>
      </c>
      <c r="L26" s="4">
        <f>resultados!I25</f>
        <v>2.9493918405585742</v>
      </c>
    </row>
    <row r="27" spans="2:12" x14ac:dyDescent="0.3">
      <c r="B27" s="3">
        <v>20</v>
      </c>
      <c r="C27" s="3">
        <v>60</v>
      </c>
      <c r="D27" s="4">
        <v>12.063715789784807</v>
      </c>
      <c r="E27" s="4">
        <v>50.233333333333334</v>
      </c>
      <c r="F27" s="5">
        <v>1.2007679950018054E-2</v>
      </c>
      <c r="G27" s="4">
        <v>0.54</v>
      </c>
      <c r="H27" s="4">
        <v>129.60000000000002</v>
      </c>
      <c r="I27" s="6">
        <v>1724386.9676464531</v>
      </c>
      <c r="J27" s="4">
        <v>0.3</v>
      </c>
      <c r="K27" s="5">
        <f>resultados!H26/100</f>
        <v>1.9109999999999999E-3</v>
      </c>
      <c r="L27" s="4">
        <f>resultados!I26</f>
        <v>2.8924911085899354</v>
      </c>
    </row>
    <row r="28" spans="2:12" x14ac:dyDescent="0.3">
      <c r="B28" s="3">
        <v>20</v>
      </c>
      <c r="C28" s="3">
        <v>60</v>
      </c>
      <c r="D28" s="4">
        <v>12.063715789784807</v>
      </c>
      <c r="E28" s="4">
        <v>50.233333333333334</v>
      </c>
      <c r="F28" s="5">
        <v>1.2007679950018054E-2</v>
      </c>
      <c r="G28" s="4">
        <v>0.52</v>
      </c>
      <c r="H28" s="4">
        <v>124.80000000000001</v>
      </c>
      <c r="I28" s="6">
        <v>1724386.9676464531</v>
      </c>
      <c r="J28" s="4">
        <v>0.3</v>
      </c>
      <c r="K28" s="5">
        <f>resultados!H27/100</f>
        <v>2.2694999999999998E-3</v>
      </c>
      <c r="L28" s="4">
        <f>resultados!I27</f>
        <v>2.8380505047088498</v>
      </c>
    </row>
    <row r="29" spans="2:12" x14ac:dyDescent="0.3">
      <c r="B29" s="3">
        <v>20</v>
      </c>
      <c r="C29" s="3">
        <v>60</v>
      </c>
      <c r="D29" s="4">
        <v>12.063715789784807</v>
      </c>
      <c r="E29" s="4">
        <v>50.233333333333334</v>
      </c>
      <c r="F29" s="5">
        <v>1.2007679950018054E-2</v>
      </c>
      <c r="G29" s="4">
        <v>0.5</v>
      </c>
      <c r="H29" s="4">
        <v>120</v>
      </c>
      <c r="I29" s="6">
        <v>1724386.9676464531</v>
      </c>
      <c r="J29" s="4">
        <v>0.3</v>
      </c>
      <c r="K29" s="5">
        <f>resultados!H28/100</f>
        <v>2.6990000000000004E-3</v>
      </c>
      <c r="L29" s="4">
        <f>resultados!I28</f>
        <v>2.7822706693288506</v>
      </c>
    </row>
    <row r="30" spans="2:12" x14ac:dyDescent="0.3">
      <c r="B30" s="3">
        <v>20</v>
      </c>
      <c r="C30" s="3">
        <v>60</v>
      </c>
      <c r="D30" s="4">
        <v>12.063715789784807</v>
      </c>
      <c r="E30" s="4">
        <v>50.233333333333334</v>
      </c>
      <c r="F30" s="5">
        <v>1.2007679950018054E-2</v>
      </c>
      <c r="G30" s="4">
        <v>0.48</v>
      </c>
      <c r="H30" s="4">
        <v>115.19999999999999</v>
      </c>
      <c r="I30" s="6">
        <v>1724386.9676464531</v>
      </c>
      <c r="J30" s="4">
        <v>0.3</v>
      </c>
      <c r="K30" s="5">
        <f>resultados!H29/100</f>
        <v>3.2705E-3</v>
      </c>
      <c r="L30" s="4">
        <f>resultados!I29</f>
        <v>2.7193517940581269</v>
      </c>
    </row>
    <row r="31" spans="2:12" x14ac:dyDescent="0.3">
      <c r="B31" s="3">
        <v>20</v>
      </c>
      <c r="C31" s="3">
        <v>60</v>
      </c>
      <c r="D31" s="4">
        <v>12.063715789784807</v>
      </c>
      <c r="E31" s="4">
        <v>50.233333333333334</v>
      </c>
      <c r="F31" s="5">
        <v>1.2007679950018054E-2</v>
      </c>
      <c r="G31" s="4">
        <v>0.46</v>
      </c>
      <c r="H31" s="4">
        <v>110.4</v>
      </c>
      <c r="I31" s="6">
        <v>1724386.9676464531</v>
      </c>
      <c r="J31" s="4">
        <v>0.3</v>
      </c>
      <c r="K31" s="5">
        <f>resultados!H30/100</f>
        <v>4.13E-3</v>
      </c>
      <c r="L31" s="4">
        <f>resultados!I30</f>
        <v>2.6412530478505074</v>
      </c>
    </row>
    <row r="32" spans="2:12" x14ac:dyDescent="0.3">
      <c r="B32" s="3">
        <v>20</v>
      </c>
      <c r="C32" s="3">
        <v>60</v>
      </c>
      <c r="D32" s="4">
        <v>12.063715789784807</v>
      </c>
      <c r="E32" s="4">
        <v>50.233333333333334</v>
      </c>
      <c r="F32" s="5">
        <v>1.2007679950018054E-2</v>
      </c>
      <c r="G32" s="4">
        <v>0.44</v>
      </c>
      <c r="H32" s="4">
        <v>105.6</v>
      </c>
      <c r="I32" s="6">
        <v>1724386.9676464531</v>
      </c>
      <c r="J32" s="4">
        <v>0.3</v>
      </c>
      <c r="K32" s="5">
        <f>resultados!H31/100</f>
        <v>5.1859999999999996E-3</v>
      </c>
      <c r="L32" s="4">
        <f>resultados!I31</f>
        <v>2.563174180152096</v>
      </c>
    </row>
    <row r="33" spans="2:12" x14ac:dyDescent="0.3">
      <c r="B33" s="3">
        <v>20</v>
      </c>
      <c r="C33" s="3">
        <v>60</v>
      </c>
      <c r="D33" s="4">
        <v>12.063715789784807</v>
      </c>
      <c r="E33" s="4">
        <v>50.233333333333334</v>
      </c>
      <c r="F33" s="5">
        <v>1.2007679950018054E-2</v>
      </c>
      <c r="G33" s="4">
        <v>0.41999999999999899</v>
      </c>
      <c r="H33" s="4">
        <v>100.79999999999976</v>
      </c>
      <c r="I33" s="6">
        <v>1724386.9676464531</v>
      </c>
      <c r="J33" s="4">
        <v>0.3</v>
      </c>
      <c r="K33" s="5">
        <f>resultados!H32/100</f>
        <v>6.9049999999999997E-3</v>
      </c>
      <c r="L33" s="4">
        <f>resultados!I32</f>
        <v>2.4621679022871623</v>
      </c>
    </row>
    <row r="34" spans="2:12" x14ac:dyDescent="0.3">
      <c r="B34" s="3">
        <v>20</v>
      </c>
      <c r="C34" s="3">
        <v>60</v>
      </c>
      <c r="D34" s="4">
        <v>12.063715789784807</v>
      </c>
      <c r="E34" s="4">
        <v>50.233333333333334</v>
      </c>
      <c r="F34" s="5">
        <v>1.2007679950018054E-2</v>
      </c>
      <c r="G34" s="4">
        <v>0.39999999999999902</v>
      </c>
      <c r="H34" s="4">
        <v>95.999999999999773</v>
      </c>
      <c r="I34" s="6">
        <v>1724386.9676464531</v>
      </c>
      <c r="J34" s="4">
        <v>0.3</v>
      </c>
      <c r="K34" s="5">
        <f>resultados!H33/100</f>
        <v>9.2954999999999999E-3</v>
      </c>
      <c r="L34" s="4">
        <f>resultados!I33</f>
        <v>2.3536321172206986</v>
      </c>
    </row>
    <row r="35" spans="2:12" x14ac:dyDescent="0.3">
      <c r="B35" s="3">
        <v>20</v>
      </c>
      <c r="C35" s="3">
        <v>60</v>
      </c>
      <c r="D35" s="4">
        <v>12.063715789784807</v>
      </c>
      <c r="E35" s="4">
        <v>50.233333333333334</v>
      </c>
      <c r="F35" s="5">
        <v>1.2007679950018054E-2</v>
      </c>
      <c r="G35" s="4">
        <v>0.37999999999999901</v>
      </c>
      <c r="H35" s="4">
        <v>91.199999999999761</v>
      </c>
      <c r="I35" s="6">
        <v>1724386.9676464531</v>
      </c>
      <c r="J35" s="4">
        <v>0.3</v>
      </c>
      <c r="K35" s="5">
        <f>resultados!H34/100</f>
        <v>1.2681500000000002E-2</v>
      </c>
      <c r="L35" s="4">
        <f>resultados!I34</f>
        <v>2.2358286114217489</v>
      </c>
    </row>
    <row r="36" spans="2:12" x14ac:dyDescent="0.3">
      <c r="B36" s="3">
        <v>20</v>
      </c>
      <c r="C36" s="3">
        <v>60</v>
      </c>
      <c r="D36" s="4">
        <v>12.063715789784807</v>
      </c>
      <c r="E36" s="4">
        <v>50.233333333333334</v>
      </c>
      <c r="F36" s="5">
        <v>1.2007679950018054E-2</v>
      </c>
      <c r="G36" s="4">
        <v>0.35999999999999899</v>
      </c>
      <c r="H36" s="4">
        <v>86.39999999999975</v>
      </c>
      <c r="I36" s="6">
        <v>1724386.9676464531</v>
      </c>
      <c r="J36" s="4">
        <v>0.3</v>
      </c>
      <c r="K36" s="5">
        <f>resultados!H35/100</f>
        <v>1.7817E-2</v>
      </c>
      <c r="L36" s="4">
        <f>resultados!I35</f>
        <v>2.1010793645802242</v>
      </c>
    </row>
    <row r="37" spans="2:12" x14ac:dyDescent="0.3">
      <c r="B37" s="3">
        <v>20</v>
      </c>
      <c r="C37" s="3">
        <v>60</v>
      </c>
      <c r="D37" s="4">
        <v>12.063715789784807</v>
      </c>
      <c r="E37" s="4">
        <v>50.233333333333334</v>
      </c>
      <c r="F37" s="5">
        <v>1.2007679950018054E-2</v>
      </c>
      <c r="G37" s="4">
        <v>0.33999999999999903</v>
      </c>
      <c r="H37" s="4">
        <v>81.599999999999767</v>
      </c>
      <c r="I37" s="6">
        <v>1724386.9676464531</v>
      </c>
      <c r="J37" s="4">
        <v>0.3</v>
      </c>
      <c r="K37" s="5">
        <f>resultados!H36/100</f>
        <v>2.5805999999999999E-2</v>
      </c>
      <c r="L37" s="4">
        <f>resultados!I36</f>
        <v>1.9463559256397727</v>
      </c>
    </row>
    <row r="38" spans="2:12" x14ac:dyDescent="0.3">
      <c r="B38" s="3">
        <v>20</v>
      </c>
      <c r="C38" s="3">
        <v>60</v>
      </c>
      <c r="D38" s="4">
        <v>12.063715789784807</v>
      </c>
      <c r="E38" s="4">
        <v>50.233333333333334</v>
      </c>
      <c r="F38" s="5">
        <v>1.2007679950018054E-2</v>
      </c>
      <c r="G38" s="4">
        <v>0.31999999999999901</v>
      </c>
      <c r="H38" s="4">
        <v>76.799999999999756</v>
      </c>
      <c r="I38" s="6">
        <v>1724386.9676464531</v>
      </c>
      <c r="J38" s="4">
        <v>0.3</v>
      </c>
      <c r="K38" s="5">
        <f>resultados!H37/100</f>
        <v>3.9232499999999997E-2</v>
      </c>
      <c r="L38" s="4">
        <f>resultados!I37</f>
        <v>1.7596627806702594</v>
      </c>
    </row>
    <row r="39" spans="2:12" x14ac:dyDescent="0.3">
      <c r="B39" s="3">
        <v>20</v>
      </c>
      <c r="C39" s="3">
        <v>60</v>
      </c>
      <c r="D39" s="4">
        <v>12.063715789784807</v>
      </c>
      <c r="E39" s="4">
        <v>50.233333333333334</v>
      </c>
      <c r="F39" s="5">
        <v>1.2007679950018054E-2</v>
      </c>
      <c r="G39" s="4">
        <v>0.29999999999999899</v>
      </c>
      <c r="H39" s="4">
        <v>71.999999999999758</v>
      </c>
      <c r="I39" s="6">
        <v>1724386.9676464531</v>
      </c>
      <c r="J39" s="4">
        <v>0.3</v>
      </c>
      <c r="K39" s="5">
        <f>resultados!H38/100</f>
        <v>6.1357499999999995E-2</v>
      </c>
      <c r="L39" s="4">
        <f>resultados!I38</f>
        <v>1.5434773455864685</v>
      </c>
    </row>
    <row r="40" spans="2:12" x14ac:dyDescent="0.3">
      <c r="B40" s="3">
        <v>20</v>
      </c>
      <c r="C40" s="3">
        <v>60</v>
      </c>
      <c r="D40" s="4">
        <v>12.063715789784807</v>
      </c>
      <c r="E40" s="4">
        <v>50.233333333333334</v>
      </c>
      <c r="F40" s="5">
        <v>1.2007679950018054E-2</v>
      </c>
      <c r="G40" s="4">
        <v>0.27999999999999903</v>
      </c>
      <c r="H40" s="4">
        <v>67.199999999999761</v>
      </c>
      <c r="I40" s="6">
        <v>1724386.9676464531</v>
      </c>
      <c r="J40" s="4">
        <v>0.3</v>
      </c>
      <c r="K40" s="5">
        <f>resultados!H39/100</f>
        <v>9.9570000000000006E-2</v>
      </c>
      <c r="L40" s="4">
        <f>resultados!I39</f>
        <v>1.2840055885964534</v>
      </c>
    </row>
    <row r="41" spans="2:12" x14ac:dyDescent="0.3">
      <c r="B41" s="3">
        <v>20</v>
      </c>
      <c r="C41" s="3">
        <v>60</v>
      </c>
      <c r="D41" s="4">
        <v>12.063715789784807</v>
      </c>
      <c r="E41" s="4">
        <v>50.233333333333334</v>
      </c>
      <c r="F41" s="5">
        <v>1.2007679950018054E-2</v>
      </c>
      <c r="G41" s="4">
        <v>0.25999999999999901</v>
      </c>
      <c r="H41" s="4">
        <v>62.399999999999764</v>
      </c>
      <c r="I41" s="6">
        <v>1724386.9676464531</v>
      </c>
      <c r="J41" s="4">
        <v>0.3</v>
      </c>
      <c r="K41" s="5">
        <f>resultados!H40/100</f>
        <v>0.167188</v>
      </c>
      <c r="L41" s="4">
        <f>resultados!I40</f>
        <v>0.96533709031660309</v>
      </c>
    </row>
    <row r="42" spans="2:12" x14ac:dyDescent="0.3">
      <c r="B42" s="3">
        <v>20</v>
      </c>
      <c r="C42" s="3">
        <v>60</v>
      </c>
      <c r="D42" s="4">
        <v>12.063715789784807</v>
      </c>
      <c r="E42" s="4">
        <v>50.233333333333334</v>
      </c>
      <c r="F42" s="5">
        <v>1.2007679950018054E-2</v>
      </c>
      <c r="G42" s="4">
        <v>0.23999999999999899</v>
      </c>
      <c r="H42" s="4">
        <v>57.59999999999976</v>
      </c>
      <c r="I42" s="6">
        <v>1724386.9676464531</v>
      </c>
      <c r="J42" s="4">
        <v>0.3</v>
      </c>
      <c r="K42" s="5">
        <f>resultados!H41/100</f>
        <v>0.28305000000000002</v>
      </c>
      <c r="L42" s="4">
        <f>resultados!I41</f>
        <v>0.57380465258562752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D7A00-7EBE-4690-9A9A-EFAEAC0A2CAF}">
  <dimension ref="A1:O42"/>
  <sheetViews>
    <sheetView topLeftCell="L1" workbookViewId="0">
      <selection activeCell="N3" sqref="M3:N3"/>
    </sheetView>
  </sheetViews>
  <sheetFormatPr baseColWidth="10" defaultRowHeight="14.4" x14ac:dyDescent="0.3"/>
  <cols>
    <col min="7" max="7" width="6.88671875" customWidth="1"/>
    <col min="10" max="10" width="11.21875" customWidth="1"/>
    <col min="12" max="12" width="11.21875" customWidth="1"/>
  </cols>
  <sheetData>
    <row r="1" spans="1:15" x14ac:dyDescent="0.3">
      <c r="A1" s="1" t="s">
        <v>2</v>
      </c>
      <c r="B1" s="1">
        <v>240</v>
      </c>
    </row>
    <row r="2" spans="1:15" x14ac:dyDescent="0.3">
      <c r="A2" s="2" t="s">
        <v>3</v>
      </c>
      <c r="B2" s="2">
        <v>4200</v>
      </c>
      <c r="K2" s="11" t="s">
        <v>15</v>
      </c>
      <c r="L2" s="11"/>
      <c r="M2" s="11" t="s">
        <v>16</v>
      </c>
      <c r="N2" s="11"/>
    </row>
    <row r="3" spans="1:15" x14ac:dyDescent="0.3">
      <c r="B3" s="8" t="s">
        <v>9</v>
      </c>
      <c r="C3" s="8" t="s">
        <v>10</v>
      </c>
      <c r="D3" s="8" t="s">
        <v>6</v>
      </c>
      <c r="E3" s="8" t="s">
        <v>5</v>
      </c>
      <c r="F3" s="9" t="s">
        <v>11</v>
      </c>
      <c r="G3" s="8" t="s">
        <v>14</v>
      </c>
      <c r="H3" s="8" t="s">
        <v>2</v>
      </c>
      <c r="I3" s="8" t="s">
        <v>12</v>
      </c>
      <c r="J3" s="8" t="s">
        <v>13</v>
      </c>
      <c r="K3" s="7" t="s">
        <v>7</v>
      </c>
      <c r="L3" s="7" t="s">
        <v>8</v>
      </c>
      <c r="M3" s="7" t="s">
        <v>7</v>
      </c>
      <c r="N3" s="7" t="s">
        <v>8</v>
      </c>
      <c r="O3" s="7" t="s">
        <v>17</v>
      </c>
    </row>
    <row r="4" spans="1:15" x14ac:dyDescent="0.3">
      <c r="B4" s="3">
        <v>20</v>
      </c>
      <c r="C4" s="3">
        <v>60</v>
      </c>
      <c r="D4" s="4">
        <v>12.063715789784807</v>
      </c>
      <c r="E4" s="4">
        <v>50.233333333333334</v>
      </c>
      <c r="F4" s="5">
        <v>1.2007679950018054E-2</v>
      </c>
      <c r="G4" s="4">
        <v>1</v>
      </c>
      <c r="H4" s="4">
        <v>240</v>
      </c>
      <c r="I4" s="6">
        <v>1724386.9676464531</v>
      </c>
      <c r="J4" s="4">
        <v>0.3</v>
      </c>
      <c r="K4" s="5">
        <f>resultados!H3/100</f>
        <v>2.3949999999999999E-4</v>
      </c>
      <c r="L4" s="4">
        <f>resultados!I3</f>
        <v>3.4922331187731275</v>
      </c>
      <c r="M4" s="5">
        <f>resultados!K3/100</f>
        <v>1.5583385591710908E-4</v>
      </c>
      <c r="N4" s="4">
        <f>resultados!L3</f>
        <v>3.6054039826785313</v>
      </c>
      <c r="O4" s="10">
        <f>ABS((N4-L4)/L4)</f>
        <v>3.2406445977799569E-2</v>
      </c>
    </row>
    <row r="5" spans="1:15" x14ac:dyDescent="0.3">
      <c r="B5" s="3">
        <v>20</v>
      </c>
      <c r="C5" s="3">
        <v>60</v>
      </c>
      <c r="D5" s="4">
        <v>12.063715789784807</v>
      </c>
      <c r="E5" s="4">
        <v>50.233333333333334</v>
      </c>
      <c r="F5" s="5">
        <v>1.2007679950018054E-2</v>
      </c>
      <c r="G5" s="4">
        <v>0.98</v>
      </c>
      <c r="H5" s="4">
        <v>235.2</v>
      </c>
      <c r="I5" s="6">
        <v>1724386.9676464531</v>
      </c>
      <c r="J5" s="4">
        <v>0.3</v>
      </c>
      <c r="K5" s="5">
        <f>resultados!H4/100</f>
        <v>2.42E-4</v>
      </c>
      <c r="L5" s="4">
        <v>3.4894586124577986</v>
      </c>
      <c r="M5" s="5">
        <f>resultados!K4/100</f>
        <v>1.6551758421401441E-4</v>
      </c>
      <c r="N5" s="4">
        <f>resultados!L4</f>
        <v>3.5897185664725453</v>
      </c>
      <c r="O5" s="10">
        <f t="shared" ref="O5:O42" si="0">ABS((N5-L5)/L5)</f>
        <v>2.8732237618983702E-2</v>
      </c>
    </row>
    <row r="6" spans="1:15" x14ac:dyDescent="0.3">
      <c r="B6" s="3">
        <v>20</v>
      </c>
      <c r="C6" s="3">
        <v>60</v>
      </c>
      <c r="D6" s="4">
        <v>12.063715789784807</v>
      </c>
      <c r="E6" s="4">
        <v>50.233333333333334</v>
      </c>
      <c r="F6" s="5">
        <v>1.2007679950018054E-2</v>
      </c>
      <c r="G6" s="4">
        <v>0.96</v>
      </c>
      <c r="H6" s="4">
        <v>230.39999999999998</v>
      </c>
      <c r="I6" s="6">
        <v>1724386.9676464531</v>
      </c>
      <c r="J6" s="4">
        <v>0.3</v>
      </c>
      <c r="K6" s="5">
        <f>resultados!H5/100</f>
        <v>2.5849999999999999E-4</v>
      </c>
      <c r="L6" s="4">
        <v>3.4717903069284821</v>
      </c>
      <c r="M6" s="5">
        <f>resultados!K5/100</f>
        <v>1.7624708892993723E-4</v>
      </c>
      <c r="N6" s="4">
        <f>resultados!L5</f>
        <v>3.5733121239867689</v>
      </c>
      <c r="O6" s="10">
        <f t="shared" si="0"/>
        <v>2.9241920762231709E-2</v>
      </c>
    </row>
    <row r="7" spans="1:15" x14ac:dyDescent="0.3">
      <c r="B7" s="3">
        <v>20</v>
      </c>
      <c r="C7" s="3">
        <v>60</v>
      </c>
      <c r="D7" s="4">
        <v>12.063715789784807</v>
      </c>
      <c r="E7" s="4">
        <v>50.233333333333334</v>
      </c>
      <c r="F7" s="5">
        <v>1.2007679950018054E-2</v>
      </c>
      <c r="G7" s="4">
        <v>0.94</v>
      </c>
      <c r="H7" s="4">
        <v>225.6</v>
      </c>
      <c r="I7" s="6">
        <v>1724386.9676464531</v>
      </c>
      <c r="J7" s="4">
        <v>0.3</v>
      </c>
      <c r="K7" s="5">
        <f>resultados!H6/100</f>
        <v>2.7799999999999998E-4</v>
      </c>
      <c r="L7" s="4">
        <v>3.4522171841625404</v>
      </c>
      <c r="M7" s="5">
        <f>resultados!K6/100</f>
        <v>1.8817629454903617E-4</v>
      </c>
      <c r="N7" s="4">
        <f>resultados!L6</f>
        <v>3.5561337083191522</v>
      </c>
      <c r="O7" s="10">
        <f t="shared" si="0"/>
        <v>3.0101386619978975E-2</v>
      </c>
    </row>
    <row r="8" spans="1:15" x14ac:dyDescent="0.3">
      <c r="B8" s="3">
        <v>20</v>
      </c>
      <c r="C8" s="3">
        <v>60</v>
      </c>
      <c r="D8" s="4">
        <v>12.063715789784807</v>
      </c>
      <c r="E8" s="4">
        <v>50.233333333333334</v>
      </c>
      <c r="F8" s="5">
        <v>1.2007679950018054E-2</v>
      </c>
      <c r="G8" s="4">
        <v>0.92</v>
      </c>
      <c r="H8" s="4">
        <v>220.8</v>
      </c>
      <c r="I8" s="6">
        <v>1724386.9676464531</v>
      </c>
      <c r="J8" s="4">
        <v>0.3</v>
      </c>
      <c r="K8" s="5">
        <f>resultados!H7/100</f>
        <v>3.1399999999999999E-4</v>
      </c>
      <c r="L8" s="4">
        <v>3.4192240241629088</v>
      </c>
      <c r="M8" s="5">
        <f>resultados!K7/100</f>
        <v>2.0148774681461035E-4</v>
      </c>
      <c r="N8" s="4">
        <f>resultados!L7</f>
        <v>3.5381274530971241</v>
      </c>
      <c r="O8" s="10">
        <f t="shared" si="0"/>
        <v>3.477497470009297E-2</v>
      </c>
    </row>
    <row r="9" spans="1:15" x14ac:dyDescent="0.3">
      <c r="B9" s="3">
        <v>20</v>
      </c>
      <c r="C9" s="3">
        <v>60</v>
      </c>
      <c r="D9" s="4">
        <v>12.063715789784807</v>
      </c>
      <c r="E9" s="4">
        <v>50.233333333333334</v>
      </c>
      <c r="F9" s="5">
        <v>1.2007679950018054E-2</v>
      </c>
      <c r="G9" s="4">
        <v>0.9</v>
      </c>
      <c r="H9" s="4">
        <v>216</v>
      </c>
      <c r="I9" s="6">
        <v>1724386.9676464531</v>
      </c>
      <c r="J9" s="4">
        <v>0.3</v>
      </c>
      <c r="K9" s="5">
        <f>resultados!H8/100</f>
        <v>3.19E-4</v>
      </c>
      <c r="L9" s="4">
        <v>3.4149231901662382</v>
      </c>
      <c r="M9" s="5">
        <f>resultados!K8/100</f>
        <v>2.1639905933712456E-4</v>
      </c>
      <c r="N9" s="4">
        <f>resultados!L8</f>
        <v>3.5192319625749682</v>
      </c>
      <c r="O9" s="10">
        <f t="shared" si="0"/>
        <v>3.0544983474035968E-2</v>
      </c>
    </row>
    <row r="10" spans="1:15" x14ac:dyDescent="0.3">
      <c r="B10" s="3">
        <v>20</v>
      </c>
      <c r="C10" s="3">
        <v>60</v>
      </c>
      <c r="D10" s="4">
        <v>12.063715789784807</v>
      </c>
      <c r="E10" s="4">
        <v>50.233333333333334</v>
      </c>
      <c r="F10" s="5">
        <v>1.2007679950018054E-2</v>
      </c>
      <c r="G10" s="4">
        <v>0.88</v>
      </c>
      <c r="H10" s="4">
        <v>211.2</v>
      </c>
      <c r="I10" s="6">
        <v>1724386.9676464531</v>
      </c>
      <c r="J10" s="4">
        <v>0.3</v>
      </c>
      <c r="K10" s="5">
        <f>resultados!H9/100</f>
        <v>3.0699999999999998E-4</v>
      </c>
      <c r="L10" s="4">
        <v>3.4253534850184888</v>
      </c>
      <c r="M10" s="5">
        <f>resultados!K9/100</f>
        <v>2.3317107336140452E-4</v>
      </c>
      <c r="N10" s="4">
        <f>resultados!L9</f>
        <v>3.4993796071124326</v>
      </c>
      <c r="O10" s="10">
        <f t="shared" si="0"/>
        <v>2.1611235867396675E-2</v>
      </c>
    </row>
    <row r="11" spans="1:15" x14ac:dyDescent="0.3">
      <c r="B11" s="3">
        <v>20</v>
      </c>
      <c r="C11" s="3">
        <v>60</v>
      </c>
      <c r="D11" s="4">
        <v>12.063715789784807</v>
      </c>
      <c r="E11" s="4">
        <v>50.233333333333334</v>
      </c>
      <c r="F11" s="5">
        <v>1.2007679950018054E-2</v>
      </c>
      <c r="G11" s="4">
        <v>0.86</v>
      </c>
      <c r="H11" s="4">
        <v>206.4</v>
      </c>
      <c r="I11" s="6">
        <v>1724386.9676464531</v>
      </c>
      <c r="J11" s="4">
        <v>0.3</v>
      </c>
      <c r="K11" s="5">
        <f>resultados!H10/100</f>
        <v>3.3349999999999997E-4</v>
      </c>
      <c r="L11" s="4">
        <v>3.402796253734516</v>
      </c>
      <c r="M11" s="5">
        <f>resultados!K10/100</f>
        <v>2.5211824724102883E-4</v>
      </c>
      <c r="N11" s="4">
        <f>resultados!L10</f>
        <v>3.4784957176282556</v>
      </c>
      <c r="O11" s="10">
        <f t="shared" si="0"/>
        <v>2.2246252272865478E-2</v>
      </c>
    </row>
    <row r="12" spans="1:15" x14ac:dyDescent="0.3">
      <c r="B12" s="3">
        <v>20</v>
      </c>
      <c r="C12" s="3">
        <v>60</v>
      </c>
      <c r="D12" s="4">
        <v>12.063715789784807</v>
      </c>
      <c r="E12" s="4">
        <v>50.233333333333334</v>
      </c>
      <c r="F12" s="5">
        <v>1.2007679950018054E-2</v>
      </c>
      <c r="G12" s="4">
        <v>0.84</v>
      </c>
      <c r="H12" s="4">
        <v>201.6</v>
      </c>
      <c r="I12" s="6">
        <v>1724386.9676464531</v>
      </c>
      <c r="J12" s="4">
        <v>0.3</v>
      </c>
      <c r="K12" s="5">
        <f>resultados!H11/100</f>
        <v>3.7300000000000001E-4</v>
      </c>
      <c r="L12" s="4">
        <v>3.3720902451524699</v>
      </c>
      <c r="M12" s="5">
        <f>resultados!K11/100</f>
        <v>2.7362200041514129E-4</v>
      </c>
      <c r="N12" s="4">
        <f>resultados!L11</f>
        <v>3.4564976394370484</v>
      </c>
      <c r="O12" s="10">
        <f t="shared" si="0"/>
        <v>2.5031178927052096E-2</v>
      </c>
    </row>
    <row r="13" spans="1:15" x14ac:dyDescent="0.3">
      <c r="B13" s="3">
        <v>20</v>
      </c>
      <c r="C13" s="3">
        <v>60</v>
      </c>
      <c r="D13" s="4">
        <v>12.063715789784807</v>
      </c>
      <c r="E13" s="4">
        <v>50.233333333333334</v>
      </c>
      <c r="F13" s="5">
        <v>1.2007679950018054E-2</v>
      </c>
      <c r="G13" s="4">
        <v>0.82</v>
      </c>
      <c r="H13" s="4">
        <v>196.79999999999998</v>
      </c>
      <c r="I13" s="6">
        <v>1724386.9676464531</v>
      </c>
      <c r="J13" s="4">
        <v>0.3</v>
      </c>
      <c r="K13" s="5">
        <f>resultados!H12/100</f>
        <v>3.8650000000000002E-4</v>
      </c>
      <c r="L13" s="4">
        <v>3.3622860579519642</v>
      </c>
      <c r="M13" s="5">
        <f>resultados!K12/100</f>
        <v>2.9814796885829775E-4</v>
      </c>
      <c r="N13" s="4">
        <f>resultados!L12</f>
        <v>3.4332936334189577</v>
      </c>
      <c r="O13" s="10">
        <f t="shared" si="0"/>
        <v>2.111883826751064E-2</v>
      </c>
    </row>
    <row r="14" spans="1:15" x14ac:dyDescent="0.3">
      <c r="B14" s="3">
        <v>20</v>
      </c>
      <c r="C14" s="3">
        <v>60</v>
      </c>
      <c r="D14" s="4">
        <v>12.063715789784807</v>
      </c>
      <c r="E14" s="4">
        <v>50.233333333333334</v>
      </c>
      <c r="F14" s="5">
        <v>1.2007679950018054E-2</v>
      </c>
      <c r="G14" s="4">
        <v>0.8</v>
      </c>
      <c r="H14" s="4">
        <v>192</v>
      </c>
      <c r="I14" s="6">
        <v>1724386.9676464531</v>
      </c>
      <c r="J14" s="4">
        <v>0.3</v>
      </c>
      <c r="K14" s="5">
        <f>resultados!H13/100</f>
        <v>4.2499999999999998E-4</v>
      </c>
      <c r="L14" s="4">
        <v>3.3359776401340477</v>
      </c>
      <c r="M14" s="5">
        <f>resultados!K13/100</f>
        <v>3.2626849045613859E-4</v>
      </c>
      <c r="N14" s="4">
        <f>resultados!L13</f>
        <v>3.4087816009092267</v>
      </c>
      <c r="O14" s="10">
        <f t="shared" si="0"/>
        <v>2.1823875525812421E-2</v>
      </c>
    </row>
    <row r="15" spans="1:15" x14ac:dyDescent="0.3">
      <c r="B15" s="3">
        <v>20</v>
      </c>
      <c r="C15" s="3">
        <v>60</v>
      </c>
      <c r="D15" s="4">
        <v>12.063715789784807</v>
      </c>
      <c r="E15" s="4">
        <v>50.233333333333334</v>
      </c>
      <c r="F15" s="5">
        <v>1.2007679950018054E-2</v>
      </c>
      <c r="G15" s="4">
        <v>0.78</v>
      </c>
      <c r="H15" s="4">
        <v>187.20000000000002</v>
      </c>
      <c r="I15" s="6">
        <v>1724386.9676464531</v>
      </c>
      <c r="J15" s="4">
        <v>0.3</v>
      </c>
      <c r="K15" s="5">
        <f>resultados!H14/100</f>
        <v>4.9200000000000003E-4</v>
      </c>
      <c r="L15" s="4">
        <v>3.295061906048685</v>
      </c>
      <c r="M15" s="5">
        <f>resultados!K14/100</f>
        <v>3.5869219268369612E-4</v>
      </c>
      <c r="N15" s="4">
        <f>resultados!L14</f>
        <v>3.3828475660131185</v>
      </c>
      <c r="O15" s="10">
        <f t="shared" si="0"/>
        <v>2.6641581392837267E-2</v>
      </c>
    </row>
    <row r="16" spans="1:15" x14ac:dyDescent="0.3">
      <c r="B16" s="3">
        <v>20</v>
      </c>
      <c r="C16" s="3">
        <v>60</v>
      </c>
      <c r="D16" s="4">
        <v>12.063715789784807</v>
      </c>
      <c r="E16" s="4">
        <v>50.233333333333334</v>
      </c>
      <c r="F16" s="5">
        <v>1.2007679950018054E-2</v>
      </c>
      <c r="G16" s="4">
        <v>0.76</v>
      </c>
      <c r="H16" s="4">
        <v>182.4</v>
      </c>
      <c r="I16" s="6">
        <v>1724386.9676464531</v>
      </c>
      <c r="J16" s="4">
        <v>0.3</v>
      </c>
      <c r="K16" s="5">
        <f>resultados!H15/100</f>
        <v>5.1900000000000004E-4</v>
      </c>
      <c r="L16" s="4">
        <v>3.2800192606522653</v>
      </c>
      <c r="M16" s="5">
        <f>resultados!K15/100</f>
        <v>3.9630322312156352E-4</v>
      </c>
      <c r="N16" s="4">
        <f>resultados!L15</f>
        <v>3.3553639068129666</v>
      </c>
      <c r="O16" s="10">
        <f t="shared" si="0"/>
        <v>2.2970793819582083E-2</v>
      </c>
    </row>
    <row r="17" spans="2:15" x14ac:dyDescent="0.3">
      <c r="B17" s="3">
        <v>20</v>
      </c>
      <c r="C17" s="3">
        <v>60</v>
      </c>
      <c r="D17" s="4">
        <v>12.063715789784807</v>
      </c>
      <c r="E17" s="4">
        <v>50.233333333333334</v>
      </c>
      <c r="F17" s="5">
        <v>1.2007679950018054E-2</v>
      </c>
      <c r="G17" s="4">
        <v>0.74</v>
      </c>
      <c r="H17" s="4">
        <v>177.6</v>
      </c>
      <c r="I17" s="6">
        <v>1724386.9676464531</v>
      </c>
      <c r="J17" s="4">
        <v>0.3</v>
      </c>
      <c r="K17" s="5">
        <f>resultados!H16/100</f>
        <v>5.2300000000000003E-4</v>
      </c>
      <c r="L17" s="4">
        <v>3.2778526021304883</v>
      </c>
      <c r="M17" s="5">
        <f>resultados!K16/100</f>
        <v>4.4021381315173524E-4</v>
      </c>
      <c r="N17" s="4">
        <f>resultados!L16</f>
        <v>3.3261872448971688</v>
      </c>
      <c r="O17" s="10">
        <f t="shared" si="0"/>
        <v>1.4745825585709563E-2</v>
      </c>
    </row>
    <row r="18" spans="2:15" x14ac:dyDescent="0.3">
      <c r="B18" s="3">
        <v>20</v>
      </c>
      <c r="C18" s="3">
        <v>60</v>
      </c>
      <c r="D18" s="4">
        <v>12.063715789784807</v>
      </c>
      <c r="E18" s="4">
        <v>50.233333333333334</v>
      </c>
      <c r="F18" s="5">
        <v>1.2007679950018054E-2</v>
      </c>
      <c r="G18" s="4">
        <v>0.72</v>
      </c>
      <c r="H18" s="4">
        <v>172.79999999999998</v>
      </c>
      <c r="I18" s="6">
        <v>1724386.9676464531</v>
      </c>
      <c r="J18" s="4">
        <v>0.3</v>
      </c>
      <c r="K18" s="5">
        <f>resultados!H17/100</f>
        <v>6.0650000000000005E-4</v>
      </c>
      <c r="L18" s="4">
        <v>3.2358055148431353</v>
      </c>
      <c r="M18" s="5">
        <f>resultados!K17/100</f>
        <v>4.9183539258634834E-4</v>
      </c>
      <c r="N18" s="4">
        <f>resultados!L17</f>
        <v>3.2951559364341509</v>
      </c>
      <c r="O18" s="10">
        <f t="shared" si="0"/>
        <v>1.8341776512452987E-2</v>
      </c>
    </row>
    <row r="19" spans="2:15" x14ac:dyDescent="0.3">
      <c r="B19" s="3">
        <v>20</v>
      </c>
      <c r="C19" s="3">
        <v>60</v>
      </c>
      <c r="D19" s="4">
        <v>12.063715789784807</v>
      </c>
      <c r="E19" s="4">
        <v>50.233333333333334</v>
      </c>
      <c r="F19" s="5">
        <v>1.2007679950018054E-2</v>
      </c>
      <c r="G19" s="4">
        <v>0.7</v>
      </c>
      <c r="H19" s="4">
        <v>168</v>
      </c>
      <c r="I19" s="6">
        <v>1724386.9676464531</v>
      </c>
      <c r="J19" s="4">
        <v>0.3</v>
      </c>
      <c r="K19" s="5">
        <f>resultados!H18/100</f>
        <v>6.7000000000000002E-4</v>
      </c>
      <c r="L19" s="4">
        <v>3.2072724995444961</v>
      </c>
      <c r="M19" s="5">
        <f>resultados!K18/100</f>
        <v>5.5297584709834702E-4</v>
      </c>
      <c r="N19" s="4">
        <f>resultados!L18</f>
        <v>3.2620870676119522</v>
      </c>
      <c r="O19" s="10">
        <f t="shared" si="0"/>
        <v>1.7090711211860229E-2</v>
      </c>
    </row>
    <row r="20" spans="2:15" x14ac:dyDescent="0.3">
      <c r="B20" s="3">
        <v>20</v>
      </c>
      <c r="C20" s="3">
        <v>60</v>
      </c>
      <c r="D20" s="4">
        <v>12.063715789784807</v>
      </c>
      <c r="E20" s="4">
        <v>50.233333333333334</v>
      </c>
      <c r="F20" s="5">
        <v>1.2007679950018054E-2</v>
      </c>
      <c r="G20" s="4">
        <v>0.68</v>
      </c>
      <c r="H20" s="4">
        <v>163.20000000000002</v>
      </c>
      <c r="I20" s="6">
        <v>1724386.9676464531</v>
      </c>
      <c r="J20" s="4">
        <v>0.3</v>
      </c>
      <c r="K20" s="5">
        <f>resultados!H19/100</f>
        <v>7.3349999999999999E-4</v>
      </c>
      <c r="L20" s="4">
        <v>3.1811335211738498</v>
      </c>
      <c r="M20" s="5">
        <f>resultados!K19/100</f>
        <v>6.2597404078901242E-4</v>
      </c>
      <c r="N20" s="4">
        <f>resultados!L19</f>
        <v>3.2267728415239345</v>
      </c>
      <c r="O20" s="10">
        <f t="shared" si="0"/>
        <v>1.4346873542498648E-2</v>
      </c>
    </row>
    <row r="21" spans="2:15" x14ac:dyDescent="0.3">
      <c r="B21" s="3">
        <v>20</v>
      </c>
      <c r="C21" s="3">
        <v>60</v>
      </c>
      <c r="D21" s="4">
        <v>12.063715789784807</v>
      </c>
      <c r="E21" s="4">
        <v>50.233333333333334</v>
      </c>
      <c r="F21" s="5">
        <v>1.2007679950018054E-2</v>
      </c>
      <c r="G21" s="4">
        <v>0.66</v>
      </c>
      <c r="H21" s="4">
        <v>158.4</v>
      </c>
      <c r="I21" s="6">
        <v>1724386.9676464531</v>
      </c>
      <c r="J21" s="4">
        <v>0.3</v>
      </c>
      <c r="K21" s="5">
        <f>resultados!H20/100</f>
        <v>8.144999999999999E-4</v>
      </c>
      <c r="L21" s="4">
        <v>3.150663592740667</v>
      </c>
      <c r="M21" s="5">
        <f>resultados!K20/100</f>
        <v>7.1388816948958489E-4</v>
      </c>
      <c r="N21" s="4">
        <f>resultados!L20</f>
        <v>3.1889761965821006</v>
      </c>
      <c r="O21" s="10">
        <f t="shared" si="0"/>
        <v>1.2160169663847441E-2</v>
      </c>
    </row>
    <row r="22" spans="2:15" x14ac:dyDescent="0.3">
      <c r="B22" s="3">
        <v>20</v>
      </c>
      <c r="C22" s="3">
        <v>60</v>
      </c>
      <c r="D22" s="4">
        <v>12.063715789784807</v>
      </c>
      <c r="E22" s="4">
        <v>50.233333333333334</v>
      </c>
      <c r="F22" s="5">
        <v>1.2007679950018054E-2</v>
      </c>
      <c r="G22" s="4">
        <v>0.64</v>
      </c>
      <c r="H22" s="4">
        <v>153.6</v>
      </c>
      <c r="I22" s="6">
        <v>1724386.9676464531</v>
      </c>
      <c r="J22" s="4">
        <v>0.3</v>
      </c>
      <c r="K22" s="5">
        <f>resultados!H21/100</f>
        <v>9.1949999999999985E-4</v>
      </c>
      <c r="L22" s="4">
        <v>3.1150720242854941</v>
      </c>
      <c r="M22" s="5">
        <f>resultados!K21/100</f>
        <v>8.2076286046195435E-4</v>
      </c>
      <c r="N22" s="4">
        <f>resultados!L21</f>
        <v>3.1484254781596879</v>
      </c>
      <c r="O22" s="10">
        <f t="shared" si="0"/>
        <v>1.0707121252467365E-2</v>
      </c>
    </row>
    <row r="23" spans="2:15" x14ac:dyDescent="0.3">
      <c r="B23" s="3">
        <v>20</v>
      </c>
      <c r="C23" s="3">
        <v>60</v>
      </c>
      <c r="D23" s="4">
        <v>12.063715789784807</v>
      </c>
      <c r="E23" s="4">
        <v>50.233333333333334</v>
      </c>
      <c r="F23" s="5">
        <v>1.2007679950018054E-2</v>
      </c>
      <c r="G23" s="4">
        <v>0.62</v>
      </c>
      <c r="H23" s="4">
        <v>148.80000000000001</v>
      </c>
      <c r="I23" s="6">
        <v>1724386.9676464531</v>
      </c>
      <c r="J23" s="4">
        <v>0.3</v>
      </c>
      <c r="K23" s="5">
        <f>resultados!H22/100</f>
        <v>1.0345E-3</v>
      </c>
      <c r="L23" s="4">
        <v>3.080144769999154</v>
      </c>
      <c r="M23" s="5">
        <f>resultados!K22/100</f>
        <v>9.5201323762494905E-4</v>
      </c>
      <c r="N23" s="4">
        <f>resultados!L22</f>
        <v>3.1048078893468767</v>
      </c>
      <c r="O23" s="10">
        <f t="shared" si="0"/>
        <v>8.0071299206269028E-3</v>
      </c>
    </row>
    <row r="24" spans="2:15" x14ac:dyDescent="0.3">
      <c r="B24" s="3">
        <v>20</v>
      </c>
      <c r="C24" s="3">
        <v>60</v>
      </c>
      <c r="D24" s="4">
        <v>12.063715789784807</v>
      </c>
      <c r="E24" s="4">
        <v>50.233333333333334</v>
      </c>
      <c r="F24" s="5">
        <v>1.2007679950018054E-2</v>
      </c>
      <c r="G24" s="4">
        <v>0.6</v>
      </c>
      <c r="H24" s="4">
        <v>144</v>
      </c>
      <c r="I24" s="6">
        <v>1724386.9676464531</v>
      </c>
      <c r="J24" s="4">
        <v>0.3</v>
      </c>
      <c r="K24" s="5">
        <f>resultados!H23/100</f>
        <v>1.188E-3</v>
      </c>
      <c r="L24" s="4">
        <v>3.038701689989034</v>
      </c>
      <c r="M24" s="5">
        <f>resultados!K23/100</f>
        <v>1.1149852092692258E-3</v>
      </c>
      <c r="N24" s="4">
        <f>resultados!L23</f>
        <v>3.0577614172538117</v>
      </c>
      <c r="O24" s="10">
        <f t="shared" si="0"/>
        <v>6.2723258842977943E-3</v>
      </c>
    </row>
    <row r="25" spans="2:15" x14ac:dyDescent="0.3">
      <c r="B25" s="3">
        <v>20</v>
      </c>
      <c r="C25" s="3">
        <v>60</v>
      </c>
      <c r="D25" s="4">
        <v>12.063715789784807</v>
      </c>
      <c r="E25" s="4">
        <v>50.233333333333334</v>
      </c>
      <c r="F25" s="5">
        <v>1.2007679950018054E-2</v>
      </c>
      <c r="G25" s="4">
        <v>0.57999999999999996</v>
      </c>
      <c r="H25" s="4">
        <v>139.19999999999999</v>
      </c>
      <c r="I25" s="6">
        <v>1724386.9676464531</v>
      </c>
      <c r="J25" s="4">
        <v>0.3</v>
      </c>
      <c r="K25" s="5">
        <f>resultados!H24/100</f>
        <v>1.3244999999999999E-3</v>
      </c>
      <c r="L25" s="4">
        <v>3.005780666248441</v>
      </c>
      <c r="M25" s="5">
        <f>resultados!K24/100</f>
        <v>1.3197857356574971E-3</v>
      </c>
      <c r="N25" s="4">
        <f>resultados!L24</f>
        <v>3.0068647811542863</v>
      </c>
      <c r="O25" s="10">
        <f t="shared" si="0"/>
        <v>3.6067665149981415E-4</v>
      </c>
    </row>
    <row r="26" spans="2:15" x14ac:dyDescent="0.3">
      <c r="B26" s="3">
        <v>20</v>
      </c>
      <c r="C26" s="3">
        <v>60</v>
      </c>
      <c r="D26" s="4">
        <v>12.063715789784807</v>
      </c>
      <c r="E26" s="4">
        <v>50.233333333333334</v>
      </c>
      <c r="F26" s="5">
        <v>1.2007679950018054E-2</v>
      </c>
      <c r="G26" s="4">
        <v>0.56000000000000005</v>
      </c>
      <c r="H26" s="4">
        <v>134.4</v>
      </c>
      <c r="I26" s="6">
        <v>1724386.9676464531</v>
      </c>
      <c r="J26" s="4">
        <v>0.3</v>
      </c>
      <c r="K26" s="5">
        <f>resultados!H25/100</f>
        <v>1.5920000000000001E-3</v>
      </c>
      <c r="L26" s="4">
        <v>2.9493918405585742</v>
      </c>
      <c r="M26" s="5">
        <f>resultados!K25/100</f>
        <v>1.5805337497892813E-3</v>
      </c>
      <c r="N26" s="4">
        <f>resultados!L25</f>
        <v>2.9516248257061299</v>
      </c>
      <c r="O26" s="10">
        <f t="shared" si="0"/>
        <v>7.5710019836932533E-4</v>
      </c>
    </row>
    <row r="27" spans="2:15" x14ac:dyDescent="0.3">
      <c r="B27" s="3">
        <v>20</v>
      </c>
      <c r="C27" s="3">
        <v>60</v>
      </c>
      <c r="D27" s="4">
        <v>12.063715789784807</v>
      </c>
      <c r="E27" s="4">
        <v>50.233333333333334</v>
      </c>
      <c r="F27" s="5">
        <v>1.2007679950018054E-2</v>
      </c>
      <c r="G27" s="4">
        <v>0.54</v>
      </c>
      <c r="H27" s="4">
        <v>129.60000000000002</v>
      </c>
      <c r="I27" s="6">
        <v>1724386.9676464531</v>
      </c>
      <c r="J27" s="4">
        <v>0.3</v>
      </c>
      <c r="K27" s="5">
        <f>resultados!H26/100</f>
        <v>1.9109999999999999E-3</v>
      </c>
      <c r="L27" s="4">
        <v>2.8924911085899354</v>
      </c>
      <c r="M27" s="5">
        <f>resultados!K26/100</f>
        <v>1.9172784929424314E-3</v>
      </c>
      <c r="N27" s="4">
        <f>resultados!L26</f>
        <v>2.8914605767277655</v>
      </c>
      <c r="O27" s="10">
        <f t="shared" si="0"/>
        <v>3.5627831633070194E-4</v>
      </c>
    </row>
    <row r="28" spans="2:15" x14ac:dyDescent="0.3">
      <c r="B28" s="3">
        <v>20</v>
      </c>
      <c r="C28" s="3">
        <v>60</v>
      </c>
      <c r="D28" s="4">
        <v>12.063715789784807</v>
      </c>
      <c r="E28" s="4">
        <v>50.233333333333334</v>
      </c>
      <c r="F28" s="5">
        <v>1.2007679950018054E-2</v>
      </c>
      <c r="G28" s="4">
        <v>0.52</v>
      </c>
      <c r="H28" s="4">
        <v>124.80000000000001</v>
      </c>
      <c r="I28" s="6">
        <v>1724386.9676464531</v>
      </c>
      <c r="J28" s="4">
        <v>0.3</v>
      </c>
      <c r="K28" s="5">
        <f>resultados!H27/100</f>
        <v>2.2694999999999998E-3</v>
      </c>
      <c r="L28" s="4">
        <v>2.8380505047088498</v>
      </c>
      <c r="M28" s="5">
        <f>resultados!K27/100</f>
        <v>2.3589972457089825E-3</v>
      </c>
      <c r="N28" s="4">
        <f>resultados!L27</f>
        <v>2.8256828957670677</v>
      </c>
      <c r="O28" s="10">
        <f t="shared" si="0"/>
        <v>4.3577832463735158E-3</v>
      </c>
    </row>
    <row r="29" spans="2:15" x14ac:dyDescent="0.3">
      <c r="B29" s="3">
        <v>20</v>
      </c>
      <c r="C29" s="3">
        <v>60</v>
      </c>
      <c r="D29" s="4">
        <v>12.063715789784807</v>
      </c>
      <c r="E29" s="4">
        <v>50.233333333333334</v>
      </c>
      <c r="F29" s="5">
        <v>1.2007679950018054E-2</v>
      </c>
      <c r="G29" s="4">
        <v>0.5</v>
      </c>
      <c r="H29" s="4">
        <v>120</v>
      </c>
      <c r="I29" s="6">
        <v>1724386.9676464531</v>
      </c>
      <c r="J29" s="4">
        <v>0.3</v>
      </c>
      <c r="K29" s="5">
        <f>resultados!H28/100</f>
        <v>2.6990000000000004E-3</v>
      </c>
      <c r="L29" s="4">
        <v>2.7822706693288506</v>
      </c>
      <c r="M29" s="5">
        <f>resultados!K28/100</f>
        <v>2.9483743492509928E-3</v>
      </c>
      <c r="N29" s="4">
        <f>resultados!L28</f>
        <v>2.7534682640741641</v>
      </c>
      <c r="O29" s="10">
        <f t="shared" si="0"/>
        <v>1.0352121945646033E-2</v>
      </c>
    </row>
    <row r="30" spans="2:15" x14ac:dyDescent="0.3">
      <c r="B30" s="3">
        <v>20</v>
      </c>
      <c r="C30" s="3">
        <v>60</v>
      </c>
      <c r="D30" s="4">
        <v>12.063715789784807</v>
      </c>
      <c r="E30" s="4">
        <v>50.233333333333334</v>
      </c>
      <c r="F30" s="5">
        <v>1.2007679950018054E-2</v>
      </c>
      <c r="G30" s="4">
        <v>0.48</v>
      </c>
      <c r="H30" s="4">
        <v>115.19999999999999</v>
      </c>
      <c r="I30" s="6">
        <v>1724386.9676464531</v>
      </c>
      <c r="J30" s="4">
        <v>0.3</v>
      </c>
      <c r="K30" s="5">
        <f>resultados!H29/100</f>
        <v>3.2705E-3</v>
      </c>
      <c r="L30" s="4">
        <v>2.7193517940581269</v>
      </c>
      <c r="M30" s="5">
        <f>resultados!K29/100</f>
        <v>3.7495824241562392E-3</v>
      </c>
      <c r="N30" s="4">
        <f>resultados!L29</f>
        <v>2.6738246630738471</v>
      </c>
      <c r="O30" s="10">
        <f t="shared" si="0"/>
        <v>1.6741905583440148E-2</v>
      </c>
    </row>
    <row r="31" spans="2:15" x14ac:dyDescent="0.3">
      <c r="B31" s="3">
        <v>20</v>
      </c>
      <c r="C31" s="3">
        <v>60</v>
      </c>
      <c r="D31" s="4">
        <v>12.063715789784807</v>
      </c>
      <c r="E31" s="4">
        <v>50.233333333333334</v>
      </c>
      <c r="F31" s="5">
        <v>1.2007679950018054E-2</v>
      </c>
      <c r="G31" s="4">
        <v>0.46</v>
      </c>
      <c r="H31" s="4">
        <v>110.4</v>
      </c>
      <c r="I31" s="6">
        <v>1724386.9676464531</v>
      </c>
      <c r="J31" s="4">
        <v>0.3</v>
      </c>
      <c r="K31" s="5">
        <f>resultados!H30/100</f>
        <v>4.13E-3</v>
      </c>
      <c r="L31" s="4">
        <v>2.6412530478505074</v>
      </c>
      <c r="M31" s="5">
        <f>resultados!K30/100</f>
        <v>4.8612351794207198E-3</v>
      </c>
      <c r="N31" s="4">
        <f>resultados!L30</f>
        <v>2.5855466911515808</v>
      </c>
      <c r="O31" s="10">
        <f t="shared" si="0"/>
        <v>2.1090882126671408E-2</v>
      </c>
    </row>
    <row r="32" spans="2:15" x14ac:dyDescent="0.3">
      <c r="B32" s="3">
        <v>20</v>
      </c>
      <c r="C32" s="3">
        <v>60</v>
      </c>
      <c r="D32" s="4">
        <v>12.063715789784807</v>
      </c>
      <c r="E32" s="4">
        <v>50.233333333333334</v>
      </c>
      <c r="F32" s="5">
        <v>1.2007679950018054E-2</v>
      </c>
      <c r="G32" s="4">
        <v>0.44</v>
      </c>
      <c r="H32" s="4">
        <v>105.6</v>
      </c>
      <c r="I32" s="6">
        <v>1724386.9676464531</v>
      </c>
      <c r="J32" s="4">
        <v>0.3</v>
      </c>
      <c r="K32" s="5">
        <f>resultados!H31/100</f>
        <v>5.1859999999999996E-3</v>
      </c>
      <c r="L32" s="4">
        <v>2.563174180152096</v>
      </c>
      <c r="M32" s="5">
        <f>resultados!K31/100</f>
        <v>6.4384486261168661E-3</v>
      </c>
      <c r="N32" s="4">
        <f>resultados!L31</f>
        <v>2.4871558546056027</v>
      </c>
      <c r="O32" s="10">
        <f t="shared" si="0"/>
        <v>2.9657885185930825E-2</v>
      </c>
    </row>
    <row r="33" spans="2:15" x14ac:dyDescent="0.3">
      <c r="B33" s="3">
        <v>20</v>
      </c>
      <c r="C33" s="3">
        <v>60</v>
      </c>
      <c r="D33" s="4">
        <v>12.063715789784807</v>
      </c>
      <c r="E33" s="4">
        <v>50.233333333333334</v>
      </c>
      <c r="F33" s="5">
        <v>1.2007679950018054E-2</v>
      </c>
      <c r="G33" s="4">
        <v>0.41999999999999899</v>
      </c>
      <c r="H33" s="4">
        <v>100.79999999999976</v>
      </c>
      <c r="I33" s="6">
        <v>1724386.9676464531</v>
      </c>
      <c r="J33" s="4">
        <v>0.3</v>
      </c>
      <c r="K33" s="5">
        <f>resultados!H32/100</f>
        <v>6.9049999999999997E-3</v>
      </c>
      <c r="L33" s="4">
        <v>2.4621679022871623</v>
      </c>
      <c r="M33" s="5">
        <f>resultados!K32/100</f>
        <v>8.7312981456955097E-3</v>
      </c>
      <c r="N33" s="4">
        <f>resultados!L32</f>
        <v>2.3768202317741212</v>
      </c>
      <c r="O33" s="10">
        <f t="shared" si="0"/>
        <v>3.4663627299243001E-2</v>
      </c>
    </row>
    <row r="34" spans="2:15" x14ac:dyDescent="0.3">
      <c r="B34" s="3">
        <v>20</v>
      </c>
      <c r="C34" s="3">
        <v>60</v>
      </c>
      <c r="D34" s="4">
        <v>12.063715789784807</v>
      </c>
      <c r="E34" s="4">
        <v>50.233333333333334</v>
      </c>
      <c r="F34" s="5">
        <v>1.2007679950018054E-2</v>
      </c>
      <c r="G34" s="4">
        <v>0.39999999999999902</v>
      </c>
      <c r="H34" s="4">
        <v>95.999999999999773</v>
      </c>
      <c r="I34" s="6">
        <v>1724386.9676464531</v>
      </c>
      <c r="J34" s="4">
        <v>0.3</v>
      </c>
      <c r="K34" s="5">
        <f>resultados!H33/100</f>
        <v>9.2954999999999999E-3</v>
      </c>
      <c r="L34" s="4">
        <v>2.3536321172206986</v>
      </c>
      <c r="M34" s="5">
        <f>resultados!K33/100</f>
        <v>1.2153393218962694E-2</v>
      </c>
      <c r="N34" s="4">
        <f>resultados!L33</f>
        <v>2.2522451152458962</v>
      </c>
      <c r="O34" s="10">
        <f t="shared" si="0"/>
        <v>4.3076826337042816E-2</v>
      </c>
    </row>
    <row r="35" spans="2:15" x14ac:dyDescent="0.3">
      <c r="B35" s="3">
        <v>20</v>
      </c>
      <c r="C35" s="3">
        <v>60</v>
      </c>
      <c r="D35" s="4">
        <v>12.063715789784807</v>
      </c>
      <c r="E35" s="4">
        <v>50.233333333333334</v>
      </c>
      <c r="F35" s="5">
        <v>1.2007679950018054E-2</v>
      </c>
      <c r="G35" s="4">
        <v>0.37999999999999901</v>
      </c>
      <c r="H35" s="4">
        <v>91.199999999999761</v>
      </c>
      <c r="I35" s="6">
        <v>1724386.9676464531</v>
      </c>
      <c r="J35" s="4">
        <v>0.3</v>
      </c>
      <c r="K35" s="5">
        <f>resultados!H34/100</f>
        <v>1.2681500000000002E-2</v>
      </c>
      <c r="L35" s="4">
        <v>2.2358286114217489</v>
      </c>
      <c r="M35" s="5">
        <f>resultados!K34/100</f>
        <v>1.7406686861916376E-2</v>
      </c>
      <c r="N35" s="4">
        <f>resultados!L34</f>
        <v>2.1105225174501738</v>
      </c>
      <c r="O35" s="10">
        <f t="shared" si="0"/>
        <v>5.604458827096491E-2</v>
      </c>
    </row>
    <row r="36" spans="2:15" x14ac:dyDescent="0.3">
      <c r="B36" s="3">
        <v>20</v>
      </c>
      <c r="C36" s="3">
        <v>60</v>
      </c>
      <c r="D36" s="4">
        <v>12.063715789784807</v>
      </c>
      <c r="E36" s="4">
        <v>50.233333333333334</v>
      </c>
      <c r="F36" s="5">
        <v>1.2007679950018054E-2</v>
      </c>
      <c r="G36" s="4">
        <v>0.35999999999999899</v>
      </c>
      <c r="H36" s="4">
        <v>86.39999999999975</v>
      </c>
      <c r="I36" s="6">
        <v>1724386.9676464531</v>
      </c>
      <c r="J36" s="4">
        <v>0.3</v>
      </c>
      <c r="K36" s="5">
        <f>resultados!H35/100</f>
        <v>1.7817E-2</v>
      </c>
      <c r="L36" s="4">
        <v>2.1010793645802242</v>
      </c>
      <c r="M36" s="5">
        <f>resultados!K35/100</f>
        <v>2.5712144786215863E-2</v>
      </c>
      <c r="N36" s="4">
        <f>resultados!L35</f>
        <v>1.9479220616019548</v>
      </c>
      <c r="O36" s="10">
        <f t="shared" si="0"/>
        <v>7.2894582451371953E-2</v>
      </c>
    </row>
    <row r="37" spans="2:15" x14ac:dyDescent="0.3">
      <c r="B37" s="3">
        <v>20</v>
      </c>
      <c r="C37" s="3">
        <v>60</v>
      </c>
      <c r="D37" s="4">
        <v>12.063715789784807</v>
      </c>
      <c r="E37" s="4">
        <v>50.233333333333334</v>
      </c>
      <c r="F37" s="5">
        <v>1.2007679950018054E-2</v>
      </c>
      <c r="G37" s="4">
        <v>0.33999999999999903</v>
      </c>
      <c r="H37" s="4">
        <v>81.599999999999767</v>
      </c>
      <c r="I37" s="6">
        <v>1724386.9676464531</v>
      </c>
      <c r="J37" s="4">
        <v>0.3</v>
      </c>
      <c r="K37" s="5">
        <f>resultados!H36/100</f>
        <v>2.5805999999999999E-2</v>
      </c>
      <c r="L37" s="4">
        <v>1.9463559256397727</v>
      </c>
      <c r="M37" s="5">
        <f>resultados!K36/100</f>
        <v>3.9237947951495045E-2</v>
      </c>
      <c r="N37" s="4">
        <f>resultados!L36</f>
        <v>1.7595985597995869</v>
      </c>
      <c r="O37" s="10">
        <f t="shared" si="0"/>
        <v>9.5952319604030334E-2</v>
      </c>
    </row>
    <row r="38" spans="2:15" x14ac:dyDescent="0.3">
      <c r="B38" s="3">
        <v>20</v>
      </c>
      <c r="C38" s="3">
        <v>60</v>
      </c>
      <c r="D38" s="4">
        <v>12.063715789784807</v>
      </c>
      <c r="E38" s="4">
        <v>50.233333333333334</v>
      </c>
      <c r="F38" s="5">
        <v>1.2007679950018054E-2</v>
      </c>
      <c r="G38" s="4">
        <v>0.31999999999999901</v>
      </c>
      <c r="H38" s="4">
        <v>76.799999999999756</v>
      </c>
      <c r="I38" s="6">
        <v>1724386.9676464531</v>
      </c>
      <c r="J38" s="4">
        <v>0.3</v>
      </c>
      <c r="K38" s="5">
        <f>resultados!H37/100</f>
        <v>3.9232499999999997E-2</v>
      </c>
      <c r="L38" s="4">
        <v>1.7596627806702594</v>
      </c>
      <c r="M38" s="5">
        <f>resultados!K37/100</f>
        <v>6.1879816716442611E-2</v>
      </c>
      <c r="N38" s="4">
        <f>resultados!L37</f>
        <v>1.5391829721324048</v>
      </c>
      <c r="O38" s="10">
        <f t="shared" si="0"/>
        <v>0.1252966255579227</v>
      </c>
    </row>
    <row r="39" spans="2:15" x14ac:dyDescent="0.3">
      <c r="B39" s="3">
        <v>20</v>
      </c>
      <c r="C39" s="3">
        <v>60</v>
      </c>
      <c r="D39" s="4">
        <v>12.063715789784807</v>
      </c>
      <c r="E39" s="4">
        <v>50.233333333333334</v>
      </c>
      <c r="F39" s="5">
        <v>1.2007679950018054E-2</v>
      </c>
      <c r="G39" s="4">
        <v>0.29999999999999899</v>
      </c>
      <c r="H39" s="4">
        <v>71.999999999999758</v>
      </c>
      <c r="I39" s="6">
        <v>1724386.9676464531</v>
      </c>
      <c r="J39" s="4">
        <v>0.3</v>
      </c>
      <c r="K39" s="5">
        <f>resultados!H38/100</f>
        <v>6.1357499999999995E-2</v>
      </c>
      <c r="L39" s="4">
        <v>1.5434773455864685</v>
      </c>
      <c r="M39" s="5">
        <f>resultados!K38/100</f>
        <v>0.10058649966394494</v>
      </c>
      <c r="N39" s="4">
        <f>resultados!L38</f>
        <v>1.2782167852288469</v>
      </c>
      <c r="O39" s="10">
        <f t="shared" si="0"/>
        <v>0.17185905651037059</v>
      </c>
    </row>
    <row r="40" spans="2:15" x14ac:dyDescent="0.3">
      <c r="B40" s="3">
        <v>20</v>
      </c>
      <c r="C40" s="3">
        <v>60</v>
      </c>
      <c r="D40" s="4">
        <v>12.063715789784807</v>
      </c>
      <c r="E40" s="4">
        <v>50.233333333333334</v>
      </c>
      <c r="F40" s="5">
        <v>1.2007679950018054E-2</v>
      </c>
      <c r="G40" s="4">
        <v>0.27999999999999903</v>
      </c>
      <c r="H40" s="4">
        <v>67.199999999999761</v>
      </c>
      <c r="I40" s="6">
        <v>1724386.9676464531</v>
      </c>
      <c r="J40" s="4">
        <v>0.3</v>
      </c>
      <c r="K40" s="5">
        <f>resultados!H39/100</f>
        <v>9.9570000000000006E-2</v>
      </c>
      <c r="L40" s="4">
        <v>1.2840055885964534</v>
      </c>
      <c r="M40" s="5">
        <f>resultados!K39/100</f>
        <v>0.16718174171816647</v>
      </c>
      <c r="N40" s="4">
        <f>resultados!L39</f>
        <v>0.96536208827426295</v>
      </c>
      <c r="O40" s="10">
        <f t="shared" si="0"/>
        <v>0.24816363974747158</v>
      </c>
    </row>
    <row r="41" spans="2:15" x14ac:dyDescent="0.3">
      <c r="B41" s="3">
        <v>20</v>
      </c>
      <c r="C41" s="3">
        <v>60</v>
      </c>
      <c r="D41" s="4">
        <v>12.063715789784807</v>
      </c>
      <c r="E41" s="4">
        <v>50.233333333333334</v>
      </c>
      <c r="F41" s="5">
        <v>1.2007679950018054E-2</v>
      </c>
      <c r="G41" s="4">
        <v>0.25999999999999901</v>
      </c>
      <c r="H41" s="4">
        <v>62.399999999999764</v>
      </c>
      <c r="I41" s="6">
        <v>1724386.9676464531</v>
      </c>
      <c r="J41" s="4">
        <v>0.3</v>
      </c>
      <c r="K41" s="5">
        <f>resultados!H40/100</f>
        <v>0.167188</v>
      </c>
      <c r="L41" s="4">
        <v>0.96533709031660309</v>
      </c>
      <c r="M41" s="5">
        <f>resultados!K40/100</f>
        <v>0.2791206533665711</v>
      </c>
      <c r="N41" s="4">
        <f>resultados!L40</f>
        <v>0.58545575772725322</v>
      </c>
      <c r="O41" s="10">
        <f t="shared" si="0"/>
        <v>0.39352194834320475</v>
      </c>
    </row>
    <row r="42" spans="2:15" x14ac:dyDescent="0.3">
      <c r="B42" s="3">
        <v>20</v>
      </c>
      <c r="C42" s="3">
        <v>60</v>
      </c>
      <c r="D42" s="4">
        <v>12.063715789784807</v>
      </c>
      <c r="E42" s="4">
        <v>50.233333333333334</v>
      </c>
      <c r="F42" s="5">
        <v>1.2007679950018054E-2</v>
      </c>
      <c r="G42" s="4">
        <v>0.23999999999999899</v>
      </c>
      <c r="H42" s="4">
        <v>57.59999999999976</v>
      </c>
      <c r="I42" s="6">
        <v>1724386.9676464531</v>
      </c>
      <c r="J42" s="4">
        <v>0.3</v>
      </c>
      <c r="K42" s="5">
        <f>resultados!H41/100</f>
        <v>0.28305000000000002</v>
      </c>
      <c r="L42" s="4">
        <v>0.57380465258562752</v>
      </c>
      <c r="M42" s="5">
        <f>resultados!K41/100</f>
        <v>0.45306304141669074</v>
      </c>
      <c r="N42" s="4">
        <f>resultados!L41</f>
        <v>0.11792626393495137</v>
      </c>
      <c r="O42" s="10">
        <f t="shared" si="0"/>
        <v>0.79448360447486344</v>
      </c>
    </row>
  </sheetData>
  <mergeCells count="2">
    <mergeCell ref="K2:L2"/>
    <mergeCell ref="M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Graficos</vt:lpstr>
      <vt:lpstr>Comparacion Metodos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Simon</dc:creator>
  <cp:lastModifiedBy>Victoria Simon</cp:lastModifiedBy>
  <dcterms:created xsi:type="dcterms:W3CDTF">2024-12-01T04:00:13Z</dcterms:created>
  <dcterms:modified xsi:type="dcterms:W3CDTF">2024-12-05T11:48:44Z</dcterms:modified>
</cp:coreProperties>
</file>