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0CEF4D05-677F-4FC0-84BF-13A727FAB37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K119" i="2"/>
  <c r="J120" i="2"/>
  <c r="K120" i="2" s="1"/>
  <c r="J121" i="2"/>
  <c r="K121" i="2"/>
  <c r="J156" i="2"/>
  <c r="K156" i="2"/>
  <c r="J200" i="2"/>
  <c r="K200" i="2"/>
  <c r="K2" i="2"/>
  <c r="J2" i="2"/>
  <c r="G200" i="2"/>
  <c r="H200" i="2" s="1"/>
  <c r="I200" i="2" s="1"/>
  <c r="H201" i="2"/>
  <c r="H2" i="2"/>
  <c r="I156" i="2"/>
  <c r="L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H120" i="2"/>
  <c r="I120" i="2" s="1"/>
  <c r="H121" i="2"/>
  <c r="I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<sst xmlns="http://schemas.openxmlformats.org/spreadsheetml/2006/main" count="1658" uniqueCount="498">
  <si>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</si>
  <si>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</si>
  <si>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</si>
  <si>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</si>
  <si>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</si>
  <si>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</si>
  <si>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</si>
  <si>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</si>
  <si>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</si>
  <si>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</si>
  <si>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</si>
  <si>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</si>
  <si>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</si>
  <si>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</si>
  <si>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</si>
  <si>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</si>
  <si>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</si>
  <si>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</si>
  <si>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</si>
  <si>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</si>
  <si>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</si>
  <si>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</si>
  <si>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</si>
  <si>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</si>
  <si>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</si>
  <si>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</si>
  <si>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</si>
  <si>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</si>
  <si>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</si>
  <si>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</si>
  <si>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</si>
  <si>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</si>
  <si>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</si>
  <si>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</si>
  <si>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</si>
  <si>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</si>
  <si>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</si>
  <si>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</si>
  <si>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</si>
  <si>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</si>
  <si>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</si>
  <si>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</si>
  <si>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</si>
  <si>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</si>
  <si>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</si>
  <si>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</si>
  <si>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</si>
  <si>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</si>
  <si>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</si>
  <si>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</si>
  <si>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</si>
  <si>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</si>
  <si>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</si>
  <si>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</si>
  <si>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</si>
  <si>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</si>
  <si>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</si>
  <si>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</si>
  <si>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</si>
  <si>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</si>
  <si>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</si>
  <si>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</si>
  <si>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</si>
  <si>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</si>
  <si>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</si>
  <si>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</si>
  <si>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</si>
  <si>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</si>
  <si>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</si>
  <si>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</si>
  <si>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</si>
  <si>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</si>
  <si>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</si>
  <si>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</si>
  <si>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</si>
  <si>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</si>
  <si>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</si>
  <si>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</si>
  <si>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</si>
  <si>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</si>
  <si>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</si>
  <si>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</si>
  <si>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</si>
  <si>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</si>
  <si>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</si>
  <si>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</si>
  <si>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</si>
  <si>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</si>
  <si>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</si>
  <si>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</si>
  <si>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</si>
  <si>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</si>
  <si>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</si>
  <si>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</si>
  <si>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</si>
  <si>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</si>
  <si>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</si>
  <si>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</si>
  <si>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</si>
  <si>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</si>
  <si>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</si>
  <si>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</si>
  <si>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</si>
  <si>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</si>
  <si>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</si>
  <si>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</si>
  <si>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</si>
  <si>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</si>
  <si>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</si>
  <si>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</si>
  <si>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</si>
  <si>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</si>
  <si>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</si>
  <si>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</si>
  <si>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</si>
  <si>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</si>
  <si>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</si>
  <si>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</si>
  <si>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</si>
  <si>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</si>
  <si>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</si>
  <si>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</si>
  <si>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</si>
  <si>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</si>
  <si>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</si>
  <si>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</si>
  <si>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</si>
  <si>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</si>
  <si>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</si>
  <si>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</si>
  <si>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</si>
  <si>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</si>
  <si>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</si>
  <si>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</si>
  <si>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</si>
  <si>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</si>
  <si>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</si>
  <si>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</si>
  <si>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</si>
  <si>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</si>
  <si>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</si>
  <si>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</si>
  <si>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</si>
  <si>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</si>
  <si>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</si>
  <si>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</si>
  <si>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</si>
  <si>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</si>
  <si>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</si>
  <si>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</si>
  <si>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</si>
  <si>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</si>
  <si>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</si>
  <si>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</si>
  <si>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</si>
  <si>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</si>
  <si>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</si>
  <si>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</si>
  <si>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</si>
  <si>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</si>
  <si>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</si>
  <si>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</si>
  <si>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</si>
  <si>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</si>
  <si>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</si>
  <si>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</si>
  <si>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</si>
  <si>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</si>
  <si>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</si>
  <si>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</si>
  <si>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</si>
  <si>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</si>
  <si>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</si>
  <si>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</si>
  <si>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</si>
  <si>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</si>
  <si>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</si>
  <si>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</si>
  <si>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</si>
  <si>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</si>
  <si>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</si>
  <si>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</si>
  <si>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</si>
  <si>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</si>
  <si>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</si>
  <si>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</si>
  <si>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</si>
  <si>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</si>
  <si>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</si>
  <si>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</si>
  <si>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</si>
  <si>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</si>
  <si>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</si>
  <si>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</si>
  <si>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</si>
  <si>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</si>
  <si>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</si>
  <si>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</si>
  <si>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</si>
  <si>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</si>
  <si>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</si>
  <si>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</si>
  <si>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</si>
  <si>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</si>
  <si>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</si>
  <si>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</si>
  <si>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</si>
  <si>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</si>
  <si>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</si>
  <si>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</si>
  <si>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</si>
  <si>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</si>
  <si>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</si>
  <si>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</si>
  <si>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</si>
  <si>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</si>
  <si>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</si>
  <si>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</si>
  <si>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</si>
  <si>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</si>
  <si>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</si>
  <si>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</si>
  <si>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</si>
  <si>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</si>
  <si>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</si>
  <si>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</si>
  <si>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</si>
  <si>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</si>
  <si>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</si>
  <si>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</si>
  <si>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</si>
  <si>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</si>
  <si>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</si>
  <si>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</si>
  <si>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</si>
  <si>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</si>
  <si>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</si>
  <si>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</si>
  <si>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</si>
  <si>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</si>
  <si>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</si>
  <si>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</si>
  <si>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</si>
  <si>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</si>
  <si>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</si>
  <si>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</si>
  <si>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</si>
  <si>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</si>
  <si>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</si>
  <si>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</si>
  <si>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</si>
  <si>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</si>
  <si>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</si>
  <si>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</si>
  <si>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</si>
  <si>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</si>
  <si>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</si>
  <si>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</si>
  <si>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</si>
  <si>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</si>
  <si>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</si>
  <si>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</si>
  <si>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</si>
  <si>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</si>
  <si>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</si>
  <si>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</si>
  <si>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</si>
  <si>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</si>
  <si>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</si>
  <si>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</si>
  <si>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</si>
  <si>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</si>
  <si>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</si>
  <si>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</si>
  <si>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</si>
  <si>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</si>
  <si>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</si>
  <si>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</si>
  <si>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</si>
  <si>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</si>
  <si>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</si>
  <si>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</si>
  <si>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</si>
  <si>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</si>
  <si>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</si>
  <si>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</si>
  <si>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</si>
  <si>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</si>
  <si>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</si>
  <si>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</si>
  <si>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</si>
  <si>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</si>
  <si>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</si>
  <si>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</si>
  <si>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</si>
  <si>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</si>
  <si>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</si>
  <si>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</si>
  <si>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</si>
  <si>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</si>
  <si>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</si>
  <si>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</si>
  <si>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</si>
  <si>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</si>
  <si>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</si>
  <si>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</si>
  <si>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</si>
  <si>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</si>
  <si>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</si>
  <si>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</si>
  <si>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</si>
  <si>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</si>
  <si>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</si>
  <si>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</si>
  <si>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</si>
  <si>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</si>
  <si>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</si>
  <si>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</si>
  <si>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</si>
  <si>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</si>
  <si>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</si>
  <si>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</si>
  <si>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</si>
  <si>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</si>
  <si>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</si>
  <si>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</si>
  <si>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</si>
  <si>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</si>
  <si>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</si>
  <si>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</si>
  <si>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</si>
  <si>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</si>
  <si>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</si>
  <si>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</si>
  <si>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</si>
  <si>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</si>
  <si>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</si>
  <si>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</si>
  <si>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</si>
  <si>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</si>
  <si>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</si>
  <si>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</si>
  <si>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</si>
  <si>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</si>
  <si>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</si>
  <si>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</si>
  <si>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</si>
  <si>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</si>
  <si>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</si>
  <si>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</si>
  <si>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</si>
  <si>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</si>
  <si>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</si>
  <si>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</si>
  <si>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</si>
  <si>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</si>
  <si>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</si>
  <si>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</si>
  <si>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</si>
  <si>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</si>
  <si>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</si>
  <si>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</si>
  <si>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</si>
  <si>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</si>
  <si>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</si>
  <si>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</si>
  <si>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</si>
  <si>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</si>
  <si>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</si>
  <si>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</si>
  <si>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</si>
  <si>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</si>
  <si>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</si>
  <si>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</si>
  <si>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</si>
  <si>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</si>
  <si>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</si>
  <si>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</si>
  <si>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</si>
  <si>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</si>
  <si>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</si>
  <si>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</si>
  <si>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</si>
  <si>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</si>
  <si>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</si>
  <si>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</si>
  <si>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</si>
  <si>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</si>
  <si>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</si>
  <si>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</si>
  <si>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</si>
  <si>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</si>
  <si>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</si>
  <si>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</si>
  <si>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</si>
  <si>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</si>
  <si>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</si>
  <si>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</si>
  <si>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</si>
  <si>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</si>
  <si>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</si>
  <si>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</si>
  <si>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</si>
  <si>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</si>
  <si>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</si>
  <si>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</si>
  <si>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</si>
  <si>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</si>
  <si>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</si>
  <si>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</si>
  <si>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</si>
  <si>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</si>
  <si>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</si>
  <si>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</si>
  <si>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</si>
  <si>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</si>
  <si>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</si>
  <si>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</si>
  <si>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</si>
  <si>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</si>
  <si>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</si>
  <si>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</si>
  <si>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</si>
  <si>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</si>
  <si>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</si>
  <si>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</si>
  <si>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</si>
  <si>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</si>
  <si>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</si>
  <si>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</si>
  <si>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</si>
  <si>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</si>
  <si>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</si>
  <si>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</si>
  <si>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</si>
  <si>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</si>
  <si>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</si>
  <si>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</si>
  <si>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</si>
  <si>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</si>
  <si>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</si>
  <si>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</si>
  <si>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</si>
  <si>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</si>
  <si>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</si>
  <si>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</si>
  <si>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</si>
  <si>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</si>
  <si>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</si>
  <si>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</si>
  <si>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</si>
  <si>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</si>
  <si>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</si>
  <si>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</si>
  <si>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</si>
  <si>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</si>
  <si>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</si>
  <si>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</si>
  <si>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</si>
  <si>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</si>
  <si>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</si>
  <si>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</si>
  <si>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</si>
  <si>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</si>
  <si>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</si>
  <si>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</si>
  <si>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</si>
  <si>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</si>
  <si>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</si>
  <si>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</si>
  <si>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</si>
  <si>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</si>
  <si>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</si>
  <si>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</si>
  <si>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</si>
  <si>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</si>
  <si>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</si>
  <si>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</si>
  <si>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</si>
  <si>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</si>
  <si>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</si>
  <si>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</si>
  <si>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</si>
  <si>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</si>
  <si>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</si>
  <si>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SIGMA_SUCROSE</t>
  </si>
  <si>
    <t>cnwheat</t>
  </si>
  <si>
    <t>Conductivity of the roots-phloem pathway</t>
  </si>
  <si>
    <t>mol-1 m-2 s-1</t>
  </si>
  <si>
    <t>root_bridges</t>
  </si>
  <si>
    <t>Organ_label</t>
  </si>
  <si>
    <t>None</t>
  </si>
  <si>
    <t>roots</t>
  </si>
  <si>
    <t>xylem_cross_area_ratio</t>
  </si>
  <si>
    <t>apoplasmic cross-section area ratio * stele radius ratio^2</t>
  </si>
  <si>
    <t>adim</t>
  </si>
  <si>
    <t>WB2</t>
  </si>
  <si>
    <t>WB3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</si>
</sst>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40" borderId="12" xfId="0" applyFill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1" fontId="16" fillId="0" borderId="12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11" fontId="16" fillId="50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tabSelected="1" zoomScale="88" workbookViewId="0">
      <pane xSplit="7" ySplit="4" topLeftCell="H185" activePane="bottomRight" state="frozen"/>
      <selection pane="topRight" activeCell="F1" sqref="F1"/>
      <selection pane="bottomLeft" activeCell="A4" sqref="A4"/>
      <selection pane="bottomRight" activeCell="J213" sqref="J213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56.7109375" customWidth="1"/>
    <col min="6" max="6" width="22.7109375" customWidth="1"/>
    <col min="7" max="7" width="27.42578125" style="40" customWidth="1"/>
    <col min="8" max="8" width="45" style="40" customWidth="1"/>
    <col min="9" max="11" width="21.5703125" style="1" customWidth="1"/>
  </cols>
  <sheetData>
    <row r="1" spans="1:11" s="1" customFormat="1" x14ac:dyDescent="0.25">
      <c r="A1" s="2" t="s">
        <v>472</v>
      </c>
      <c r="B1" s="2" t="s">
        <v>473</v>
      </c>
      <c r="C1" s="2" t="s">
        <v>484</v>
      </c>
      <c r="D1" s="2" t="s">
        <v>490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  <c r="J1" s="38" t="s">
        <v>496</v>
      </c>
      <c r="K1" s="38" t="s">
        <v>497</v>
      </c>
    </row>
    <row r="2" spans="1:11" s="1" customFormat="1" x14ac:dyDescent="0.25">
      <c r="A2" s="77" t="s">
        <v>483</v>
      </c>
      <c r="B2" s="3" t="s">
        <v>476</v>
      </c>
      <c r="C2" s="3" t="s">
        <v>489</v>
      </c>
      <c r="D2" s="3" t="s">
        <v>491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  <c r="J2" s="80" t="str">
        <f>I2</f>
        <v>root_3_leaves.pckl</v>
      </c>
      <c r="K2" s="80" t="str">
        <f>J2</f>
        <v>root_3_leaves.pckl</v>
      </c>
    </row>
    <row r="3" spans="1:11" s="1" customFormat="1" x14ac:dyDescent="0.25">
      <c r="A3" s="77" t="s">
        <v>480</v>
      </c>
      <c r="B3" s="3" t="s">
        <v>475</v>
      </c>
      <c r="C3" s="3" t="s">
        <v>489</v>
      </c>
      <c r="D3" s="3" t="s">
        <v>491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  <c r="J3" s="1" t="s">
        <v>477</v>
      </c>
      <c r="K3" s="1" t="s">
        <v>477</v>
      </c>
    </row>
    <row r="4" spans="1:11" x14ac:dyDescent="0.25">
      <c r="A4" s="3" t="s">
        <v>2</v>
      </c>
      <c r="B4" s="3" t="s">
        <v>474</v>
      </c>
      <c r="C4" s="3" t="s">
        <v>489</v>
      </c>
      <c r="D4" s="3" t="s">
        <v>491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  <c r="J4" s="80" t="s">
        <v>86</v>
      </c>
      <c r="K4" s="80" t="s">
        <v>86</v>
      </c>
    </row>
    <row r="5" spans="1:11" x14ac:dyDescent="0.25">
      <c r="A5" s="3" t="s">
        <v>3</v>
      </c>
      <c r="B5" s="3" t="s">
        <v>474</v>
      </c>
      <c r="C5" s="3" t="s">
        <v>489</v>
      </c>
      <c r="D5" s="3" t="s">
        <v>491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  <c r="J5" s="80">
        <v>1</v>
      </c>
      <c r="K5" s="80">
        <v>1</v>
      </c>
    </row>
    <row r="6" spans="1:11" x14ac:dyDescent="0.25">
      <c r="A6" s="5" t="s">
        <v>4</v>
      </c>
      <c r="B6" s="3" t="s">
        <v>474</v>
      </c>
      <c r="C6" s="3" t="s">
        <v>489</v>
      </c>
      <c r="D6" s="3" t="s">
        <v>491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  <c r="J6" s="89">
        <v>180</v>
      </c>
      <c r="K6" s="89">
        <v>180</v>
      </c>
    </row>
    <row r="7" spans="1:11" x14ac:dyDescent="0.25">
      <c r="A7" s="5" t="s">
        <v>5</v>
      </c>
      <c r="B7" s="3" t="s">
        <v>474</v>
      </c>
      <c r="C7" s="3" t="s">
        <v>489</v>
      </c>
      <c r="D7" s="3" t="s">
        <v>491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  <c r="J7" s="81">
        <v>4.1666666999999998E-2</v>
      </c>
      <c r="K7" s="81">
        <v>4.1666666999999998E-2</v>
      </c>
    </row>
    <row r="8" spans="1:11" x14ac:dyDescent="0.25">
      <c r="A8" s="5" t="s">
        <v>20</v>
      </c>
      <c r="B8" s="3" t="s">
        <v>474</v>
      </c>
      <c r="C8" s="3" t="s">
        <v>489</v>
      </c>
      <c r="D8" s="3" t="s">
        <v>491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  <c r="J8" s="82">
        <v>4.1666666999999998E-2</v>
      </c>
      <c r="K8" s="82">
        <v>4.1666666999999998E-2</v>
      </c>
    </row>
    <row r="9" spans="1:11" x14ac:dyDescent="0.25">
      <c r="A9" s="7" t="s">
        <v>1</v>
      </c>
      <c r="B9" s="3" t="s">
        <v>474</v>
      </c>
      <c r="C9" s="3" t="s">
        <v>489</v>
      </c>
      <c r="D9" s="3" t="s">
        <v>491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  <c r="J9" s="80">
        <v>1</v>
      </c>
      <c r="K9" s="80">
        <v>1</v>
      </c>
    </row>
    <row r="10" spans="1:11" x14ac:dyDescent="0.25">
      <c r="A10" s="7" t="s">
        <v>450</v>
      </c>
      <c r="B10" s="3" t="s">
        <v>474</v>
      </c>
      <c r="C10" s="3" t="s">
        <v>489</v>
      </c>
      <c r="D10" s="3" t="s">
        <v>491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  <c r="J10" s="80">
        <v>0</v>
      </c>
      <c r="K10" s="80">
        <v>0</v>
      </c>
    </row>
    <row r="11" spans="1:11" x14ac:dyDescent="0.25">
      <c r="A11" s="7" t="s">
        <v>6</v>
      </c>
      <c r="B11" s="3" t="s">
        <v>474</v>
      </c>
      <c r="C11" s="3" t="s">
        <v>489</v>
      </c>
      <c r="D11" s="3" t="s">
        <v>491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  <c r="J11" s="80" t="s">
        <v>87</v>
      </c>
      <c r="K11" s="80" t="s">
        <v>87</v>
      </c>
    </row>
    <row r="12" spans="1:11" x14ac:dyDescent="0.25">
      <c r="A12" s="7" t="s">
        <v>7</v>
      </c>
      <c r="B12" s="3" t="s">
        <v>474</v>
      </c>
      <c r="C12" s="3" t="s">
        <v>489</v>
      </c>
      <c r="D12" s="3" t="s">
        <v>491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  <c r="J12" s="83">
        <v>5.0000000000000001E-9</v>
      </c>
      <c r="K12" s="83">
        <v>5.0000000000000001E-9</v>
      </c>
    </row>
    <row r="13" spans="1:11" x14ac:dyDescent="0.25">
      <c r="A13" s="7" t="s">
        <v>8</v>
      </c>
      <c r="B13" s="3" t="s">
        <v>474</v>
      </c>
      <c r="C13" s="3" t="s">
        <v>489</v>
      </c>
      <c r="D13" s="3" t="s">
        <v>491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  <c r="J13" s="80">
        <v>10</v>
      </c>
      <c r="K13" s="80">
        <v>10</v>
      </c>
    </row>
    <row r="14" spans="1:11" x14ac:dyDescent="0.25">
      <c r="A14" s="7" t="s">
        <v>463</v>
      </c>
      <c r="B14" s="3" t="s">
        <v>474</v>
      </c>
      <c r="C14" s="3" t="s">
        <v>489</v>
      </c>
      <c r="D14" s="3" t="s">
        <v>491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  <c r="J14" s="80" t="s">
        <v>87</v>
      </c>
      <c r="K14" s="80" t="s">
        <v>87</v>
      </c>
    </row>
    <row r="15" spans="1:11" x14ac:dyDescent="0.25">
      <c r="A15" s="7" t="s">
        <v>464</v>
      </c>
      <c r="B15" s="3" t="s">
        <v>474</v>
      </c>
      <c r="C15" s="3" t="s">
        <v>489</v>
      </c>
      <c r="D15" s="3" t="s">
        <v>491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  <c r="J15" s="80" t="s">
        <v>87</v>
      </c>
      <c r="K15" s="80" t="s">
        <v>87</v>
      </c>
    </row>
    <row r="16" spans="1:11" x14ac:dyDescent="0.25">
      <c r="A16" s="7" t="s">
        <v>467</v>
      </c>
      <c r="B16" s="3" t="s">
        <v>474</v>
      </c>
      <c r="C16" s="3" t="s">
        <v>489</v>
      </c>
      <c r="D16" s="3" t="s">
        <v>491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  <c r="J16" s="80" t="s">
        <v>87</v>
      </c>
      <c r="K16" s="80" t="s">
        <v>87</v>
      </c>
    </row>
    <row r="17" spans="1:11" x14ac:dyDescent="0.25">
      <c r="A17" s="7" t="s">
        <v>469</v>
      </c>
      <c r="B17" s="3" t="s">
        <v>474</v>
      </c>
      <c r="C17" s="3" t="s">
        <v>489</v>
      </c>
      <c r="D17" s="3" t="s">
        <v>491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  <c r="J17" s="80">
        <v>86400</v>
      </c>
      <c r="K17" s="80">
        <v>86400</v>
      </c>
    </row>
    <row r="18" spans="1:11" x14ac:dyDescent="0.25">
      <c r="A18" s="9" t="s">
        <v>10</v>
      </c>
      <c r="B18" s="3" t="s">
        <v>474</v>
      </c>
      <c r="C18" s="3" t="s">
        <v>489</v>
      </c>
      <c r="D18" s="3" t="s">
        <v>491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  <c r="J18" s="89" t="s">
        <v>87</v>
      </c>
      <c r="K18" s="89" t="s">
        <v>87</v>
      </c>
    </row>
    <row r="19" spans="1:11" x14ac:dyDescent="0.25">
      <c r="A19" s="9" t="s">
        <v>11</v>
      </c>
      <c r="B19" s="3" t="s">
        <v>474</v>
      </c>
      <c r="C19" s="3" t="s">
        <v>489</v>
      </c>
      <c r="D19" s="3" t="s">
        <v>491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  <c r="J19" s="80">
        <v>3</v>
      </c>
      <c r="K19" s="80">
        <v>3</v>
      </c>
    </row>
    <row r="20" spans="1:11" x14ac:dyDescent="0.25">
      <c r="A20" s="9" t="s">
        <v>362</v>
      </c>
      <c r="B20" s="3" t="s">
        <v>474</v>
      </c>
      <c r="C20" s="3" t="s">
        <v>489</v>
      </c>
      <c r="D20" s="3" t="s">
        <v>491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  <c r="J20" s="84" t="s">
        <v>87</v>
      </c>
      <c r="K20" s="84" t="s">
        <v>87</v>
      </c>
    </row>
    <row r="21" spans="1:11" x14ac:dyDescent="0.25">
      <c r="A21" s="9" t="s">
        <v>364</v>
      </c>
      <c r="B21" s="3" t="s">
        <v>474</v>
      </c>
      <c r="C21" s="3" t="s">
        <v>489</v>
      </c>
      <c r="D21" s="3" t="s">
        <v>491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  <c r="J21" s="84" t="s">
        <v>87</v>
      </c>
      <c r="K21" s="84" t="s">
        <v>87</v>
      </c>
    </row>
    <row r="22" spans="1:11" x14ac:dyDescent="0.25">
      <c r="A22" s="9" t="s">
        <v>376</v>
      </c>
      <c r="B22" s="3" t="s">
        <v>474</v>
      </c>
      <c r="C22" s="3" t="s">
        <v>489</v>
      </c>
      <c r="D22" s="3" t="s">
        <v>491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  <c r="J22" s="80" t="s">
        <v>87</v>
      </c>
      <c r="K22" s="80" t="s">
        <v>87</v>
      </c>
    </row>
    <row r="23" spans="1:11" x14ac:dyDescent="0.25">
      <c r="A23" s="9" t="s">
        <v>375</v>
      </c>
      <c r="B23" s="3" t="s">
        <v>474</v>
      </c>
      <c r="C23" s="3" t="s">
        <v>489</v>
      </c>
      <c r="D23" s="3" t="s">
        <v>491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  <c r="J23" s="84" t="s">
        <v>87</v>
      </c>
      <c r="K23" s="84" t="s">
        <v>87</v>
      </c>
    </row>
    <row r="24" spans="1:11" x14ac:dyDescent="0.25">
      <c r="A24" s="9" t="s">
        <v>374</v>
      </c>
      <c r="B24" s="3" t="s">
        <v>474</v>
      </c>
      <c r="C24" s="3" t="s">
        <v>489</v>
      </c>
      <c r="D24" s="3" t="s">
        <v>491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  <c r="J24" s="84" t="s">
        <v>87</v>
      </c>
      <c r="K24" s="84" t="s">
        <v>87</v>
      </c>
    </row>
    <row r="25" spans="1:11" x14ac:dyDescent="0.25">
      <c r="A25" s="9" t="s">
        <v>12</v>
      </c>
      <c r="B25" s="3" t="s">
        <v>474</v>
      </c>
      <c r="C25" s="3" t="s">
        <v>489</v>
      </c>
      <c r="D25" s="3" t="s">
        <v>491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  <c r="J25" s="80" t="s">
        <v>87</v>
      </c>
      <c r="K25" s="80" t="s">
        <v>87</v>
      </c>
    </row>
    <row r="26" spans="1:11" x14ac:dyDescent="0.25">
      <c r="A26" s="9" t="s">
        <v>13</v>
      </c>
      <c r="B26" s="3" t="s">
        <v>474</v>
      </c>
      <c r="C26" s="3" t="s">
        <v>489</v>
      </c>
      <c r="D26" s="3" t="s">
        <v>491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  <c r="J26" s="80">
        <v>0.33</v>
      </c>
      <c r="K26" s="80">
        <v>0.33</v>
      </c>
    </row>
    <row r="27" spans="1:11" x14ac:dyDescent="0.25">
      <c r="A27" s="9" t="s">
        <v>14</v>
      </c>
      <c r="B27" s="3" t="s">
        <v>474</v>
      </c>
      <c r="C27" s="3" t="s">
        <v>489</v>
      </c>
      <c r="D27" s="3" t="s">
        <v>491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  <c r="J27" s="80" t="s">
        <v>87</v>
      </c>
      <c r="K27" s="80" t="s">
        <v>87</v>
      </c>
    </row>
    <row r="28" spans="1:11" x14ac:dyDescent="0.25">
      <c r="A28" s="9" t="s">
        <v>9</v>
      </c>
      <c r="B28" s="3" t="s">
        <v>474</v>
      </c>
      <c r="C28" s="3" t="s">
        <v>489</v>
      </c>
      <c r="D28" s="3" t="s">
        <v>491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  <c r="J28" s="80" t="s">
        <v>87</v>
      </c>
      <c r="K28" s="80" t="s">
        <v>87</v>
      </c>
    </row>
    <row r="29" spans="1:11" x14ac:dyDescent="0.25">
      <c r="A29" s="9" t="s">
        <v>456</v>
      </c>
      <c r="B29" s="3" t="s">
        <v>474</v>
      </c>
      <c r="C29" s="3" t="s">
        <v>489</v>
      </c>
      <c r="D29" s="3" t="s">
        <v>491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  <c r="J29" s="80" t="s">
        <v>87</v>
      </c>
      <c r="K29" s="80" t="s">
        <v>87</v>
      </c>
    </row>
    <row r="30" spans="1:11" x14ac:dyDescent="0.25">
      <c r="A30" s="13" t="s">
        <v>21</v>
      </c>
      <c r="B30" s="3" t="s">
        <v>474</v>
      </c>
      <c r="C30" s="3" t="s">
        <v>489</v>
      </c>
      <c r="D30" s="3" t="s">
        <v>491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  <c r="J30" s="80" t="s">
        <v>86</v>
      </c>
      <c r="K30" s="80" t="s">
        <v>86</v>
      </c>
    </row>
    <row r="31" spans="1:11" x14ac:dyDescent="0.25">
      <c r="A31" s="13" t="s">
        <v>22</v>
      </c>
      <c r="B31" s="3" t="s">
        <v>474</v>
      </c>
      <c r="C31" s="3" t="s">
        <v>489</v>
      </c>
      <c r="D31" s="3" t="s">
        <v>491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  <c r="J31" s="89" t="s">
        <v>436</v>
      </c>
      <c r="K31" s="89" t="s">
        <v>436</v>
      </c>
    </row>
    <row r="32" spans="1:11" x14ac:dyDescent="0.25">
      <c r="A32" s="13" t="s">
        <v>23</v>
      </c>
      <c r="B32" s="3" t="s">
        <v>474</v>
      </c>
      <c r="C32" s="3" t="s">
        <v>489</v>
      </c>
      <c r="D32" s="3" t="s">
        <v>491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  <c r="J32" s="83">
        <v>9.9999999999999995E-7</v>
      </c>
      <c r="K32" s="83">
        <v>9.9999999999999995E-7</v>
      </c>
    </row>
    <row r="33" spans="1:11" x14ac:dyDescent="0.25">
      <c r="A33" s="13" t="s">
        <v>24</v>
      </c>
      <c r="B33" s="3" t="s">
        <v>474</v>
      </c>
      <c r="C33" s="3" t="s">
        <v>489</v>
      </c>
      <c r="D33" s="3" t="s">
        <v>491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  <c r="J33" s="90">
        <v>1E-3</v>
      </c>
      <c r="K33" s="90">
        <v>1E-3</v>
      </c>
    </row>
    <row r="34" spans="1:11" x14ac:dyDescent="0.25">
      <c r="A34" s="13" t="s">
        <v>25</v>
      </c>
      <c r="B34" s="3" t="s">
        <v>474</v>
      </c>
      <c r="C34" s="3" t="s">
        <v>489</v>
      </c>
      <c r="D34" s="3" t="s">
        <v>491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  <c r="J34" s="80" t="s">
        <v>86</v>
      </c>
      <c r="K34" s="80" t="s">
        <v>86</v>
      </c>
    </row>
    <row r="35" spans="1:11" x14ac:dyDescent="0.25">
      <c r="A35" s="13" t="s">
        <v>26</v>
      </c>
      <c r="B35" s="3" t="s">
        <v>474</v>
      </c>
      <c r="C35" s="3" t="s">
        <v>489</v>
      </c>
      <c r="D35" s="3" t="s">
        <v>491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  <c r="J35" s="80" t="s">
        <v>88</v>
      </c>
      <c r="K35" s="80" t="s">
        <v>88</v>
      </c>
    </row>
    <row r="36" spans="1:11" x14ac:dyDescent="0.25">
      <c r="A36" s="13" t="s">
        <v>27</v>
      </c>
      <c r="B36" s="3" t="s">
        <v>474</v>
      </c>
      <c r="C36" s="3" t="s">
        <v>489</v>
      </c>
      <c r="D36" s="3" t="s">
        <v>491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  <c r="J36" s="80" t="s">
        <v>86</v>
      </c>
      <c r="K36" s="80" t="s">
        <v>86</v>
      </c>
    </row>
    <row r="37" spans="1:11" x14ac:dyDescent="0.25">
      <c r="A37" s="13" t="s">
        <v>28</v>
      </c>
      <c r="B37" s="3" t="s">
        <v>474</v>
      </c>
      <c r="C37" s="3" t="s">
        <v>489</v>
      </c>
      <c r="D37" s="3" t="s">
        <v>491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  <c r="J37" s="80" t="s">
        <v>87</v>
      </c>
      <c r="K37" s="80" t="s">
        <v>87</v>
      </c>
    </row>
    <row r="38" spans="1:11" x14ac:dyDescent="0.25">
      <c r="A38" s="13" t="s">
        <v>29</v>
      </c>
      <c r="B38" s="3" t="s">
        <v>474</v>
      </c>
      <c r="C38" s="3" t="s">
        <v>489</v>
      </c>
      <c r="D38" s="3" t="s">
        <v>491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  <c r="J38" s="80">
        <v>120</v>
      </c>
      <c r="K38" s="80">
        <v>120</v>
      </c>
    </row>
    <row r="39" spans="1:11" x14ac:dyDescent="0.25">
      <c r="A39" s="13" t="s">
        <v>30</v>
      </c>
      <c r="B39" s="3" t="s">
        <v>474</v>
      </c>
      <c r="C39" s="3" t="s">
        <v>489</v>
      </c>
      <c r="D39" s="3" t="s">
        <v>491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  <c r="J39" s="80">
        <v>0</v>
      </c>
      <c r="K39" s="80">
        <v>0</v>
      </c>
    </row>
    <row r="40" spans="1:11" x14ac:dyDescent="0.25">
      <c r="A40" s="13" t="s">
        <v>31</v>
      </c>
      <c r="B40" s="3" t="s">
        <v>474</v>
      </c>
      <c r="C40" s="3" t="s">
        <v>489</v>
      </c>
      <c r="D40" s="3" t="s">
        <v>491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  <c r="J40" s="80">
        <v>0</v>
      </c>
      <c r="K40" s="80">
        <v>0</v>
      </c>
    </row>
    <row r="41" spans="1:11" x14ac:dyDescent="0.25">
      <c r="A41" s="13" t="s">
        <v>32</v>
      </c>
      <c r="B41" s="3" t="s">
        <v>474</v>
      </c>
      <c r="C41" s="3" t="s">
        <v>489</v>
      </c>
      <c r="D41" s="3" t="s">
        <v>491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  <c r="J41" s="80">
        <v>-0.1</v>
      </c>
      <c r="K41" s="80">
        <v>-0.1</v>
      </c>
    </row>
    <row r="42" spans="1:11" x14ac:dyDescent="0.25">
      <c r="A42" s="13" t="s">
        <v>33</v>
      </c>
      <c r="B42" s="3" t="s">
        <v>474</v>
      </c>
      <c r="C42" s="3" t="s">
        <v>489</v>
      </c>
      <c r="D42" s="3" t="s">
        <v>491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  <c r="J42" s="80">
        <v>-0.2</v>
      </c>
      <c r="K42" s="80">
        <v>-0.2</v>
      </c>
    </row>
    <row r="43" spans="1:11" x14ac:dyDescent="0.25">
      <c r="A43" s="13" t="s">
        <v>34</v>
      </c>
      <c r="B43" s="3" t="s">
        <v>474</v>
      </c>
      <c r="C43" s="3" t="s">
        <v>489</v>
      </c>
      <c r="D43" s="3" t="s">
        <v>491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  <c r="J43" s="80">
        <v>0.4</v>
      </c>
      <c r="K43" s="80">
        <v>0.4</v>
      </c>
    </row>
    <row r="44" spans="1:11" x14ac:dyDescent="0.25">
      <c r="A44" s="13" t="s">
        <v>35</v>
      </c>
      <c r="B44" s="3" t="s">
        <v>474</v>
      </c>
      <c r="C44" s="3" t="s">
        <v>489</v>
      </c>
      <c r="D44" s="3" t="s">
        <v>491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  <c r="J44" s="80">
        <v>0</v>
      </c>
      <c r="K44" s="80">
        <v>0</v>
      </c>
    </row>
    <row r="45" spans="1:11" x14ac:dyDescent="0.25">
      <c r="A45" s="13" t="s">
        <v>437</v>
      </c>
      <c r="B45" s="3" t="s">
        <v>474</v>
      </c>
      <c r="C45" s="3" t="s">
        <v>489</v>
      </c>
      <c r="D45" s="3" t="s">
        <v>491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  <c r="J45" s="80">
        <v>1200</v>
      </c>
      <c r="K45" s="80">
        <v>1200</v>
      </c>
    </row>
    <row r="46" spans="1:11" x14ac:dyDescent="0.25">
      <c r="A46" s="13" t="s">
        <v>438</v>
      </c>
      <c r="B46" s="3" t="s">
        <v>474</v>
      </c>
      <c r="C46" s="3" t="s">
        <v>489</v>
      </c>
      <c r="D46" s="3" t="s">
        <v>491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  <c r="J46" s="80">
        <v>1200</v>
      </c>
      <c r="K46" s="80">
        <v>1200</v>
      </c>
    </row>
    <row r="47" spans="1:11" x14ac:dyDescent="0.25">
      <c r="A47" s="13" t="s">
        <v>459</v>
      </c>
      <c r="B47" s="3" t="s">
        <v>474</v>
      </c>
      <c r="C47" s="3" t="s">
        <v>489</v>
      </c>
      <c r="D47" s="3" t="s">
        <v>491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  <c r="J47" s="37" t="s">
        <v>462</v>
      </c>
      <c r="K47" s="37" t="s">
        <v>462</v>
      </c>
    </row>
    <row r="48" spans="1:11" x14ac:dyDescent="0.25">
      <c r="A48" s="13" t="s">
        <v>15</v>
      </c>
      <c r="B48" s="3" t="s">
        <v>474</v>
      </c>
      <c r="C48" s="3" t="s">
        <v>489</v>
      </c>
      <c r="D48" s="3" t="s">
        <v>491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  <c r="J48" s="80" t="s">
        <v>86</v>
      </c>
      <c r="K48" s="80" t="s">
        <v>86</v>
      </c>
    </row>
    <row r="49" spans="1:11" x14ac:dyDescent="0.25">
      <c r="A49" s="11" t="s">
        <v>16</v>
      </c>
      <c r="B49" s="3" t="s">
        <v>474</v>
      </c>
      <c r="C49" s="3" t="s">
        <v>489</v>
      </c>
      <c r="D49" s="3" t="s">
        <v>491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  <c r="J49" s="80" t="s">
        <v>86</v>
      </c>
      <c r="K49" s="80" t="s">
        <v>86</v>
      </c>
    </row>
    <row r="50" spans="1:11" x14ac:dyDescent="0.25">
      <c r="A50" s="11" t="s">
        <v>17</v>
      </c>
      <c r="B50" s="3" t="s">
        <v>474</v>
      </c>
      <c r="C50" s="3" t="s">
        <v>489</v>
      </c>
      <c r="D50" s="3" t="s">
        <v>491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  <c r="J50" s="80">
        <v>0</v>
      </c>
      <c r="K50" s="80">
        <v>0</v>
      </c>
    </row>
    <row r="51" spans="1:11" x14ac:dyDescent="0.25">
      <c r="A51" s="11" t="s">
        <v>18</v>
      </c>
      <c r="B51" s="3" t="s">
        <v>474</v>
      </c>
      <c r="C51" s="3" t="s">
        <v>489</v>
      </c>
      <c r="D51" s="3" t="s">
        <v>491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  <c r="J51" s="80">
        <v>0.5</v>
      </c>
      <c r="K51" s="80">
        <v>0.5</v>
      </c>
    </row>
    <row r="52" spans="1:11" x14ac:dyDescent="0.25">
      <c r="A52" s="11" t="s">
        <v>19</v>
      </c>
      <c r="B52" s="3" t="s">
        <v>474</v>
      </c>
      <c r="C52" s="3" t="s">
        <v>489</v>
      </c>
      <c r="D52" s="3" t="s">
        <v>491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  <c r="J52" s="80">
        <v>0.05</v>
      </c>
      <c r="K52" s="80">
        <v>0.05</v>
      </c>
    </row>
    <row r="53" spans="1:11" x14ac:dyDescent="0.25">
      <c r="A53" s="15" t="s">
        <v>36</v>
      </c>
      <c r="B53" s="3" t="s">
        <v>474</v>
      </c>
      <c r="C53" s="3" t="s">
        <v>489</v>
      </c>
      <c r="D53" s="3" t="s">
        <v>491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  <c r="J53" s="83">
        <v>1E-3</v>
      </c>
      <c r="K53" s="83">
        <v>1E-3</v>
      </c>
    </row>
    <row r="54" spans="1:11" x14ac:dyDescent="0.25">
      <c r="A54" s="15" t="s">
        <v>379</v>
      </c>
      <c r="B54" s="3" t="s">
        <v>474</v>
      </c>
      <c r="C54" s="3" t="s">
        <v>489</v>
      </c>
      <c r="D54" s="3" t="s">
        <v>491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  <c r="J54" s="80">
        <v>0</v>
      </c>
      <c r="K54" s="80">
        <v>0</v>
      </c>
    </row>
    <row r="55" spans="1:11" x14ac:dyDescent="0.25">
      <c r="A55" s="15" t="s">
        <v>37</v>
      </c>
      <c r="B55" s="3" t="s">
        <v>474</v>
      </c>
      <c r="C55" s="3" t="s">
        <v>489</v>
      </c>
      <c r="D55" s="3" t="s">
        <v>491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  <c r="J55" s="80">
        <v>1E-4</v>
      </c>
      <c r="K55" s="80">
        <v>1E-4</v>
      </c>
    </row>
    <row r="56" spans="1:11" x14ac:dyDescent="0.25">
      <c r="A56" s="15" t="s">
        <v>38</v>
      </c>
      <c r="B56" s="3" t="s">
        <v>474</v>
      </c>
      <c r="C56" s="3" t="s">
        <v>489</v>
      </c>
      <c r="D56" s="3" t="s">
        <v>491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  <c r="J56" s="80">
        <v>1E-4</v>
      </c>
      <c r="K56" s="80">
        <v>1E-4</v>
      </c>
    </row>
    <row r="57" spans="1:11" x14ac:dyDescent="0.25">
      <c r="A57" s="17" t="s">
        <v>39</v>
      </c>
      <c r="B57" s="3" t="s">
        <v>474</v>
      </c>
      <c r="C57" s="3" t="s">
        <v>489</v>
      </c>
      <c r="D57" s="3" t="s">
        <v>491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  <c r="J57" s="80">
        <v>6.9999999999999999E-4</v>
      </c>
      <c r="K57" s="80">
        <v>6.9999999999999999E-4</v>
      </c>
    </row>
    <row r="58" spans="1:11" x14ac:dyDescent="0.25">
      <c r="A58" s="17" t="s">
        <v>40</v>
      </c>
      <c r="B58" s="3" t="s">
        <v>474</v>
      </c>
      <c r="C58" s="3" t="s">
        <v>489</v>
      </c>
      <c r="D58" s="3" t="s">
        <v>491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  <c r="J58" s="80">
        <v>1.22E-4</v>
      </c>
      <c r="K58" s="80">
        <v>1.22E-4</v>
      </c>
    </row>
    <row r="59" spans="1:11" x14ac:dyDescent="0.25">
      <c r="A59" s="17" t="s">
        <v>206</v>
      </c>
      <c r="B59" s="3" t="s">
        <v>474</v>
      </c>
      <c r="C59" s="3" t="s">
        <v>489</v>
      </c>
      <c r="D59" s="3" t="s">
        <v>491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  <c r="J59" s="80">
        <v>1</v>
      </c>
      <c r="K59" s="80">
        <v>1</v>
      </c>
    </row>
    <row r="60" spans="1:11" x14ac:dyDescent="0.25">
      <c r="A60" s="17" t="s">
        <v>41</v>
      </c>
      <c r="B60" s="3" t="s">
        <v>474</v>
      </c>
      <c r="C60" s="3" t="s">
        <v>489</v>
      </c>
      <c r="D60" s="3" t="s">
        <v>491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  <c r="J60" s="80">
        <v>0.95</v>
      </c>
      <c r="K60" s="80">
        <v>0.95</v>
      </c>
    </row>
    <row r="61" spans="1:11" x14ac:dyDescent="0.25">
      <c r="A61" s="17" t="s">
        <v>406</v>
      </c>
      <c r="B61" s="3" t="s">
        <v>474</v>
      </c>
      <c r="C61" s="3" t="s">
        <v>489</v>
      </c>
      <c r="D61" s="3" t="s">
        <v>491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  <c r="J61" s="80" t="s">
        <v>87</v>
      </c>
      <c r="K61" s="80" t="s">
        <v>87</v>
      </c>
    </row>
    <row r="62" spans="1:11" x14ac:dyDescent="0.25">
      <c r="A62" s="17" t="s">
        <v>90</v>
      </c>
      <c r="B62" s="3" t="s">
        <v>474</v>
      </c>
      <c r="C62" s="3" t="s">
        <v>489</v>
      </c>
      <c r="D62" s="3" t="s">
        <v>491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  <c r="J62" s="80">
        <v>5</v>
      </c>
      <c r="K62" s="80">
        <v>5</v>
      </c>
    </row>
    <row r="63" spans="1:11" x14ac:dyDescent="0.25">
      <c r="A63" s="17" t="s">
        <v>408</v>
      </c>
      <c r="B63" s="3" t="s">
        <v>474</v>
      </c>
      <c r="C63" s="3" t="s">
        <v>489</v>
      </c>
      <c r="D63" s="3" t="s">
        <v>491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  <c r="J63" s="80" t="s">
        <v>87</v>
      </c>
      <c r="K63" s="80" t="s">
        <v>87</v>
      </c>
    </row>
    <row r="64" spans="1:11" x14ac:dyDescent="0.25">
      <c r="A64" s="17" t="s">
        <v>42</v>
      </c>
      <c r="B64" s="3" t="s">
        <v>474</v>
      </c>
      <c r="C64" s="3" t="s">
        <v>489</v>
      </c>
      <c r="D64" s="3" t="s">
        <v>491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  <c r="J64" s="80">
        <v>50</v>
      </c>
      <c r="K64" s="80">
        <v>50</v>
      </c>
    </row>
    <row r="65" spans="1:11" x14ac:dyDescent="0.25">
      <c r="A65" s="17" t="s">
        <v>207</v>
      </c>
      <c r="B65" s="3" t="s">
        <v>474</v>
      </c>
      <c r="C65" s="3" t="s">
        <v>489</v>
      </c>
      <c r="D65" s="3" t="s">
        <v>491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  <c r="J65" s="81">
        <v>1453890.8941884842</v>
      </c>
      <c r="K65" s="81">
        <v>1453890.8941884842</v>
      </c>
    </row>
    <row r="66" spans="1:11" x14ac:dyDescent="0.25">
      <c r="A66" s="17" t="s">
        <v>43</v>
      </c>
      <c r="B66" s="3" t="s">
        <v>474</v>
      </c>
      <c r="C66" s="3" t="s">
        <v>489</v>
      </c>
      <c r="D66" s="3" t="s">
        <v>491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  <c r="J66" s="81">
        <v>1.3888888888888888E-5</v>
      </c>
      <c r="K66" s="81">
        <v>1.3888888888888888E-5</v>
      </c>
    </row>
    <row r="67" spans="1:11" x14ac:dyDescent="0.25">
      <c r="A67" s="17" t="s">
        <v>44</v>
      </c>
      <c r="B67" s="3" t="s">
        <v>474</v>
      </c>
      <c r="C67" s="3" t="s">
        <v>489</v>
      </c>
      <c r="D67" s="3" t="s">
        <v>491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  <c r="J67" s="82">
        <v>6.5011574074074071E-4</v>
      </c>
      <c r="K67" s="82">
        <v>6.5011574074074071E-4</v>
      </c>
    </row>
    <row r="68" spans="1:11" x14ac:dyDescent="0.25">
      <c r="A68" s="17" t="s">
        <v>45</v>
      </c>
      <c r="B68" s="3" t="s">
        <v>474</v>
      </c>
      <c r="C68" s="3" t="s">
        <v>489</v>
      </c>
      <c r="D68" s="3" t="s">
        <v>491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  <c r="J68" s="89">
        <v>4.7400000000000003E-3</v>
      </c>
      <c r="K68" s="89">
        <v>4.7400000000000003E-3</v>
      </c>
    </row>
    <row r="69" spans="1:11" x14ac:dyDescent="0.25">
      <c r="A69" s="17" t="s">
        <v>46</v>
      </c>
      <c r="B69" s="3" t="s">
        <v>474</v>
      </c>
      <c r="C69" s="3" t="s">
        <v>489</v>
      </c>
      <c r="D69" s="3" t="s">
        <v>491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  <c r="J69" s="82">
        <v>282528</v>
      </c>
      <c r="K69" s="82">
        <v>282528</v>
      </c>
    </row>
    <row r="70" spans="1:11" x14ac:dyDescent="0.25">
      <c r="A70" s="17" t="s">
        <v>47</v>
      </c>
      <c r="B70" s="3" t="s">
        <v>474</v>
      </c>
      <c r="C70" s="3" t="s">
        <v>489</v>
      </c>
      <c r="D70" s="3" t="s">
        <v>491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  <c r="J70" s="89">
        <v>0.56999999999999995</v>
      </c>
      <c r="K70" s="89">
        <v>0.56999999999999995</v>
      </c>
    </row>
    <row r="71" spans="1:11" x14ac:dyDescent="0.25">
      <c r="A71" s="17" t="s">
        <v>48</v>
      </c>
      <c r="B71" s="3" t="s">
        <v>474</v>
      </c>
      <c r="C71" s="3" t="s">
        <v>489</v>
      </c>
      <c r="D71" s="3" t="s">
        <v>491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  <c r="J71" s="91">
        <v>0.16</v>
      </c>
      <c r="K71" s="91">
        <v>0.16</v>
      </c>
    </row>
    <row r="72" spans="1:11" x14ac:dyDescent="0.25">
      <c r="A72" s="17" t="s">
        <v>49</v>
      </c>
      <c r="B72" s="3" t="s">
        <v>474</v>
      </c>
      <c r="C72" s="3" t="s">
        <v>489</v>
      </c>
      <c r="D72" s="3" t="s">
        <v>491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  <c r="J72" s="80">
        <v>0</v>
      </c>
      <c r="K72" s="80">
        <v>0</v>
      </c>
    </row>
    <row r="73" spans="1:11" x14ac:dyDescent="0.25">
      <c r="A73" s="35" t="s">
        <v>50</v>
      </c>
      <c r="B73" s="3" t="s">
        <v>474</v>
      </c>
      <c r="C73" s="3" t="s">
        <v>489</v>
      </c>
      <c r="D73" s="3" t="s">
        <v>491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  <c r="J73" s="81">
        <v>745476480000</v>
      </c>
      <c r="K73" s="81">
        <v>745476480000</v>
      </c>
    </row>
    <row r="74" spans="1:11" x14ac:dyDescent="0.25">
      <c r="A74" s="35" t="s">
        <v>204</v>
      </c>
      <c r="B74" s="3" t="s">
        <v>474</v>
      </c>
      <c r="C74" s="3" t="s">
        <v>489</v>
      </c>
      <c r="D74" s="3" t="s">
        <v>491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  <c r="J74" s="80">
        <v>100</v>
      </c>
      <c r="K74" s="80">
        <v>100</v>
      </c>
    </row>
    <row r="75" spans="1:11" x14ac:dyDescent="0.25">
      <c r="A75" s="35" t="s">
        <v>414</v>
      </c>
      <c r="B75" s="3" t="s">
        <v>474</v>
      </c>
      <c r="C75" s="3" t="s">
        <v>489</v>
      </c>
      <c r="D75" s="3" t="s">
        <v>491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  <c r="J75" s="80" t="s">
        <v>86</v>
      </c>
      <c r="K75" s="80" t="s">
        <v>86</v>
      </c>
    </row>
    <row r="76" spans="1:11" x14ac:dyDescent="0.25">
      <c r="A76" s="35" t="s">
        <v>400</v>
      </c>
      <c r="B76" s="3" t="s">
        <v>474</v>
      </c>
      <c r="C76" s="3" t="s">
        <v>489</v>
      </c>
      <c r="D76" s="3" t="s">
        <v>491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  <c r="J76" s="89">
        <v>21600</v>
      </c>
      <c r="K76" s="89">
        <v>21600</v>
      </c>
    </row>
    <row r="77" spans="1:11" x14ac:dyDescent="0.25">
      <c r="A77" s="35" t="s">
        <v>410</v>
      </c>
      <c r="B77" s="3" t="s">
        <v>474</v>
      </c>
      <c r="C77" s="3" t="s">
        <v>489</v>
      </c>
      <c r="D77" s="3" t="s">
        <v>491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  <c r="J77" s="80">
        <v>0.5</v>
      </c>
      <c r="K77" s="80">
        <v>0.5</v>
      </c>
    </row>
    <row r="78" spans="1:11" x14ac:dyDescent="0.25">
      <c r="A78" s="35" t="s">
        <v>401</v>
      </c>
      <c r="B78" s="3" t="s">
        <v>474</v>
      </c>
      <c r="C78" s="3" t="s">
        <v>489</v>
      </c>
      <c r="D78" s="3" t="s">
        <v>491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  <c r="J78" s="89">
        <v>60479.999999999993</v>
      </c>
      <c r="K78" s="89">
        <v>60479.999999999993</v>
      </c>
    </row>
    <row r="79" spans="1:11" x14ac:dyDescent="0.25">
      <c r="A79" s="35" t="s">
        <v>411</v>
      </c>
      <c r="B79" s="3" t="s">
        <v>474</v>
      </c>
      <c r="C79" s="3" t="s">
        <v>489</v>
      </c>
      <c r="D79" s="3" t="s">
        <v>491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  <c r="J79" s="80">
        <v>0.85</v>
      </c>
      <c r="K79" s="80">
        <v>0.85</v>
      </c>
    </row>
    <row r="80" spans="1:11" x14ac:dyDescent="0.25">
      <c r="A80" s="35" t="s">
        <v>402</v>
      </c>
      <c r="B80" s="3" t="s">
        <v>474</v>
      </c>
      <c r="C80" s="3" t="s">
        <v>489</v>
      </c>
      <c r="D80" s="3" t="s">
        <v>491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  <c r="J80" s="80">
        <v>518400</v>
      </c>
      <c r="K80" s="80">
        <v>518400</v>
      </c>
    </row>
    <row r="81" spans="1:11" x14ac:dyDescent="0.25">
      <c r="A81" s="35" t="s">
        <v>412</v>
      </c>
      <c r="B81" s="3" t="s">
        <v>474</v>
      </c>
      <c r="C81" s="3" t="s">
        <v>489</v>
      </c>
      <c r="D81" s="3" t="s">
        <v>491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  <c r="J81" s="80">
        <v>5184000</v>
      </c>
      <c r="K81" s="80">
        <v>5184000</v>
      </c>
    </row>
    <row r="82" spans="1:11" x14ac:dyDescent="0.25">
      <c r="A82" s="17" t="s">
        <v>51</v>
      </c>
      <c r="B82" s="3" t="s">
        <v>474</v>
      </c>
      <c r="C82" s="3" t="s">
        <v>489</v>
      </c>
      <c r="D82" s="3" t="s">
        <v>491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  <c r="J82" s="90">
        <v>50000</v>
      </c>
      <c r="K82" s="90">
        <v>50000</v>
      </c>
    </row>
    <row r="83" spans="1:11" x14ac:dyDescent="0.25">
      <c r="A83" s="17" t="s">
        <v>52</v>
      </c>
      <c r="B83" s="3" t="s">
        <v>474</v>
      </c>
      <c r="C83" s="3" t="s">
        <v>489</v>
      </c>
      <c r="D83" s="3" t="s">
        <v>491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  <c r="J83" s="80">
        <v>140000</v>
      </c>
      <c r="K83" s="80">
        <v>140000</v>
      </c>
    </row>
    <row r="84" spans="1:11" x14ac:dyDescent="0.25">
      <c r="A84" s="17" t="s">
        <v>53</v>
      </c>
      <c r="B84" s="3" t="s">
        <v>474</v>
      </c>
      <c r="C84" s="3" t="s">
        <v>489</v>
      </c>
      <c r="D84" s="3" t="s">
        <v>491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  <c r="J84" s="81">
        <v>3.6636136999999999E-2</v>
      </c>
      <c r="K84" s="81">
        <v>3.6636136999999999E-2</v>
      </c>
    </row>
    <row r="85" spans="1:11" x14ac:dyDescent="0.25">
      <c r="A85" s="17" t="s">
        <v>54</v>
      </c>
      <c r="B85" s="3" t="s">
        <v>474</v>
      </c>
      <c r="C85" s="3" t="s">
        <v>489</v>
      </c>
      <c r="D85" s="3" t="s">
        <v>491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  <c r="J85" s="80">
        <v>4.4999999999999997E-3</v>
      </c>
      <c r="K85" s="80">
        <v>4.4999999999999997E-3</v>
      </c>
    </row>
    <row r="86" spans="1:11" x14ac:dyDescent="0.25">
      <c r="A86" s="17" t="s">
        <v>55</v>
      </c>
      <c r="B86" s="3" t="s">
        <v>474</v>
      </c>
      <c r="C86" s="3" t="s">
        <v>489</v>
      </c>
      <c r="D86" s="3" t="s">
        <v>491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  <c r="J86" s="80">
        <v>0.05</v>
      </c>
      <c r="K86" s="80">
        <v>0.05</v>
      </c>
    </row>
    <row r="87" spans="1:11" x14ac:dyDescent="0.25">
      <c r="A87" s="19" t="s">
        <v>213</v>
      </c>
      <c r="B87" s="3" t="s">
        <v>474</v>
      </c>
      <c r="C87" s="3" t="s">
        <v>489</v>
      </c>
      <c r="D87" s="3" t="s">
        <v>491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  <c r="J87" s="80">
        <v>6.0000000000000002E-6</v>
      </c>
      <c r="K87" s="80">
        <v>6.0000000000000002E-6</v>
      </c>
    </row>
    <row r="88" spans="1:11" x14ac:dyDescent="0.25">
      <c r="A88" s="19" t="s">
        <v>214</v>
      </c>
      <c r="B88" s="3" t="s">
        <v>474</v>
      </c>
      <c r="C88" s="3" t="s">
        <v>489</v>
      </c>
      <c r="D88" s="3" t="s">
        <v>491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  <c r="J88" s="80">
        <v>1E-3</v>
      </c>
      <c r="K88" s="80">
        <v>1E-3</v>
      </c>
    </row>
    <row r="89" spans="1:11" x14ac:dyDescent="0.25">
      <c r="A89" s="19" t="s">
        <v>215</v>
      </c>
      <c r="B89" s="3" t="s">
        <v>474</v>
      </c>
      <c r="C89" s="3" t="s">
        <v>489</v>
      </c>
      <c r="D89" s="3" t="s">
        <v>491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  <c r="J89" s="80">
        <v>374999999.99999994</v>
      </c>
      <c r="K89" s="80">
        <v>374999999.99999994</v>
      </c>
    </row>
    <row r="90" spans="1:11" x14ac:dyDescent="0.25">
      <c r="A90" s="19" t="s">
        <v>216</v>
      </c>
      <c r="B90" s="3" t="s">
        <v>474</v>
      </c>
      <c r="C90" s="3" t="s">
        <v>489</v>
      </c>
      <c r="D90" s="3" t="s">
        <v>491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  <c r="J90" s="81">
        <v>3.7037037037037038E-3</v>
      </c>
      <c r="K90" s="81">
        <v>3.7037037037037038E-3</v>
      </c>
    </row>
    <row r="91" spans="1:11" x14ac:dyDescent="0.25">
      <c r="A91" s="19" t="s">
        <v>217</v>
      </c>
      <c r="B91" s="3" t="s">
        <v>474</v>
      </c>
      <c r="C91" s="3" t="s">
        <v>489</v>
      </c>
      <c r="D91" s="3" t="s">
        <v>491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  <c r="J91" s="80">
        <v>165600</v>
      </c>
      <c r="K91" s="80">
        <v>165600</v>
      </c>
    </row>
    <row r="92" spans="1:11" x14ac:dyDescent="0.25">
      <c r="A92" s="13" t="s">
        <v>60</v>
      </c>
      <c r="B92" s="3" t="s">
        <v>474</v>
      </c>
      <c r="C92" s="3" t="s">
        <v>489</v>
      </c>
      <c r="D92" s="3" t="s">
        <v>491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  <c r="J92" s="80">
        <v>20</v>
      </c>
      <c r="K92" s="80">
        <v>20</v>
      </c>
    </row>
    <row r="93" spans="1:11" x14ac:dyDescent="0.25">
      <c r="A93" s="13" t="s">
        <v>208</v>
      </c>
      <c r="B93" s="3" t="s">
        <v>474</v>
      </c>
      <c r="C93" s="3" t="s">
        <v>489</v>
      </c>
      <c r="D93" s="3" t="s">
        <v>491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  <c r="J93" s="80">
        <v>1</v>
      </c>
      <c r="K93" s="80">
        <v>1</v>
      </c>
    </row>
    <row r="94" spans="1:11" x14ac:dyDescent="0.25">
      <c r="A94" s="13" t="s">
        <v>59</v>
      </c>
      <c r="B94" s="3" t="s">
        <v>474</v>
      </c>
      <c r="C94" s="3" t="s">
        <v>489</v>
      </c>
      <c r="D94" s="3" t="s">
        <v>491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  <c r="J94" s="80">
        <v>21</v>
      </c>
      <c r="K94" s="80">
        <v>21</v>
      </c>
    </row>
    <row r="95" spans="1:11" x14ac:dyDescent="0.25">
      <c r="A95" s="23" t="s">
        <v>65</v>
      </c>
      <c r="B95" s="3" t="s">
        <v>474</v>
      </c>
      <c r="C95" s="3" t="s">
        <v>489</v>
      </c>
      <c r="D95" s="3" t="s">
        <v>491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  <c r="J95" s="80">
        <v>0.64</v>
      </c>
      <c r="K95" s="80">
        <v>0.64</v>
      </c>
    </row>
    <row r="96" spans="1:11" x14ac:dyDescent="0.25">
      <c r="A96" s="23" t="s">
        <v>366</v>
      </c>
      <c r="B96" s="3" t="s">
        <v>474</v>
      </c>
      <c r="C96" s="3" t="s">
        <v>489</v>
      </c>
      <c r="D96" s="3" t="s">
        <v>491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  <c r="J96" s="80">
        <v>8</v>
      </c>
      <c r="K96" s="80">
        <v>8</v>
      </c>
    </row>
    <row r="97" spans="1:11" x14ac:dyDescent="0.25">
      <c r="A97" s="23" t="s">
        <v>367</v>
      </c>
      <c r="B97" s="3" t="s">
        <v>474</v>
      </c>
      <c r="C97" s="3" t="s">
        <v>489</v>
      </c>
      <c r="D97" s="3" t="s">
        <v>491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  <c r="J97" s="80">
        <v>10</v>
      </c>
      <c r="K97" s="80">
        <v>10</v>
      </c>
    </row>
    <row r="98" spans="1:11" x14ac:dyDescent="0.25">
      <c r="A98" s="23" t="s">
        <v>368</v>
      </c>
      <c r="B98" s="3" t="s">
        <v>474</v>
      </c>
      <c r="C98" s="3" t="s">
        <v>489</v>
      </c>
      <c r="D98" s="3" t="s">
        <v>491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  <c r="J98" s="80">
        <v>8</v>
      </c>
      <c r="K98" s="80">
        <v>8</v>
      </c>
    </row>
    <row r="99" spans="1:11" x14ac:dyDescent="0.25">
      <c r="A99" s="23" t="s">
        <v>383</v>
      </c>
      <c r="B99" s="3" t="s">
        <v>474</v>
      </c>
      <c r="C99" s="3" t="s">
        <v>489</v>
      </c>
      <c r="D99" s="3" t="s">
        <v>491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  <c r="J99" s="80">
        <v>1</v>
      </c>
      <c r="K99" s="80">
        <v>1</v>
      </c>
    </row>
    <row r="100" spans="1:11" x14ac:dyDescent="0.25">
      <c r="A100" s="23" t="s">
        <v>385</v>
      </c>
      <c r="B100" s="3" t="s">
        <v>474</v>
      </c>
      <c r="C100" s="3" t="s">
        <v>489</v>
      </c>
      <c r="D100" s="3" t="s">
        <v>491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  <c r="J100" s="80">
        <v>0.5</v>
      </c>
      <c r="K100" s="80">
        <v>0.5</v>
      </c>
    </row>
    <row r="101" spans="1:11" x14ac:dyDescent="0.25">
      <c r="A101" s="23" t="s">
        <v>387</v>
      </c>
      <c r="B101" s="3" t="s">
        <v>474</v>
      </c>
      <c r="C101" s="3" t="s">
        <v>489</v>
      </c>
      <c r="D101" s="3" t="s">
        <v>491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  <c r="J101" s="80">
        <v>0</v>
      </c>
      <c r="K101" s="80">
        <v>0</v>
      </c>
    </row>
    <row r="102" spans="1:11" x14ac:dyDescent="0.25">
      <c r="A102" s="23" t="s">
        <v>389</v>
      </c>
      <c r="B102" s="3" t="s">
        <v>474</v>
      </c>
      <c r="C102" s="3" t="s">
        <v>489</v>
      </c>
      <c r="D102" s="3" t="s">
        <v>491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  <c r="J102" s="85">
        <v>1589759.9999999998</v>
      </c>
      <c r="K102" s="85">
        <v>1589759.9999999998</v>
      </c>
    </row>
    <row r="103" spans="1:11" x14ac:dyDescent="0.25">
      <c r="A103" s="23" t="s">
        <v>391</v>
      </c>
      <c r="B103" s="3" t="s">
        <v>474</v>
      </c>
      <c r="C103" s="3" t="s">
        <v>489</v>
      </c>
      <c r="D103" s="3" t="s">
        <v>491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  <c r="J103" s="85">
        <v>6171428.5714285718</v>
      </c>
      <c r="K103" s="85">
        <v>6171428.5714285718</v>
      </c>
    </row>
    <row r="104" spans="1:11" x14ac:dyDescent="0.25">
      <c r="A104" s="23" t="s">
        <v>393</v>
      </c>
      <c r="B104" s="3" t="s">
        <v>474</v>
      </c>
      <c r="C104" s="3" t="s">
        <v>489</v>
      </c>
      <c r="D104" s="3" t="s">
        <v>491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  <c r="J104" s="85">
        <v>6171428.5714285718</v>
      </c>
      <c r="K104" s="85">
        <v>6171428.5714285718</v>
      </c>
    </row>
    <row r="105" spans="1:11" x14ac:dyDescent="0.25">
      <c r="A105" s="23" t="s">
        <v>421</v>
      </c>
      <c r="B105" s="3" t="s">
        <v>474</v>
      </c>
      <c r="C105" s="3" t="s">
        <v>489</v>
      </c>
      <c r="D105" s="3" t="s">
        <v>491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  <c r="J105" s="85">
        <v>100</v>
      </c>
      <c r="K105" s="85">
        <v>100</v>
      </c>
    </row>
    <row r="106" spans="1:11" ht="14.45" customHeight="1" x14ac:dyDescent="0.25">
      <c r="A106" s="23" t="s">
        <v>423</v>
      </c>
      <c r="B106" s="3" t="s">
        <v>474</v>
      </c>
      <c r="C106" s="3" t="s">
        <v>489</v>
      </c>
      <c r="D106" s="3" t="s">
        <v>491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  <c r="J106" s="85">
        <v>280800</v>
      </c>
      <c r="K106" s="85">
        <v>280800</v>
      </c>
    </row>
    <row r="107" spans="1:11" x14ac:dyDescent="0.25">
      <c r="A107" s="23" t="s">
        <v>425</v>
      </c>
      <c r="B107" s="3" t="s">
        <v>474</v>
      </c>
      <c r="C107" s="3" t="s">
        <v>489</v>
      </c>
      <c r="D107" s="3" t="s">
        <v>491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  <c r="J107" s="85">
        <v>1.2847222222222224E-5</v>
      </c>
      <c r="K107" s="85">
        <v>1.2847222222222224E-5</v>
      </c>
    </row>
    <row r="108" spans="1:11" x14ac:dyDescent="0.25">
      <c r="A108" s="23" t="s">
        <v>427</v>
      </c>
      <c r="B108" s="3" t="s">
        <v>474</v>
      </c>
      <c r="C108" s="3" t="s">
        <v>489</v>
      </c>
      <c r="D108" s="3" t="s">
        <v>491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  <c r="J108" s="85">
        <v>100</v>
      </c>
      <c r="K108" s="85">
        <v>100</v>
      </c>
    </row>
    <row r="109" spans="1:11" ht="14.45" customHeight="1" x14ac:dyDescent="0.25">
      <c r="A109" s="23" t="s">
        <v>429</v>
      </c>
      <c r="B109" s="3" t="s">
        <v>474</v>
      </c>
      <c r="C109" s="3" t="s">
        <v>489</v>
      </c>
      <c r="D109" s="3" t="s">
        <v>491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  <c r="J109" s="85">
        <v>459648</v>
      </c>
      <c r="K109" s="85">
        <v>459648</v>
      </c>
    </row>
    <row r="110" spans="1:11" x14ac:dyDescent="0.25">
      <c r="A110" s="23" t="s">
        <v>431</v>
      </c>
      <c r="B110" s="3" t="s">
        <v>474</v>
      </c>
      <c r="C110" s="3" t="s">
        <v>489</v>
      </c>
      <c r="D110" s="3" t="s">
        <v>491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  <c r="J110" s="85">
        <v>1.2847222222222224E-5</v>
      </c>
      <c r="K110" s="85">
        <v>1.2847222222222224E-5</v>
      </c>
    </row>
    <row r="111" spans="1:11" x14ac:dyDescent="0.25">
      <c r="A111" s="23" t="s">
        <v>395</v>
      </c>
      <c r="B111" s="3" t="s">
        <v>474</v>
      </c>
      <c r="C111" s="3" t="s">
        <v>489</v>
      </c>
      <c r="D111" s="3" t="s">
        <v>491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  <c r="J111" s="85">
        <v>21600</v>
      </c>
      <c r="K111" s="85">
        <v>21600</v>
      </c>
    </row>
    <row r="112" spans="1:11" x14ac:dyDescent="0.25">
      <c r="A112" s="23" t="s">
        <v>397</v>
      </c>
      <c r="B112" s="3" t="s">
        <v>474</v>
      </c>
      <c r="C112" s="3" t="s">
        <v>489</v>
      </c>
      <c r="D112" s="3" t="s">
        <v>491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  <c r="J112" s="92">
        <v>43200</v>
      </c>
      <c r="K112" s="92">
        <v>43200</v>
      </c>
    </row>
    <row r="113" spans="1:12" x14ac:dyDescent="0.25">
      <c r="A113" s="13" t="s">
        <v>61</v>
      </c>
      <c r="B113" s="3" t="s">
        <v>474</v>
      </c>
      <c r="C113" s="3" t="s">
        <v>489</v>
      </c>
      <c r="D113" s="3" t="s">
        <v>491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  <c r="J113" s="80">
        <v>0.8</v>
      </c>
      <c r="K113" s="80">
        <v>0.8</v>
      </c>
    </row>
    <row r="114" spans="1:12" x14ac:dyDescent="0.25">
      <c r="A114" s="13" t="s">
        <v>62</v>
      </c>
      <c r="B114" s="3" t="s">
        <v>474</v>
      </c>
      <c r="C114" s="3" t="s">
        <v>489</v>
      </c>
      <c r="D114" s="3" t="s">
        <v>491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  <c r="J114" s="81">
        <v>2.0833333333333335E-4</v>
      </c>
      <c r="K114" s="81">
        <v>2.0833333333333335E-4</v>
      </c>
    </row>
    <row r="115" spans="1:12" x14ac:dyDescent="0.25">
      <c r="A115" s="13" t="s">
        <v>63</v>
      </c>
      <c r="B115" s="3" t="s">
        <v>474</v>
      </c>
      <c r="C115" s="3" t="s">
        <v>489</v>
      </c>
      <c r="D115" s="3" t="s">
        <v>491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  <c r="J115" s="80">
        <v>5.7899999999999998E-7</v>
      </c>
      <c r="K115" s="80">
        <v>5.7899999999999998E-7</v>
      </c>
    </row>
    <row r="116" spans="1:12" x14ac:dyDescent="0.25">
      <c r="A116" s="13" t="s">
        <v>64</v>
      </c>
      <c r="B116" s="3" t="s">
        <v>474</v>
      </c>
      <c r="C116" s="3" t="s">
        <v>489</v>
      </c>
      <c r="D116" s="3" t="s">
        <v>491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  <c r="J116" s="81">
        <v>2.0833333333333335E-4</v>
      </c>
      <c r="K116" s="81">
        <v>2.0833333333333335E-4</v>
      </c>
    </row>
    <row r="117" spans="1:12" x14ac:dyDescent="0.25">
      <c r="A117" s="13" t="s">
        <v>452</v>
      </c>
      <c r="B117" s="3" t="s">
        <v>474</v>
      </c>
      <c r="C117" s="3" t="s">
        <v>489</v>
      </c>
      <c r="D117" s="3" t="s">
        <v>491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  <c r="J117" s="81">
        <v>0</v>
      </c>
      <c r="K117" s="81">
        <v>0</v>
      </c>
    </row>
    <row r="118" spans="1:12" x14ac:dyDescent="0.25">
      <c r="A118" s="13" t="s">
        <v>454</v>
      </c>
      <c r="B118" s="3" t="s">
        <v>474</v>
      </c>
      <c r="C118" s="3" t="s">
        <v>489</v>
      </c>
      <c r="D118" s="3" t="s">
        <v>491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  <c r="J118" s="81">
        <v>0</v>
      </c>
      <c r="K118" s="81">
        <v>0</v>
      </c>
    </row>
    <row r="119" spans="1:12" x14ac:dyDescent="0.25">
      <c r="A119" s="71" t="s">
        <v>444</v>
      </c>
      <c r="B119" s="3" t="s">
        <v>474</v>
      </c>
      <c r="C119" s="3" t="s">
        <v>489</v>
      </c>
      <c r="D119" s="3" t="s">
        <v>491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  <c r="J119" s="93">
        <f>I119</f>
        <v>0</v>
      </c>
      <c r="K119" s="93">
        <f>J119</f>
        <v>0</v>
      </c>
    </row>
    <row r="120" spans="1:12" x14ac:dyDescent="0.25">
      <c r="A120" s="71" t="s">
        <v>67</v>
      </c>
      <c r="B120" s="3" t="s">
        <v>474</v>
      </c>
      <c r="C120" s="3" t="s">
        <v>489</v>
      </c>
      <c r="D120" s="3" t="s">
        <v>491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K121" si="3">H120</f>
        <v>0</v>
      </c>
      <c r="J120" s="93">
        <f t="shared" si="3"/>
        <v>0</v>
      </c>
      <c r="K120" s="93">
        <f t="shared" si="3"/>
        <v>0</v>
      </c>
    </row>
    <row r="121" spans="1:12" x14ac:dyDescent="0.25">
      <c r="A121" s="71" t="s">
        <v>448</v>
      </c>
      <c r="B121" s="3" t="s">
        <v>474</v>
      </c>
      <c r="C121" s="3" t="s">
        <v>489</v>
      </c>
      <c r="D121" s="3" t="s">
        <v>491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  <c r="J121" s="93" t="str">
        <f t="shared" si="3"/>
        <v>False</v>
      </c>
      <c r="K121" s="93" t="str">
        <f t="shared" si="3"/>
        <v>False</v>
      </c>
    </row>
    <row r="122" spans="1:12" x14ac:dyDescent="0.25">
      <c r="A122" s="21" t="s">
        <v>66</v>
      </c>
      <c r="B122" s="3" t="s">
        <v>474</v>
      </c>
      <c r="C122" s="3" t="s">
        <v>489</v>
      </c>
      <c r="D122" s="3" t="s">
        <v>491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0.05</v>
      </c>
      <c r="J122" s="86">
        <v>0.05</v>
      </c>
      <c r="K122" s="86">
        <v>0.05</v>
      </c>
      <c r="L122" s="60">
        <v>5.0000000000000001E-4</v>
      </c>
    </row>
    <row r="123" spans="1:12" x14ac:dyDescent="0.25">
      <c r="A123" s="21" t="s">
        <v>441</v>
      </c>
      <c r="B123" s="3" t="s">
        <v>474</v>
      </c>
      <c r="C123" s="3" t="s">
        <v>489</v>
      </c>
      <c r="D123" s="3" t="s">
        <v>491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  <c r="J123" s="86">
        <v>4.9999999999999999E-13</v>
      </c>
      <c r="K123" s="86">
        <v>4.9999999999999999E-13</v>
      </c>
    </row>
    <row r="124" spans="1:12" x14ac:dyDescent="0.25">
      <c r="A124" s="21" t="s">
        <v>228</v>
      </c>
      <c r="B124" s="3" t="s">
        <v>474</v>
      </c>
      <c r="C124" s="3" t="s">
        <v>489</v>
      </c>
      <c r="D124" s="3" t="s">
        <v>491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  <c r="J124" s="80">
        <v>10</v>
      </c>
      <c r="K124" s="80">
        <v>10</v>
      </c>
    </row>
    <row r="125" spans="1:12" x14ac:dyDescent="0.25">
      <c r="A125" s="21" t="s">
        <v>229</v>
      </c>
      <c r="B125" s="3" t="s">
        <v>474</v>
      </c>
      <c r="C125" s="3" t="s">
        <v>489</v>
      </c>
      <c r="D125" s="3" t="s">
        <v>491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  <c r="J125" s="80">
        <v>-0.04</v>
      </c>
      <c r="K125" s="80">
        <v>-0.04</v>
      </c>
    </row>
    <row r="126" spans="1:12" x14ac:dyDescent="0.25">
      <c r="A126" s="21" t="s">
        <v>230</v>
      </c>
      <c r="B126" s="3" t="s">
        <v>474</v>
      </c>
      <c r="C126" s="3" t="s">
        <v>489</v>
      </c>
      <c r="D126" s="3" t="s">
        <v>491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  <c r="J126" s="80">
        <v>2.9</v>
      </c>
      <c r="K126" s="80">
        <v>2.9</v>
      </c>
    </row>
    <row r="127" spans="1:12" x14ac:dyDescent="0.25">
      <c r="A127" s="21" t="s">
        <v>231</v>
      </c>
      <c r="B127" s="3" t="s">
        <v>474</v>
      </c>
      <c r="C127" s="3" t="s">
        <v>489</v>
      </c>
      <c r="D127" s="3" t="s">
        <v>491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  <c r="J127" s="80">
        <v>1</v>
      </c>
      <c r="K127" s="80">
        <v>1</v>
      </c>
    </row>
    <row r="128" spans="1:12" x14ac:dyDescent="0.25">
      <c r="A128" s="21" t="s">
        <v>68</v>
      </c>
      <c r="B128" s="3" t="s">
        <v>474</v>
      </c>
      <c r="C128" s="3" t="s">
        <v>489</v>
      </c>
      <c r="D128" s="3" t="s">
        <v>491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  <c r="J128" s="83">
        <v>1.9999999999999999E-7</v>
      </c>
      <c r="K128" s="83">
        <v>1.9999999999999999E-7</v>
      </c>
    </row>
    <row r="129" spans="1:11" x14ac:dyDescent="0.25">
      <c r="A129" s="21" t="s">
        <v>232</v>
      </c>
      <c r="B129" s="3" t="s">
        <v>474</v>
      </c>
      <c r="C129" s="3" t="s">
        <v>489</v>
      </c>
      <c r="D129" s="3" t="s">
        <v>491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  <c r="J129" s="80">
        <v>10</v>
      </c>
      <c r="K129" s="80">
        <v>10</v>
      </c>
    </row>
    <row r="130" spans="1:11" x14ac:dyDescent="0.25">
      <c r="A130" s="21" t="s">
        <v>233</v>
      </c>
      <c r="B130" s="3" t="s">
        <v>474</v>
      </c>
      <c r="C130" s="3" t="s">
        <v>489</v>
      </c>
      <c r="D130" s="3" t="s">
        <v>491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  <c r="J130" s="80">
        <v>-0.04</v>
      </c>
      <c r="K130" s="80">
        <v>-0.04</v>
      </c>
    </row>
    <row r="131" spans="1:11" x14ac:dyDescent="0.25">
      <c r="A131" s="21" t="s">
        <v>234</v>
      </c>
      <c r="B131" s="3" t="s">
        <v>474</v>
      </c>
      <c r="C131" s="3" t="s">
        <v>489</v>
      </c>
      <c r="D131" s="3" t="s">
        <v>491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  <c r="J131" s="80">
        <v>2.9</v>
      </c>
      <c r="K131" s="80">
        <v>2.9</v>
      </c>
    </row>
    <row r="132" spans="1:11" x14ac:dyDescent="0.25">
      <c r="A132" s="21" t="s">
        <v>235</v>
      </c>
      <c r="B132" s="3" t="s">
        <v>474</v>
      </c>
      <c r="C132" s="3" t="s">
        <v>489</v>
      </c>
      <c r="D132" s="3" t="s">
        <v>491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  <c r="J132" s="80">
        <v>1</v>
      </c>
      <c r="K132" s="80">
        <v>1</v>
      </c>
    </row>
    <row r="133" spans="1:11" x14ac:dyDescent="0.25">
      <c r="A133" s="21" t="s">
        <v>69</v>
      </c>
      <c r="B133" s="3" t="s">
        <v>474</v>
      </c>
      <c r="C133" s="3" t="s">
        <v>489</v>
      </c>
      <c r="D133" s="3" t="s">
        <v>491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  <c r="J133" s="80">
        <v>0</v>
      </c>
      <c r="K133" s="80">
        <v>0</v>
      </c>
    </row>
    <row r="134" spans="1:11" x14ac:dyDescent="0.25">
      <c r="A134" s="75" t="s">
        <v>70</v>
      </c>
      <c r="B134" s="3" t="s">
        <v>474</v>
      </c>
      <c r="C134" s="3" t="s">
        <v>489</v>
      </c>
      <c r="D134" s="3" t="s">
        <v>491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  <c r="J134" s="83">
        <v>5.0000000000000004E-6</v>
      </c>
      <c r="K134" s="83">
        <v>5.0000000000000004E-6</v>
      </c>
    </row>
    <row r="135" spans="1:11" x14ac:dyDescent="0.25">
      <c r="A135" s="23" t="s">
        <v>56</v>
      </c>
      <c r="B135" s="3" t="s">
        <v>474</v>
      </c>
      <c r="C135" s="3" t="s">
        <v>489</v>
      </c>
      <c r="D135" s="3" t="s">
        <v>491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  <c r="J135" s="80">
        <v>0</v>
      </c>
      <c r="K135" s="80">
        <v>0</v>
      </c>
    </row>
    <row r="136" spans="1:11" x14ac:dyDescent="0.25">
      <c r="A136" s="23" t="s">
        <v>57</v>
      </c>
      <c r="B136" s="3" t="s">
        <v>474</v>
      </c>
      <c r="C136" s="3" t="s">
        <v>489</v>
      </c>
      <c r="D136" s="3" t="s">
        <v>491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  <c r="J136" s="80">
        <v>2E-3</v>
      </c>
      <c r="K136" s="80">
        <v>2E-3</v>
      </c>
    </row>
    <row r="137" spans="1:11" x14ac:dyDescent="0.25">
      <c r="A137" s="23" t="s">
        <v>58</v>
      </c>
      <c r="B137" s="3" t="s">
        <v>474</v>
      </c>
      <c r="C137" s="3" t="s">
        <v>489</v>
      </c>
      <c r="D137" s="3" t="s">
        <v>491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  <c r="J137" s="83">
        <v>3.9999999999999998E-6</v>
      </c>
      <c r="K137" s="83">
        <v>3.9999999999999998E-6</v>
      </c>
    </row>
    <row r="138" spans="1:11" x14ac:dyDescent="0.25">
      <c r="A138" s="23" t="s">
        <v>71</v>
      </c>
      <c r="B138" s="3" t="s">
        <v>474</v>
      </c>
      <c r="C138" s="3" t="s">
        <v>489</v>
      </c>
      <c r="D138" s="3" t="s">
        <v>491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  <c r="J138" s="83">
        <v>3.7699999999999999E-10</v>
      </c>
      <c r="K138" s="83">
        <v>3.7699999999999999E-10</v>
      </c>
    </row>
    <row r="139" spans="1:11" x14ac:dyDescent="0.25">
      <c r="A139" s="23" t="s">
        <v>236</v>
      </c>
      <c r="B139" s="3" t="s">
        <v>474</v>
      </c>
      <c r="C139" s="3" t="s">
        <v>489</v>
      </c>
      <c r="D139" s="3" t="s">
        <v>491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  <c r="J139" s="80">
        <v>20</v>
      </c>
      <c r="K139" s="80">
        <v>20</v>
      </c>
    </row>
    <row r="140" spans="1:11" x14ac:dyDescent="0.25">
      <c r="A140" s="23" t="s">
        <v>237</v>
      </c>
      <c r="B140" s="3" t="s">
        <v>474</v>
      </c>
      <c r="C140" s="3" t="s">
        <v>489</v>
      </c>
      <c r="D140" s="3" t="s">
        <v>491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  <c r="J140" s="80">
        <v>-0.06</v>
      </c>
      <c r="K140" s="80">
        <v>-0.06</v>
      </c>
    </row>
    <row r="141" spans="1:11" x14ac:dyDescent="0.25">
      <c r="A141" s="23" t="s">
        <v>238</v>
      </c>
      <c r="B141" s="3" t="s">
        <v>474</v>
      </c>
      <c r="C141" s="3" t="s">
        <v>489</v>
      </c>
      <c r="D141" s="3" t="s">
        <v>491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  <c r="J141" s="80">
        <v>0.89100000000000001</v>
      </c>
      <c r="K141" s="80">
        <v>0.89100000000000001</v>
      </c>
    </row>
    <row r="142" spans="1:11" x14ac:dyDescent="0.25">
      <c r="A142" s="23" t="s">
        <v>239</v>
      </c>
      <c r="B142" s="3" t="s">
        <v>474</v>
      </c>
      <c r="C142" s="3" t="s">
        <v>489</v>
      </c>
      <c r="D142" s="3" t="s">
        <v>491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  <c r="J142" s="80">
        <v>1</v>
      </c>
      <c r="K142" s="80">
        <v>1</v>
      </c>
    </row>
    <row r="143" spans="1:11" x14ac:dyDescent="0.25">
      <c r="A143" s="23" t="s">
        <v>72</v>
      </c>
      <c r="B143" s="3" t="s">
        <v>474</v>
      </c>
      <c r="C143" s="3" t="s">
        <v>489</v>
      </c>
      <c r="D143" s="3" t="s">
        <v>491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  <c r="J143" s="83">
        <v>4.0000000000000003E-5</v>
      </c>
      <c r="K143" s="83">
        <v>4.0000000000000003E-5</v>
      </c>
    </row>
    <row r="144" spans="1:11" x14ac:dyDescent="0.25">
      <c r="A144" s="13" t="s">
        <v>73</v>
      </c>
      <c r="B144" s="3" t="s">
        <v>474</v>
      </c>
      <c r="C144" s="3" t="s">
        <v>489</v>
      </c>
      <c r="D144" s="3" t="s">
        <v>491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  <c r="J144" s="83">
        <v>5.8333333333333335E-9</v>
      </c>
      <c r="K144" s="83">
        <v>5.8333333333333335E-9</v>
      </c>
    </row>
    <row r="145" spans="1:12" x14ac:dyDescent="0.25">
      <c r="A145" s="13" t="s">
        <v>240</v>
      </c>
      <c r="B145" s="3" t="s">
        <v>474</v>
      </c>
      <c r="C145" s="3" t="s">
        <v>489</v>
      </c>
      <c r="D145" s="3" t="s">
        <v>491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  <c r="J145" s="80">
        <v>20</v>
      </c>
      <c r="K145" s="80">
        <v>20</v>
      </c>
    </row>
    <row r="146" spans="1:12" x14ac:dyDescent="0.25">
      <c r="A146" s="13" t="s">
        <v>241</v>
      </c>
      <c r="B146" s="3" t="s">
        <v>474</v>
      </c>
      <c r="C146" s="3" t="s">
        <v>489</v>
      </c>
      <c r="D146" s="3" t="s">
        <v>491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  <c r="J146" s="80">
        <v>-0.06</v>
      </c>
      <c r="K146" s="80">
        <v>-0.06</v>
      </c>
    </row>
    <row r="147" spans="1:12" x14ac:dyDescent="0.25">
      <c r="A147" s="13" t="s">
        <v>242</v>
      </c>
      <c r="B147" s="3" t="s">
        <v>474</v>
      </c>
      <c r="C147" s="3" t="s">
        <v>489</v>
      </c>
      <c r="D147" s="3" t="s">
        <v>491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  <c r="J147" s="80">
        <v>0.89100000000000001</v>
      </c>
      <c r="K147" s="80">
        <v>0.89100000000000001</v>
      </c>
    </row>
    <row r="148" spans="1:12" x14ac:dyDescent="0.25">
      <c r="A148" s="13" t="s">
        <v>243</v>
      </c>
      <c r="B148" s="3" t="s">
        <v>474</v>
      </c>
      <c r="C148" s="3" t="s">
        <v>489</v>
      </c>
      <c r="D148" s="3" t="s">
        <v>491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  <c r="J148" s="80">
        <v>1</v>
      </c>
      <c r="K148" s="80">
        <v>1</v>
      </c>
    </row>
    <row r="149" spans="1:12" x14ac:dyDescent="0.25">
      <c r="A149" s="13" t="s">
        <v>74</v>
      </c>
      <c r="B149" s="3" t="s">
        <v>474</v>
      </c>
      <c r="C149" s="3" t="s">
        <v>489</v>
      </c>
      <c r="D149" s="3" t="s">
        <v>491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  <c r="J149" s="83">
        <v>4.0000000000000003E-5</v>
      </c>
      <c r="K149" s="83">
        <v>4.0000000000000003E-5</v>
      </c>
    </row>
    <row r="150" spans="1:12" x14ac:dyDescent="0.25">
      <c r="A150" s="9" t="s">
        <v>75</v>
      </c>
      <c r="B150" s="3" t="s">
        <v>474</v>
      </c>
      <c r="C150" s="3" t="s">
        <v>489</v>
      </c>
      <c r="D150" s="3" t="s">
        <v>491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  <c r="J150" s="86">
        <v>4.0000000000000001E-8</v>
      </c>
      <c r="K150" s="86">
        <v>4.0000000000000001E-8</v>
      </c>
    </row>
    <row r="151" spans="1:12" x14ac:dyDescent="0.25">
      <c r="A151" s="9" t="s">
        <v>218</v>
      </c>
      <c r="B151" s="3" t="s">
        <v>474</v>
      </c>
      <c r="C151" s="3" t="s">
        <v>489</v>
      </c>
      <c r="D151" s="3" t="s">
        <v>491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  <c r="J151" s="80">
        <v>20</v>
      </c>
      <c r="K151" s="80">
        <v>20</v>
      </c>
    </row>
    <row r="152" spans="1:12" x14ac:dyDescent="0.25">
      <c r="A152" s="9" t="s">
        <v>219</v>
      </c>
      <c r="B152" s="3" t="s">
        <v>474</v>
      </c>
      <c r="C152" s="3" t="s">
        <v>489</v>
      </c>
      <c r="D152" s="3" t="s">
        <v>491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  <c r="J152" s="80">
        <v>-4.4200000000000003E-2</v>
      </c>
      <c r="K152" s="80">
        <v>-4.4200000000000003E-2</v>
      </c>
    </row>
    <row r="153" spans="1:12" x14ac:dyDescent="0.25">
      <c r="A153" s="9" t="s">
        <v>220</v>
      </c>
      <c r="B153" s="3" t="s">
        <v>474</v>
      </c>
      <c r="C153" s="3" t="s">
        <v>489</v>
      </c>
      <c r="D153" s="3" t="s">
        <v>491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  <c r="J153" s="80">
        <v>1.55</v>
      </c>
      <c r="K153" s="80">
        <v>1.55</v>
      </c>
    </row>
    <row r="154" spans="1:12" x14ac:dyDescent="0.25">
      <c r="A154" s="9" t="s">
        <v>221</v>
      </c>
      <c r="B154" s="3" t="s">
        <v>474</v>
      </c>
      <c r="C154" s="3" t="s">
        <v>489</v>
      </c>
      <c r="D154" s="3" t="s">
        <v>491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  <c r="J154" s="80">
        <v>1</v>
      </c>
      <c r="K154" s="80">
        <v>1</v>
      </c>
    </row>
    <row r="155" spans="1:12" x14ac:dyDescent="0.25">
      <c r="A155" s="9" t="s">
        <v>76</v>
      </c>
      <c r="B155" s="3" t="s">
        <v>474</v>
      </c>
      <c r="C155" s="3" t="s">
        <v>489</v>
      </c>
      <c r="D155" s="3" t="s">
        <v>491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  <c r="J155" s="80">
        <v>2.7799999999999998E-4</v>
      </c>
      <c r="K155" s="80">
        <v>2.7799999999999998E-4</v>
      </c>
    </row>
    <row r="156" spans="1:12" x14ac:dyDescent="0.25">
      <c r="A156" s="25" t="s">
        <v>78</v>
      </c>
      <c r="B156" s="3" t="s">
        <v>474</v>
      </c>
      <c r="C156" s="3" t="s">
        <v>489</v>
      </c>
      <c r="D156" s="3" t="s">
        <v>491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0.00000001/2000</f>
        <v>5.0000000000000005E-12</v>
      </c>
      <c r="K156" s="87">
        <f>0.00000001/2000</f>
        <v>5.0000000000000005E-12</v>
      </c>
      <c r="L156" s="87">
        <f>0.0000001/2000</f>
        <v>4.9999999999999995E-11</v>
      </c>
    </row>
    <row r="157" spans="1:12" x14ac:dyDescent="0.25">
      <c r="A157" s="25" t="s">
        <v>245</v>
      </c>
      <c r="B157" s="3" t="s">
        <v>474</v>
      </c>
      <c r="C157" s="3" t="s">
        <v>489</v>
      </c>
      <c r="D157" s="3" t="s">
        <v>491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  <c r="J157" s="80">
        <v>20</v>
      </c>
      <c r="K157" s="80">
        <v>20</v>
      </c>
    </row>
    <row r="158" spans="1:12" x14ac:dyDescent="0.25">
      <c r="A158" s="25" t="s">
        <v>246</v>
      </c>
      <c r="B158" s="3" t="s">
        <v>474</v>
      </c>
      <c r="C158" s="3" t="s">
        <v>489</v>
      </c>
      <c r="D158" s="3" t="s">
        <v>491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  <c r="J158" s="80">
        <v>0</v>
      </c>
      <c r="K158" s="80">
        <v>0</v>
      </c>
    </row>
    <row r="159" spans="1:12" x14ac:dyDescent="0.25">
      <c r="A159" s="25" t="s">
        <v>247</v>
      </c>
      <c r="B159" s="3" t="s">
        <v>474</v>
      </c>
      <c r="C159" s="3" t="s">
        <v>489</v>
      </c>
      <c r="D159" s="3" t="s">
        <v>491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  <c r="J159" s="80">
        <v>1</v>
      </c>
      <c r="K159" s="80">
        <v>1</v>
      </c>
    </row>
    <row r="160" spans="1:12" x14ac:dyDescent="0.25">
      <c r="A160" s="25" t="s">
        <v>248</v>
      </c>
      <c r="B160" s="3" t="s">
        <v>474</v>
      </c>
      <c r="C160" s="3" t="s">
        <v>489</v>
      </c>
      <c r="D160" s="3" t="s">
        <v>491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  <c r="J160" s="80">
        <v>0</v>
      </c>
      <c r="K160" s="80">
        <v>0</v>
      </c>
    </row>
    <row r="161" spans="1:11" x14ac:dyDescent="0.25">
      <c r="A161" s="25" t="s">
        <v>79</v>
      </c>
      <c r="B161" s="3" t="s">
        <v>474</v>
      </c>
      <c r="C161" s="3" t="s">
        <v>489</v>
      </c>
      <c r="D161" s="3" t="s">
        <v>491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  <c r="J161" s="80">
        <v>0.4</v>
      </c>
      <c r="K161" s="80">
        <v>0.4</v>
      </c>
    </row>
    <row r="162" spans="1:11" x14ac:dyDescent="0.25">
      <c r="A162" s="33" t="s">
        <v>80</v>
      </c>
      <c r="B162" s="3" t="s">
        <v>474</v>
      </c>
      <c r="C162" s="3" t="s">
        <v>489</v>
      </c>
      <c r="D162" s="3" t="s">
        <v>491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  <c r="J162" s="90">
        <v>2.0000000000000001E-9</v>
      </c>
      <c r="K162" s="90">
        <v>2.0000000000000001E-9</v>
      </c>
    </row>
    <row r="163" spans="1:11" x14ac:dyDescent="0.25">
      <c r="A163" s="33" t="s">
        <v>249</v>
      </c>
      <c r="B163" s="3" t="s">
        <v>474</v>
      </c>
      <c r="C163" s="3" t="s">
        <v>489</v>
      </c>
      <c r="D163" s="3" t="s">
        <v>491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  <c r="J163" s="80">
        <v>25</v>
      </c>
      <c r="K163" s="80">
        <v>25</v>
      </c>
    </row>
    <row r="164" spans="1:11" x14ac:dyDescent="0.25">
      <c r="A164" s="33" t="s">
        <v>250</v>
      </c>
      <c r="B164" s="3" t="s">
        <v>474</v>
      </c>
      <c r="C164" s="3" t="s">
        <v>489</v>
      </c>
      <c r="D164" s="3" t="s">
        <v>491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  <c r="J164" s="80">
        <v>0</v>
      </c>
      <c r="K164" s="80">
        <v>0</v>
      </c>
    </row>
    <row r="165" spans="1:11" x14ac:dyDescent="0.25">
      <c r="A165" s="33" t="s">
        <v>251</v>
      </c>
      <c r="B165" s="3" t="s">
        <v>474</v>
      </c>
      <c r="C165" s="3" t="s">
        <v>489</v>
      </c>
      <c r="D165" s="3" t="s">
        <v>491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  <c r="J165" s="80">
        <v>3.98</v>
      </c>
      <c r="K165" s="80">
        <v>3.98</v>
      </c>
    </row>
    <row r="166" spans="1:11" x14ac:dyDescent="0.25">
      <c r="A166" s="33" t="s">
        <v>252</v>
      </c>
      <c r="B166" s="3" t="s">
        <v>474</v>
      </c>
      <c r="C166" s="3" t="s">
        <v>489</v>
      </c>
      <c r="D166" s="3" t="s">
        <v>491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  <c r="J166" s="80">
        <v>1</v>
      </c>
      <c r="K166" s="80">
        <v>1</v>
      </c>
    </row>
    <row r="167" spans="1:11" x14ac:dyDescent="0.25">
      <c r="A167" s="33" t="s">
        <v>81</v>
      </c>
      <c r="B167" s="3" t="s">
        <v>474</v>
      </c>
      <c r="C167" s="3" t="s">
        <v>489</v>
      </c>
      <c r="D167" s="3" t="s">
        <v>491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  <c r="J167" s="81">
        <v>1.6666666666666666E-4</v>
      </c>
      <c r="K167" s="81">
        <v>1.6666666666666666E-4</v>
      </c>
    </row>
    <row r="168" spans="1:11" x14ac:dyDescent="0.25">
      <c r="A168" s="11" t="s">
        <v>253</v>
      </c>
      <c r="B168" s="3" t="s">
        <v>474</v>
      </c>
      <c r="C168" s="3" t="s">
        <v>489</v>
      </c>
      <c r="D168" s="3" t="s">
        <v>491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  <c r="J168" s="83">
        <v>1E-8</v>
      </c>
      <c r="K168" s="83">
        <v>1E-8</v>
      </c>
    </row>
    <row r="169" spans="1:11" x14ac:dyDescent="0.25">
      <c r="A169" s="11" t="s">
        <v>254</v>
      </c>
      <c r="B169" s="3" t="s">
        <v>474</v>
      </c>
      <c r="C169" s="3" t="s">
        <v>489</v>
      </c>
      <c r="D169" s="3" t="s">
        <v>491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  <c r="J169" s="80">
        <v>20</v>
      </c>
      <c r="K169" s="80">
        <v>20</v>
      </c>
    </row>
    <row r="170" spans="1:11" x14ac:dyDescent="0.25">
      <c r="A170" s="11" t="s">
        <v>255</v>
      </c>
      <c r="B170" s="3" t="s">
        <v>474</v>
      </c>
      <c r="C170" s="3" t="s">
        <v>489</v>
      </c>
      <c r="D170" s="3" t="s">
        <v>491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  <c r="J170" s="80">
        <v>0</v>
      </c>
      <c r="K170" s="80">
        <v>0</v>
      </c>
    </row>
    <row r="171" spans="1:11" x14ac:dyDescent="0.25">
      <c r="A171" s="11" t="s">
        <v>256</v>
      </c>
      <c r="B171" s="3" t="s">
        <v>474</v>
      </c>
      <c r="C171" s="3" t="s">
        <v>489</v>
      </c>
      <c r="D171" s="3" t="s">
        <v>491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  <c r="J171" s="80">
        <v>2</v>
      </c>
      <c r="K171" s="80">
        <v>2</v>
      </c>
    </row>
    <row r="172" spans="1:11" x14ac:dyDescent="0.25">
      <c r="A172" s="11" t="s">
        <v>257</v>
      </c>
      <c r="B172" s="3" t="s">
        <v>474</v>
      </c>
      <c r="C172" s="3" t="s">
        <v>489</v>
      </c>
      <c r="D172" s="3" t="s">
        <v>491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  <c r="J172" s="80">
        <v>1</v>
      </c>
      <c r="K172" s="80">
        <v>1</v>
      </c>
    </row>
    <row r="173" spans="1:11" x14ac:dyDescent="0.25">
      <c r="A173" s="11" t="s">
        <v>258</v>
      </c>
      <c r="B173" s="3" t="s">
        <v>474</v>
      </c>
      <c r="C173" s="3" t="s">
        <v>489</v>
      </c>
      <c r="D173" s="3" t="s">
        <v>491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  <c r="J173" s="81">
        <v>8.3333333333333331E-5</v>
      </c>
      <c r="K173" s="81">
        <v>8.3333333333333331E-5</v>
      </c>
    </row>
    <row r="174" spans="1:11" x14ac:dyDescent="0.25">
      <c r="A174" s="11" t="s">
        <v>259</v>
      </c>
      <c r="B174" s="3" t="s">
        <v>474</v>
      </c>
      <c r="C174" s="3" t="s">
        <v>489</v>
      </c>
      <c r="D174" s="3" t="s">
        <v>491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  <c r="J174" s="80">
        <v>1</v>
      </c>
      <c r="K174" s="80">
        <v>1</v>
      </c>
    </row>
    <row r="175" spans="1:11" x14ac:dyDescent="0.25">
      <c r="A175" s="27" t="s">
        <v>260</v>
      </c>
      <c r="B175" s="3" t="s">
        <v>474</v>
      </c>
      <c r="C175" s="3" t="s">
        <v>489</v>
      </c>
      <c r="D175" s="3" t="s">
        <v>491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  <c r="J175" s="80">
        <v>2.3533050791148899E-8</v>
      </c>
      <c r="K175" s="80">
        <v>2.3533050791148899E-8</v>
      </c>
    </row>
    <row r="176" spans="1:11" x14ac:dyDescent="0.25">
      <c r="A176" s="27" t="s">
        <v>261</v>
      </c>
      <c r="B176" s="3" t="s">
        <v>474</v>
      </c>
      <c r="C176" s="3" t="s">
        <v>489</v>
      </c>
      <c r="D176" s="3" t="s">
        <v>491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  <c r="J176" s="80">
        <v>20</v>
      </c>
      <c r="K176" s="80">
        <v>20</v>
      </c>
    </row>
    <row r="177" spans="1:11" x14ac:dyDescent="0.25">
      <c r="A177" s="27" t="s">
        <v>262</v>
      </c>
      <c r="B177" s="3" t="s">
        <v>474</v>
      </c>
      <c r="C177" s="3" t="s">
        <v>489</v>
      </c>
      <c r="D177" s="3" t="s">
        <v>491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  <c r="J177" s="80">
        <v>-0.187</v>
      </c>
      <c r="K177" s="80">
        <v>-0.187</v>
      </c>
    </row>
    <row r="178" spans="1:11" x14ac:dyDescent="0.25">
      <c r="A178" s="27" t="s">
        <v>263</v>
      </c>
      <c r="B178" s="3" t="s">
        <v>474</v>
      </c>
      <c r="C178" s="3" t="s">
        <v>489</v>
      </c>
      <c r="D178" s="3" t="s">
        <v>491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  <c r="J178" s="80">
        <v>2.48</v>
      </c>
      <c r="K178" s="80">
        <v>2.48</v>
      </c>
    </row>
    <row r="179" spans="1:11" x14ac:dyDescent="0.25">
      <c r="A179" s="27" t="s">
        <v>264</v>
      </c>
      <c r="B179" s="3" t="s">
        <v>474</v>
      </c>
      <c r="C179" s="3" t="s">
        <v>489</v>
      </c>
      <c r="D179" s="3" t="s">
        <v>491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  <c r="J179" s="80">
        <v>1</v>
      </c>
      <c r="K179" s="80">
        <v>1</v>
      </c>
    </row>
    <row r="180" spans="1:11" x14ac:dyDescent="0.25">
      <c r="A180" s="27" t="s">
        <v>265</v>
      </c>
      <c r="B180" s="3" t="s">
        <v>474</v>
      </c>
      <c r="C180" s="3" t="s">
        <v>489</v>
      </c>
      <c r="D180" s="3" t="s">
        <v>491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  <c r="J180" s="80">
        <v>6.1060227588121015E-4</v>
      </c>
      <c r="K180" s="80">
        <v>6.1060227588121015E-4</v>
      </c>
    </row>
    <row r="181" spans="1:11" x14ac:dyDescent="0.25">
      <c r="A181" s="23" t="s">
        <v>266</v>
      </c>
      <c r="B181" s="3" t="s">
        <v>474</v>
      </c>
      <c r="C181" s="3" t="s">
        <v>489</v>
      </c>
      <c r="D181" s="3" t="s">
        <v>491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  <c r="J181" s="89">
        <v>3.9999999999999998E-7</v>
      </c>
      <c r="K181" s="89">
        <v>3.9999999999999998E-7</v>
      </c>
    </row>
    <row r="182" spans="1:11" x14ac:dyDescent="0.25">
      <c r="A182" s="23" t="s">
        <v>267</v>
      </c>
      <c r="B182" s="3" t="s">
        <v>474</v>
      </c>
      <c r="C182" s="3" t="s">
        <v>489</v>
      </c>
      <c r="D182" s="3" t="s">
        <v>491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  <c r="J182" s="80">
        <v>25</v>
      </c>
      <c r="K182" s="80">
        <v>25</v>
      </c>
    </row>
    <row r="183" spans="1:11" x14ac:dyDescent="0.25">
      <c r="A183" s="23" t="s">
        <v>268</v>
      </c>
      <c r="B183" s="3" t="s">
        <v>474</v>
      </c>
      <c r="C183" s="3" t="s">
        <v>489</v>
      </c>
      <c r="D183" s="3" t="s">
        <v>491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  <c r="J183" s="80">
        <v>0</v>
      </c>
      <c r="K183" s="80">
        <v>0</v>
      </c>
    </row>
    <row r="184" spans="1:11" x14ac:dyDescent="0.25">
      <c r="A184" s="23" t="s">
        <v>269</v>
      </c>
      <c r="B184" s="3" t="s">
        <v>474</v>
      </c>
      <c r="C184" s="3" t="s">
        <v>489</v>
      </c>
      <c r="D184" s="3" t="s">
        <v>491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  <c r="J184" s="80">
        <v>3.98</v>
      </c>
      <c r="K184" s="80">
        <v>3.98</v>
      </c>
    </row>
    <row r="185" spans="1:11" x14ac:dyDescent="0.25">
      <c r="A185" s="23" t="s">
        <v>270</v>
      </c>
      <c r="B185" s="3" t="s">
        <v>474</v>
      </c>
      <c r="C185" s="3" t="s">
        <v>489</v>
      </c>
      <c r="D185" s="3" t="s">
        <v>491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  <c r="J185" s="80">
        <v>1</v>
      </c>
      <c r="K185" s="80">
        <v>1</v>
      </c>
    </row>
    <row r="186" spans="1:11" x14ac:dyDescent="0.25">
      <c r="A186" s="23" t="s">
        <v>271</v>
      </c>
      <c r="B186" s="3" t="s">
        <v>474</v>
      </c>
      <c r="C186" s="3" t="s">
        <v>489</v>
      </c>
      <c r="D186" s="3" t="s">
        <v>491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  <c r="J186" s="81">
        <v>8.3333333333333331E-5</v>
      </c>
      <c r="K186" s="81">
        <v>8.3333333333333331E-5</v>
      </c>
    </row>
    <row r="187" spans="1:11" x14ac:dyDescent="0.25">
      <c r="A187" s="7" t="s">
        <v>272</v>
      </c>
      <c r="B187" s="3" t="s">
        <v>474</v>
      </c>
      <c r="C187" s="3" t="s">
        <v>489</v>
      </c>
      <c r="D187" s="3" t="s">
        <v>491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  <c r="J187" s="89">
        <v>3.9999999999999998E-7</v>
      </c>
      <c r="K187" s="89">
        <v>3.9999999999999998E-7</v>
      </c>
    </row>
    <row r="188" spans="1:11" x14ac:dyDescent="0.25">
      <c r="A188" s="7" t="s">
        <v>273</v>
      </c>
      <c r="B188" s="3" t="s">
        <v>474</v>
      </c>
      <c r="C188" s="3" t="s">
        <v>489</v>
      </c>
      <c r="D188" s="3" t="s">
        <v>491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  <c r="J188" s="80">
        <v>25</v>
      </c>
      <c r="K188" s="80">
        <v>25</v>
      </c>
    </row>
    <row r="189" spans="1:11" x14ac:dyDescent="0.25">
      <c r="A189" s="7" t="s">
        <v>274</v>
      </c>
      <c r="B189" s="3" t="s">
        <v>474</v>
      </c>
      <c r="C189" s="3" t="s">
        <v>489</v>
      </c>
      <c r="D189" s="3" t="s">
        <v>491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  <c r="J189" s="80">
        <v>0</v>
      </c>
      <c r="K189" s="80">
        <v>0</v>
      </c>
    </row>
    <row r="190" spans="1:11" x14ac:dyDescent="0.25">
      <c r="A190" s="7" t="s">
        <v>275</v>
      </c>
      <c r="B190" s="3" t="s">
        <v>474</v>
      </c>
      <c r="C190" s="3" t="s">
        <v>489</v>
      </c>
      <c r="D190" s="3" t="s">
        <v>491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  <c r="J190" s="80">
        <v>3.98</v>
      </c>
      <c r="K190" s="80">
        <v>3.98</v>
      </c>
    </row>
    <row r="191" spans="1:11" x14ac:dyDescent="0.25">
      <c r="A191" s="7" t="s">
        <v>276</v>
      </c>
      <c r="B191" s="3" t="s">
        <v>474</v>
      </c>
      <c r="C191" s="3" t="s">
        <v>489</v>
      </c>
      <c r="D191" s="3" t="s">
        <v>491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  <c r="J191" s="80">
        <v>1</v>
      </c>
      <c r="K191" s="80">
        <v>1</v>
      </c>
    </row>
    <row r="192" spans="1:11" x14ac:dyDescent="0.25">
      <c r="A192" s="7" t="s">
        <v>277</v>
      </c>
      <c r="B192" s="3" t="s">
        <v>474</v>
      </c>
      <c r="C192" s="3" t="s">
        <v>489</v>
      </c>
      <c r="D192" s="3" t="s">
        <v>491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  <c r="J192" s="81">
        <v>8.3333333333333331E-5</v>
      </c>
      <c r="K192" s="81">
        <v>8.3333333333333331E-5</v>
      </c>
    </row>
    <row r="193" spans="1:11" x14ac:dyDescent="0.25">
      <c r="A193" s="29" t="s">
        <v>278</v>
      </c>
      <c r="B193" s="3" t="s">
        <v>474</v>
      </c>
      <c r="C193" s="3" t="s">
        <v>489</v>
      </c>
      <c r="D193" s="3" t="s">
        <v>491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9">
        <v>1.9999999999999999E-7</v>
      </c>
      <c r="J193" s="89">
        <v>1.9999999999999999E-7</v>
      </c>
      <c r="K193" s="89">
        <v>1.9999999999999999E-7</v>
      </c>
    </row>
    <row r="194" spans="1:11" x14ac:dyDescent="0.25">
      <c r="A194" s="29" t="s">
        <v>279</v>
      </c>
      <c r="B194" s="3" t="s">
        <v>474</v>
      </c>
      <c r="C194" s="3" t="s">
        <v>489</v>
      </c>
      <c r="D194" s="3" t="s">
        <v>491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  <c r="J194" s="80">
        <v>25</v>
      </c>
      <c r="K194" s="80">
        <v>25</v>
      </c>
    </row>
    <row r="195" spans="1:11" x14ac:dyDescent="0.25">
      <c r="A195" s="29" t="s">
        <v>280</v>
      </c>
      <c r="B195" s="3" t="s">
        <v>474</v>
      </c>
      <c r="C195" s="3" t="s">
        <v>489</v>
      </c>
      <c r="D195" s="3" t="s">
        <v>491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  <c r="J195" s="80">
        <v>0</v>
      </c>
      <c r="K195" s="80">
        <v>0</v>
      </c>
    </row>
    <row r="196" spans="1:11" x14ac:dyDescent="0.25">
      <c r="A196" s="29" t="s">
        <v>281</v>
      </c>
      <c r="B196" s="3" t="s">
        <v>474</v>
      </c>
      <c r="C196" s="3" t="s">
        <v>489</v>
      </c>
      <c r="D196" s="3" t="s">
        <v>491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  <c r="J196" s="80">
        <v>3.98</v>
      </c>
      <c r="K196" s="80">
        <v>3.98</v>
      </c>
    </row>
    <row r="197" spans="1:11" x14ac:dyDescent="0.25">
      <c r="A197" s="29" t="s">
        <v>282</v>
      </c>
      <c r="B197" s="3" t="s">
        <v>474</v>
      </c>
      <c r="C197" s="3" t="s">
        <v>489</v>
      </c>
      <c r="D197" s="3" t="s">
        <v>491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  <c r="J197" s="80">
        <v>1</v>
      </c>
      <c r="K197" s="80">
        <v>1</v>
      </c>
    </row>
    <row r="198" spans="1:11" x14ac:dyDescent="0.25">
      <c r="A198" s="29" t="s">
        <v>283</v>
      </c>
      <c r="B198" s="3" t="s">
        <v>474</v>
      </c>
      <c r="C198" s="3" t="s">
        <v>489</v>
      </c>
      <c r="D198" s="3" t="s">
        <v>491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  <c r="J198" s="81">
        <v>8.3333333333333331E-5</v>
      </c>
      <c r="K198" s="81">
        <v>8.3333333333333331E-5</v>
      </c>
    </row>
    <row r="199" spans="1:11" x14ac:dyDescent="0.25">
      <c r="A199" s="95" t="s">
        <v>361</v>
      </c>
      <c r="B199" s="96" t="s">
        <v>474</v>
      </c>
      <c r="C199" s="96" t="s">
        <v>489</v>
      </c>
      <c r="D199" s="96" t="s">
        <v>491</v>
      </c>
      <c r="E199" s="97" t="s">
        <v>203</v>
      </c>
      <c r="F199" s="97" t="s">
        <v>91</v>
      </c>
      <c r="G199" s="98" t="s">
        <v>89</v>
      </c>
      <c r="H199" s="99" t="str">
        <f t="shared" si="5"/>
        <v>WHEAT</v>
      </c>
      <c r="I199" s="100" t="s">
        <v>89</v>
      </c>
      <c r="J199" s="100" t="s">
        <v>89</v>
      </c>
      <c r="K199" s="100" t="s">
        <v>89</v>
      </c>
    </row>
    <row r="200" spans="1:11" s="101" customFormat="1" x14ac:dyDescent="0.25">
      <c r="A200" s="31" t="s">
        <v>493</v>
      </c>
      <c r="B200" s="3" t="s">
        <v>474</v>
      </c>
      <c r="C200" s="3" t="s">
        <v>489</v>
      </c>
      <c r="D200" s="3" t="s">
        <v>491</v>
      </c>
      <c r="E200" s="32" t="s">
        <v>494</v>
      </c>
      <c r="F200" s="32" t="s">
        <v>495</v>
      </c>
      <c r="G200" s="39">
        <f>0.84*(0.36*0.36)</f>
        <v>0.10886399999999999</v>
      </c>
      <c r="H200" s="88">
        <f>G200</f>
        <v>0.10886399999999999</v>
      </c>
      <c r="I200" s="83">
        <f>H200</f>
        <v>0.10886399999999999</v>
      </c>
      <c r="J200" s="83">
        <f>I200</f>
        <v>0.10886399999999999</v>
      </c>
      <c r="K200" s="83">
        <f>J200</f>
        <v>0.10886399999999999</v>
      </c>
    </row>
    <row r="201" spans="1:11" s="101" customFormat="1" x14ac:dyDescent="0.25">
      <c r="A201" s="2" t="s">
        <v>485</v>
      </c>
      <c r="B201" s="2" t="s">
        <v>474</v>
      </c>
      <c r="C201" s="2" t="s">
        <v>486</v>
      </c>
      <c r="D201" s="2" t="s">
        <v>492</v>
      </c>
      <c r="E201" s="30" t="s">
        <v>487</v>
      </c>
      <c r="F201" s="30" t="s">
        <v>488</v>
      </c>
      <c r="G201" s="102">
        <v>9.9999999999999995E-8</v>
      </c>
      <c r="H201" s="102">
        <f>G201</f>
        <v>9.9999999999999995E-8</v>
      </c>
      <c r="I201" s="103">
        <v>9.9999999999999995E-8</v>
      </c>
      <c r="J201" s="104">
        <v>4.9999999999999998E-7</v>
      </c>
      <c r="K201" s="104">
        <v>3.9999999999999998E-7</v>
      </c>
    </row>
  </sheetData>
  <conditionalFormatting sqref="I117:K11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K1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K12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K12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K13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:K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L15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2024-05-10T19:45:09Z</dcterms:modified>
</cp:coreProperties>
</file>