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simulations\single_plant\inputs\"/>
    </mc:Choice>
  </mc:AlternateContent>
  <xr:revisionPtr revIDLastSave="0" documentId="13_ncr:1_{82BF7EE6-B47A-4F4F-8FCF-716D748451D1}" xr6:coauthVersionLast="47" xr6:coauthVersionMax="47" xr10:uidLastSave="{00000000-0000-0000-0000-000000000000}"/>
  <bookViews>
    <workbookView xWindow="60" yWindow="60" windowWidth="28740" windowHeight="154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0" i="2" l="1"/>
  <c r="AG229" i="2"/>
  <c r="AG225" i="2"/>
  <c r="AG221" i="2"/>
  <c r="AG219" i="2"/>
  <c r="AG220" i="2" s="1"/>
  <c r="AG216" i="2"/>
  <c r="AG213" i="2"/>
  <c r="AG205" i="2"/>
  <c r="AG124" i="2"/>
  <c r="AG114" i="2"/>
  <c r="AG111" i="2"/>
  <c r="AG108" i="2"/>
  <c r="AG107" i="2"/>
  <c r="AG106" i="2"/>
  <c r="AG105" i="2"/>
  <c r="AG104" i="2"/>
  <c r="AG103" i="2"/>
  <c r="AG102" i="2"/>
  <c r="AG101" i="2"/>
  <c r="AE230" i="2"/>
  <c r="AE229" i="2"/>
  <c r="AE225" i="2"/>
  <c r="AE221" i="2"/>
  <c r="AE219" i="2"/>
  <c r="AE220" i="2" s="1"/>
  <c r="AE216" i="2"/>
  <c r="AE213" i="2"/>
  <c r="AE208" i="2"/>
  <c r="AE205" i="2"/>
  <c r="AE124" i="2"/>
  <c r="AE114" i="2"/>
  <c r="AE111" i="2"/>
  <c r="AE108" i="2"/>
  <c r="AE107" i="2"/>
  <c r="AE106" i="2"/>
  <c r="AE105" i="2"/>
  <c r="AE104" i="2"/>
  <c r="AE103" i="2"/>
  <c r="AE102" i="2"/>
  <c r="AE101" i="2"/>
  <c r="AD230" i="2"/>
  <c r="AC230" i="2"/>
  <c r="AB230" i="2"/>
  <c r="AA230" i="2"/>
  <c r="Z230" i="2"/>
  <c r="Y230" i="2"/>
  <c r="X230" i="2"/>
  <c r="AD229" i="2"/>
  <c r="AC229" i="2"/>
  <c r="AB229" i="2"/>
  <c r="AA229" i="2"/>
  <c r="Z229" i="2"/>
  <c r="Y229" i="2"/>
  <c r="X229" i="2"/>
  <c r="AD225" i="2"/>
  <c r="AC225" i="2"/>
  <c r="AB225" i="2"/>
  <c r="AA225" i="2"/>
  <c r="Z225" i="2"/>
  <c r="Y225" i="2"/>
  <c r="X225" i="2"/>
  <c r="AD221" i="2"/>
  <c r="AC221" i="2"/>
  <c r="AB221" i="2"/>
  <c r="AA221" i="2"/>
  <c r="Z221" i="2"/>
  <c r="Y221" i="2"/>
  <c r="X221" i="2"/>
  <c r="AD219" i="2"/>
  <c r="AD220" i="2" s="1"/>
  <c r="AC219" i="2"/>
  <c r="AC220" i="2" s="1"/>
  <c r="AB219" i="2"/>
  <c r="AB220" i="2" s="1"/>
  <c r="AA219" i="2"/>
  <c r="AA220" i="2" s="1"/>
  <c r="Z219" i="2"/>
  <c r="Z220" i="2" s="1"/>
  <c r="Y219" i="2"/>
  <c r="Y220" i="2" s="1"/>
  <c r="X219" i="2"/>
  <c r="X220" i="2" s="1"/>
  <c r="AD216" i="2"/>
  <c r="AC216" i="2"/>
  <c r="AB216" i="2"/>
  <c r="AA216" i="2"/>
  <c r="Z216" i="2"/>
  <c r="Y216" i="2"/>
  <c r="X216" i="2"/>
  <c r="AD213" i="2"/>
  <c r="AC213" i="2"/>
  <c r="AB213" i="2"/>
  <c r="AA213" i="2"/>
  <c r="Z213" i="2"/>
  <c r="Y213" i="2"/>
  <c r="X213" i="2"/>
  <c r="AD208" i="2"/>
  <c r="AC208" i="2"/>
  <c r="AB208" i="2"/>
  <c r="AA208" i="2"/>
  <c r="Z208" i="2"/>
  <c r="Y208" i="2"/>
  <c r="X208" i="2"/>
  <c r="AD205" i="2"/>
  <c r="AC205" i="2"/>
  <c r="AB205" i="2"/>
  <c r="AA205" i="2"/>
  <c r="Z205" i="2"/>
  <c r="Y205" i="2"/>
  <c r="X205" i="2"/>
  <c r="AD124" i="2"/>
  <c r="AC124" i="2"/>
  <c r="AB124" i="2"/>
  <c r="AA124" i="2"/>
  <c r="Z124" i="2"/>
  <c r="Y124" i="2"/>
  <c r="X124" i="2"/>
  <c r="AD114" i="2"/>
  <c r="AC114" i="2"/>
  <c r="AB114" i="2"/>
  <c r="AA114" i="2"/>
  <c r="Z114" i="2"/>
  <c r="Y114" i="2"/>
  <c r="X114" i="2"/>
  <c r="AD111" i="2"/>
  <c r="AC111" i="2"/>
  <c r="AB111" i="2"/>
  <c r="AA111" i="2"/>
  <c r="Z111" i="2"/>
  <c r="Y111" i="2"/>
  <c r="X111" i="2"/>
  <c r="AD108" i="2"/>
  <c r="AC108" i="2"/>
  <c r="AB108" i="2"/>
  <c r="AA108" i="2"/>
  <c r="Z108" i="2"/>
  <c r="Y108" i="2"/>
  <c r="X108" i="2"/>
  <c r="AD107" i="2"/>
  <c r="AC107" i="2"/>
  <c r="AB107" i="2"/>
  <c r="AA107" i="2"/>
  <c r="Z107" i="2"/>
  <c r="Y107" i="2"/>
  <c r="X107" i="2"/>
  <c r="AD106" i="2"/>
  <c r="AC106" i="2"/>
  <c r="AB106" i="2"/>
  <c r="AA106" i="2"/>
  <c r="Z106" i="2"/>
  <c r="Y106" i="2"/>
  <c r="X106" i="2"/>
  <c r="AD105" i="2"/>
  <c r="AC105" i="2"/>
  <c r="AB105" i="2"/>
  <c r="AA105" i="2"/>
  <c r="Z105" i="2"/>
  <c r="Y105" i="2"/>
  <c r="X105" i="2"/>
  <c r="AD104" i="2"/>
  <c r="AC104" i="2"/>
  <c r="AB104" i="2"/>
  <c r="AA104" i="2"/>
  <c r="Z104" i="2"/>
  <c r="Y104" i="2"/>
  <c r="X104" i="2"/>
  <c r="AD103" i="2"/>
  <c r="AC103" i="2"/>
  <c r="AB103" i="2"/>
  <c r="AA103" i="2"/>
  <c r="Z103" i="2"/>
  <c r="Y103" i="2"/>
  <c r="X103" i="2"/>
  <c r="AD102" i="2"/>
  <c r="AC102" i="2"/>
  <c r="AB102" i="2"/>
  <c r="AA102" i="2"/>
  <c r="Z102" i="2"/>
  <c r="Y102" i="2"/>
  <c r="X102" i="2"/>
  <c r="AD101" i="2"/>
  <c r="AC101" i="2"/>
  <c r="AB101" i="2"/>
  <c r="AA101" i="2"/>
  <c r="Z101" i="2"/>
  <c r="Y101" i="2"/>
  <c r="X101" i="2"/>
  <c r="V230" i="2"/>
  <c r="V229" i="2"/>
  <c r="V225" i="2"/>
  <c r="V221" i="2"/>
  <c r="V219" i="2"/>
  <c r="V220" i="2" s="1"/>
  <c r="V216" i="2"/>
  <c r="V213" i="2"/>
  <c r="V208" i="2"/>
  <c r="V205" i="2"/>
  <c r="V124" i="2"/>
  <c r="V114" i="2"/>
  <c r="V111" i="2"/>
  <c r="V108" i="2"/>
  <c r="V107" i="2"/>
  <c r="V106" i="2"/>
  <c r="V105" i="2"/>
  <c r="V104" i="2"/>
  <c r="V103" i="2"/>
  <c r="V102" i="2"/>
  <c r="V101" i="2"/>
  <c r="U230" i="2"/>
  <c r="U229" i="2"/>
  <c r="U225" i="2"/>
  <c r="U221" i="2"/>
  <c r="U219" i="2"/>
  <c r="U220" i="2" s="1"/>
  <c r="U216" i="2"/>
  <c r="U213" i="2"/>
  <c r="U208" i="2"/>
  <c r="U205" i="2"/>
  <c r="U124" i="2"/>
  <c r="U114" i="2"/>
  <c r="U111" i="2"/>
  <c r="U108" i="2"/>
  <c r="U107" i="2"/>
  <c r="U106" i="2"/>
  <c r="U105" i="2"/>
  <c r="U104" i="2"/>
  <c r="U103" i="2"/>
  <c r="U102" i="2"/>
  <c r="U101" i="2"/>
  <c r="T230" i="2"/>
  <c r="T229" i="2"/>
  <c r="T225" i="2"/>
  <c r="T221" i="2"/>
  <c r="T219" i="2"/>
  <c r="T220" i="2" s="1"/>
  <c r="T216" i="2"/>
  <c r="T213" i="2"/>
  <c r="T208" i="2"/>
  <c r="T205" i="2"/>
  <c r="T124" i="2"/>
  <c r="T114" i="2"/>
  <c r="T111" i="2"/>
  <c r="T108" i="2"/>
  <c r="T107" i="2"/>
  <c r="T106" i="2"/>
  <c r="T105" i="2"/>
  <c r="T104" i="2"/>
  <c r="T103" i="2"/>
  <c r="T102" i="2"/>
  <c r="T101" i="2"/>
  <c r="S230" i="2"/>
  <c r="S229" i="2"/>
  <c r="S225" i="2"/>
  <c r="S221" i="2"/>
  <c r="S219" i="2"/>
  <c r="S220" i="2" s="1"/>
  <c r="S216" i="2"/>
  <c r="S213" i="2"/>
  <c r="S208" i="2"/>
  <c r="S205" i="2"/>
  <c r="S124" i="2"/>
  <c r="S114" i="2"/>
  <c r="S111" i="2"/>
  <c r="S108" i="2"/>
  <c r="S107" i="2"/>
  <c r="S106" i="2"/>
  <c r="S105" i="2"/>
  <c r="S104" i="2"/>
  <c r="S103" i="2"/>
  <c r="S102" i="2"/>
  <c r="S101" i="2"/>
  <c r="R230" i="2"/>
  <c r="R229" i="2"/>
  <c r="R225" i="2"/>
  <c r="R221" i="2"/>
  <c r="R219" i="2"/>
  <c r="R220" i="2" s="1"/>
  <c r="R216" i="2"/>
  <c r="R213" i="2"/>
  <c r="R208" i="2"/>
  <c r="R205" i="2"/>
  <c r="R124" i="2"/>
  <c r="R114" i="2"/>
  <c r="R111" i="2"/>
  <c r="R108" i="2"/>
  <c r="R107" i="2"/>
  <c r="R106" i="2"/>
  <c r="R105" i="2"/>
  <c r="R104" i="2"/>
  <c r="R103" i="2"/>
  <c r="R102" i="2"/>
  <c r="R101" i="2"/>
  <c r="Q230" i="2"/>
  <c r="Q229" i="2"/>
  <c r="Q225" i="2"/>
  <c r="Q221" i="2"/>
  <c r="Q219" i="2"/>
  <c r="Q220" i="2" s="1"/>
  <c r="Q216" i="2"/>
  <c r="Q213" i="2"/>
  <c r="Q208" i="2"/>
  <c r="Q205" i="2"/>
  <c r="Q124" i="2"/>
  <c r="Q114" i="2"/>
  <c r="Q111" i="2"/>
  <c r="Q108" i="2"/>
  <c r="Q107" i="2"/>
  <c r="Q106" i="2"/>
  <c r="Q105" i="2"/>
  <c r="Q104" i="2"/>
  <c r="Q103" i="2"/>
  <c r="Q102" i="2"/>
  <c r="Q101" i="2"/>
  <c r="P230" i="2"/>
  <c r="P229" i="2"/>
  <c r="P225" i="2"/>
  <c r="P221" i="2"/>
  <c r="P219" i="2"/>
  <c r="P220" i="2" s="1"/>
  <c r="P216" i="2"/>
  <c r="P213" i="2"/>
  <c r="P208" i="2"/>
  <c r="P205" i="2"/>
  <c r="P124" i="2"/>
  <c r="P114" i="2"/>
  <c r="P111" i="2"/>
  <c r="P108" i="2"/>
  <c r="P107" i="2"/>
  <c r="P106" i="2"/>
  <c r="P105" i="2"/>
  <c r="P104" i="2"/>
  <c r="P103" i="2"/>
  <c r="P102" i="2"/>
  <c r="P101" i="2"/>
  <c r="N230" i="2"/>
  <c r="M230" i="2"/>
  <c r="L230" i="2"/>
  <c r="K230" i="2"/>
  <c r="J230" i="2"/>
  <c r="I230" i="2"/>
  <c r="H230" i="2"/>
  <c r="G230" i="2"/>
  <c r="N229" i="2" l="1"/>
  <c r="N225" i="2"/>
  <c r="N221" i="2"/>
  <c r="N219" i="2"/>
  <c r="N220" i="2" s="1"/>
  <c r="N216" i="2"/>
  <c r="N213" i="2"/>
  <c r="N208" i="2"/>
  <c r="N205" i="2"/>
  <c r="N124" i="2"/>
  <c r="N114" i="2"/>
  <c r="N111" i="2"/>
  <c r="N108" i="2"/>
  <c r="N107" i="2"/>
  <c r="N106" i="2"/>
  <c r="N105" i="2"/>
  <c r="N104" i="2"/>
  <c r="N103" i="2"/>
  <c r="N102" i="2"/>
  <c r="N101" i="2"/>
  <c r="M229" i="2"/>
  <c r="M225" i="2"/>
  <c r="M221" i="2"/>
  <c r="M219" i="2"/>
  <c r="M220" i="2" s="1"/>
  <c r="M216" i="2"/>
  <c r="M213" i="2"/>
  <c r="M208" i="2"/>
  <c r="M205" i="2"/>
  <c r="M124" i="2"/>
  <c r="M114" i="2"/>
  <c r="M111" i="2"/>
  <c r="M108" i="2"/>
  <c r="M107" i="2"/>
  <c r="M106" i="2"/>
  <c r="M105" i="2"/>
  <c r="M104" i="2"/>
  <c r="M103" i="2"/>
  <c r="M102" i="2"/>
  <c r="M101" i="2"/>
  <c r="L229" i="2"/>
  <c r="L225" i="2"/>
  <c r="L221" i="2"/>
  <c r="L219" i="2"/>
  <c r="L220" i="2" s="1"/>
  <c r="L216" i="2"/>
  <c r="L213" i="2"/>
  <c r="L208" i="2"/>
  <c r="L205" i="2"/>
  <c r="L124" i="2"/>
  <c r="L114" i="2"/>
  <c r="L111" i="2"/>
  <c r="L108" i="2"/>
  <c r="L107" i="2"/>
  <c r="L106" i="2"/>
  <c r="L105" i="2"/>
  <c r="L104" i="2"/>
  <c r="L103" i="2"/>
  <c r="L102" i="2"/>
  <c r="L101" i="2"/>
  <c r="K229" i="2"/>
  <c r="K225" i="2"/>
  <c r="K221" i="2"/>
  <c r="K219" i="2"/>
  <c r="K220" i="2" s="1"/>
  <c r="K216" i="2"/>
  <c r="K213" i="2"/>
  <c r="K208" i="2"/>
  <c r="K205" i="2"/>
  <c r="K124" i="2"/>
  <c r="K114" i="2"/>
  <c r="K111" i="2"/>
  <c r="K108" i="2"/>
  <c r="K107" i="2"/>
  <c r="K106" i="2"/>
  <c r="K105" i="2"/>
  <c r="K104" i="2"/>
  <c r="K103" i="2"/>
  <c r="K102" i="2"/>
  <c r="K101" i="2"/>
  <c r="J229" i="2"/>
  <c r="J225" i="2"/>
  <c r="J221" i="2"/>
  <c r="J219" i="2"/>
  <c r="J220" i="2" s="1"/>
  <c r="J216" i="2"/>
  <c r="J213" i="2"/>
  <c r="J205" i="2"/>
  <c r="J124" i="2"/>
  <c r="J114" i="2"/>
  <c r="J111" i="2"/>
  <c r="J108" i="2"/>
  <c r="J107" i="2"/>
  <c r="J106" i="2"/>
  <c r="J105" i="2"/>
  <c r="J104" i="2"/>
  <c r="J103" i="2"/>
  <c r="J102" i="2"/>
  <c r="J101" i="2"/>
  <c r="AJ230" i="2"/>
  <c r="AJ229" i="2"/>
  <c r="AJ225" i="2"/>
  <c r="AJ221" i="2"/>
  <c r="AJ219" i="2"/>
  <c r="AJ220" i="2" s="1"/>
  <c r="AJ216" i="2"/>
  <c r="AJ213" i="2"/>
  <c r="AJ208" i="2"/>
  <c r="AJ205" i="2"/>
  <c r="AJ124" i="2"/>
  <c r="AJ114" i="2"/>
  <c r="AJ111" i="2"/>
  <c r="AJ108" i="2"/>
  <c r="AJ107" i="2"/>
  <c r="AJ106" i="2"/>
  <c r="AJ105" i="2"/>
  <c r="AJ104" i="2"/>
  <c r="AJ103" i="2"/>
  <c r="AJ102" i="2"/>
  <c r="AJ101" i="2"/>
  <c r="H205" i="2" l="1"/>
  <c r="I205" i="2"/>
  <c r="G205" i="2"/>
  <c r="I229" i="2"/>
  <c r="H229" i="2"/>
  <c r="G229" i="2"/>
  <c r="H208" i="2" l="1"/>
  <c r="I208" i="2"/>
  <c r="G208" i="2"/>
  <c r="I216" i="2"/>
  <c r="H225" i="2"/>
  <c r="I225" i="2"/>
  <c r="G225" i="2"/>
  <c r="I124" i="2" l="1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<sst xmlns="http://schemas.openxmlformats.org/spreadsheetml/2006/main" count="2478" uniqueCount="583">
  <si>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</si>
  <si>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</si>
  <si>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</si>
  <si>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</si>
  <si>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</si>
  <si>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</si>
  <si>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</si>
  <si>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</si>
  <si>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</si>
  <si>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</si>
  <si>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</si>
  <si>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</si>
  <si>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</si>
  <si>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</si>
  <si>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</si>
  <si>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</si>
  <si>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</si>
  <si>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</si>
  <si>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</si>
  <si>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</si>
  <si>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</si>
  <si>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</si>
  <si>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</si>
  <si>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</si>
  <si>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</si>
  <si>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</si>
  <si>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</si>
  <si>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</si>
  <si>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</si>
  <si>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</si>
  <si>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</si>
  <si>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</si>
  <si>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</si>
  <si>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</si>
  <si>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</si>
  <si>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</si>
  <si>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</si>
  <si>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</si>
  <si>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</si>
  <si>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</si>
  <si>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</si>
  <si>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</si>
  <si>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</si>
  <si>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</si>
  <si>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</si>
  <si>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</si>
  <si>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</si>
  <si>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</si>
  <si>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</si>
  <si>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</si>
  <si>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</si>
  <si>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</si>
  <si>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</si>
  <si>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</si>
  <si>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</si>
  <si>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</si>
  <si>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</si>
  <si>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</si>
  <si>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</si>
  <si>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</si>
  <si>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</si>
  <si>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</si>
  <si>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</si>
  <si>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</si>
  <si>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</si>
  <si>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</si>
  <si>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</si>
  <si>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</si>
  <si>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</si>
  <si>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</si>
  <si>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</si>
  <si>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</si>
  <si>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</si>
  <si>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</si>
  <si>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</si>
  <si>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</si>
  <si>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</si>
  <si>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</si>
  <si>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</si>
  <si>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</si>
  <si>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</si>
  <si>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</si>
  <si>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</si>
  <si>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</si>
  <si>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</si>
  <si>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</si>
  <si>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</si>
  <si>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</si>
  <si>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</si>
  <si>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</si>
  <si>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</si>
  <si>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</si>
  <si>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</si>
  <si>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</si>
  <si>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</si>
  <si>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</si>
  <si>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</si>
  <si>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</si>
  <si>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</si>
  <si>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</si>
  <si>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</si>
  <si>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</si>
  <si>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</si>
  <si>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</si>
  <si>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</si>
  <si>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</si>
  <si>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</si>
  <si>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</si>
  <si>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</si>
  <si>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</si>
  <si>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</si>
  <si>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</si>
  <si>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</si>
  <si>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</si>
  <si>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</si>
  <si>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</si>
  <si>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</si>
  <si>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</si>
  <si>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</si>
  <si>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</si>
  <si>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</si>
  <si>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</si>
  <si>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</si>
  <si>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</si>
  <si>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</si>
  <si>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</si>
  <si>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</si>
  <si>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</si>
  <si>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</si>
  <si>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</si>
  <si>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</si>
  <si>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</si>
  <si>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</si>
  <si>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</si>
  <si>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</si>
  <si>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</si>
  <si>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</si>
  <si>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</si>
  <si>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</si>
  <si>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</si>
  <si>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</si>
  <si>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</si>
  <si>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</si>
  <si>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</si>
  <si>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</si>
  <si>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</si>
  <si>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</si>
  <si>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</si>
  <si>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</si>
  <si>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</si>
  <si>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</si>
  <si>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</si>
  <si>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</si>
  <si>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</si>
  <si>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</si>
  <si>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</si>
  <si>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</si>
  <si>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</si>
  <si>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</si>
  <si>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</si>
  <si>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</si>
  <si>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</si>
  <si>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</si>
  <si>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</si>
  <si>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</si>
  <si>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</si>
  <si>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</si>
  <si>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</si>
  <si>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</si>
  <si>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</si>
  <si>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</si>
  <si>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</si>
  <si>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</si>
  <si>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</si>
  <si>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</si>
  <si>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</si>
  <si>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</si>
  <si>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</si>
  <si>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</si>
  <si>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</si>
  <si>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</si>
  <si>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</si>
  <si>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</si>
  <si>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</si>
  <si>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</si>
  <si>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</si>
  <si>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</si>
  <si>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</si>
  <si>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</si>
  <si>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</si>
  <si>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</si>
  <si>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</si>
  <si>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</si>
  <si>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</si>
  <si>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</si>
  <si>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</si>
  <si>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</si>
  <si>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</si>
  <si>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</si>
  <si>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</si>
  <si>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</si>
  <si>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</si>
  <si>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</si>
  <si>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</si>
  <si>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</si>
  <si>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</si>
  <si>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</si>
  <si>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</si>
  <si>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</si>
  <si>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</si>
  <si>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</si>
  <si>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</si>
  <si>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</si>
  <si>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</si>
  <si>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</si>
  <si>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</si>
  <si>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</si>
  <si>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</si>
  <si>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</si>
  <si>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</si>
  <si>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</si>
  <si>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</si>
  <si>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</si>
  <si>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</si>
  <si>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</si>
  <si>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</si>
  <si>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</si>
  <si>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</si>
  <si>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</si>
  <si>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</si>
  <si>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</si>
  <si>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</si>
  <si>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</si>
  <si>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</si>
  <si>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</si>
  <si>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</si>
  <si>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</si>
  <si>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</si>
  <si>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</si>
  <si>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</si>
  <si>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</si>
  <si>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</si>
  <si>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</si>
  <si>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</si>
  <si>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</si>
  <si>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</si>
  <si>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</si>
  <si>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</si>
  <si>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</si>
  <si>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</si>
  <si>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</si>
  <si>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</si>
  <si>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</si>
  <si>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</si>
  <si>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</si>
  <si>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</si>
  <si>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</si>
  <si>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</si>
  <si>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</si>
  <si>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</si>
  <si>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</si>
  <si>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</si>
  <si>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</si>
  <si>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</si>
  <si>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</si>
  <si>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</si>
  <si>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</si>
  <si>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</si>
  <si>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</si>
  <si>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</si>
  <si>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</si>
  <si>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</si>
  <si>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</si>
  <si>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</si>
  <si>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</si>
  <si>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</si>
  <si>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</si>
  <si>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</si>
  <si>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</si>
  <si>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</si>
  <si>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</si>
  <si>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</si>
  <si>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</si>
  <si>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</si>
  <si>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</si>
  <si>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</si>
  <si>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</si>
  <si>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</si>
  <si>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</si>
  <si>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</si>
  <si>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</si>
  <si>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</si>
  <si>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</si>
  <si>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</si>
  <si>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</si>
  <si>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</si>
  <si>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</si>
  <si>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</si>
  <si>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</si>
  <si>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</si>
  <si>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</si>
  <si>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</si>
  <si>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</si>
  <si>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</si>
  <si>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</si>
  <si>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</si>
  <si>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</si>
  <si>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</si>
  <si>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</si>
  <si>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</si>
  <si>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</si>
  <si>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</si>
  <si>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</si>
  <si>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</si>
  <si>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</si>
  <si>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</si>
  <si>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</si>
  <si>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</si>
  <si>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</si>
  <si>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</si>
  <si>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</si>
  <si>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</si>
  <si>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</si>
  <si>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</si>
  <si>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</si>
  <si>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</si>
  <si>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</si>
  <si>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</si>
  <si>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</si>
  <si>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</si>
  <si>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</si>
  <si>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</si>
  <si>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</si>
  <si>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</si>
  <si>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</si>
  <si>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</si>
  <si>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</si>
  <si>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</si>
  <si>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</si>
  <si>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</si>
  <si>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</si>
  <si>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</si>
  <si>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</si>
  <si>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</si>
  <si>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</si>
  <si>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</si>
  <si>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</si>
  <si>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</si>
  <si>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</si>
  <si>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</si>
  <si>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</si>
  <si>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</si>
  <si>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</si>
  <si>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</si>
  <si>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</si>
  <si>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</si>
  <si>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</si>
  <si>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</si>
  <si>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</si>
  <si>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</si>
  <si>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</si>
  <si>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</si>
  <si>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</si>
  <si>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</si>
  <si>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</si>
  <si>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</si>
  <si>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</si>
  <si>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</si>
  <si>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</si>
  <si>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</si>
  <si>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</si>
  <si>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</si>
  <si>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</si>
  <si>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</si>
  <si>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</si>
  <si>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</si>
  <si>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</si>
  <si>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</si>
  <si>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</si>
  <si>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</si>
  <si>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</si>
  <si>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</si>
  <si>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</si>
  <si>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</si>
  <si>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</si>
  <si>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</si>
  <si>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</si>
  <si>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</si>
  <si>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</si>
  <si>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</si>
  <si>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</si>
  <si>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</si>
  <si>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</si>
  <si>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</si>
  <si>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</si>
  <si>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</si>
  <si>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</si>
  <si>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</si>
  <si>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</si>
  <si>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</si>
  <si>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</si>
  <si>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</si>
  <si>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</si>
  <si>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</si>
  <si>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</si>
  <si>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</si>
  <si>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</si>
  <si>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</si>
  <si>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</si>
  <si>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</si>
  <si>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</si>
  <si>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</si>
  <si>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</si>
  <si>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</si>
  <si>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</si>
  <si>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</si>
  <si>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</si>
  <si>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</si>
  <si>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</si>
  <si>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</si>
  <si>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</si>
  <si>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</si>
  <si>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</si>
  <si>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</si>
  <si>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</si>
  <si>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</si>
  <si>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</si>
  <si>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</si>
  <si>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</si>
  <si>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</si>
  <si>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</si>
  <si>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</si>
  <si>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</si>
  <si>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</si>
  <si>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</si>
  <si>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</si>
  <si>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</si>
  <si>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</si>
  <si>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</si>
  <si>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</si>
  <si>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</si>
  <si>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</si>
  <si>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</si>
  <si>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</si>
  <si>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</si>
  <si>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</si>
  <si>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</si>
  <si>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</si>
  <si>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</si>
  <si>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</si>
  <si>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</si>
  <si>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</si>
  <si>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</si>
  <si>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</si>
  <si>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</si>
  <si>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</si>
  <si>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</si>
  <si>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</si>
  <si>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</si>
  <si>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</si>
  <si>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</si>
  <si>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</si>
  <si>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</si>
  <si>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</si>
  <si>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</si>
  <si>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</si>
  <si>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</si>
  <si>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</si>
  <si>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</si>
  <si>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</si>
  <si>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</si>
  <si>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</si>
  <si>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</si>
  <si>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</si>
  <si>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</si>
  <si>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</si>
  <si>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</si>
  <si>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</si>
  <si>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</si>
  <si>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</si>
  <si>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</si>
  <si>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</si>
  <si>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</si>
  <si>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</si>
  <si>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</si>
  <si>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</si>
  <si>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</si>
  <si>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</si>
  <si>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mol.m-3</t>
  </si>
  <si>
    <t>Pa</t>
  </si>
  <si>
    <t>xylem_total_pressure</t>
  </si>
  <si>
    <t>xylem uniform pressure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</si>
  <si>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</si>
  <si>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</si>
  <si>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</si>
  <si>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</si>
  <si>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</si>
  <si>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</si>
  <si>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</si>
  <si>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</si>
  <si>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</si>
  <si>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</si>
  <si>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</si>
  <si>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</si>
  <si>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</si>
  <si>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</si>
  <si>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</si>
  <si>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</si>
  <si>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</si>
  <si>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</si>
  <si>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</si>
  <si>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</si>
  <si>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</si>
  <si>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</si>
  <si>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</si>
  <si>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</si>
  <si>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</si>
  <si>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</si>
  <si>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</si>
  <si>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</si>
  <si>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</si>
  <si>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</si>
  <si>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</si>
  <si>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</si>
  <si>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</si>
  <si>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</si>
  <si>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</si>
  <si>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</si>
  <si>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</si>
  <si>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</si>
  <si>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</si>
  <si>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</si>
  <si>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</si>
  <si>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</si>
  <si>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</si>
  <si>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</si>
  <si>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</si>
  <si>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</si>
  <si>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</si>
  <si>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water_moisture_patch</t>
  </si>
  <si>
    <t>water moisture in a located patch in soil</t>
  </si>
  <si>
    <t>patch_depth_water_moisture</t>
  </si>
  <si>
    <t>Depth of a water moisture patch in soil</t>
  </si>
  <si>
    <t>patch_uniform_width_water_moisture</t>
  </si>
  <si>
    <t>Width of the zone of the patch with uniform water moisture</t>
  </si>
  <si>
    <t>patch_transition_water_moisture</t>
  </si>
  <si>
    <t>Variance of the normal law smooting the boundary transition of a moisture patch with the background concentration</t>
  </si>
  <si>
    <t>smax_AA</t>
  </si>
  <si>
    <t>Maximal rate of amino acid synthesis in the root segment</t>
  </si>
  <si>
    <t>soil_moisture</t>
  </si>
  <si>
    <t>dissolved_mineral_N</t>
  </si>
  <si>
    <t>dissolved_mineral_N_patch</t>
  </si>
  <si>
    <t>g.g-1</t>
  </si>
  <si>
    <t>Intitialization soil nitrate content</t>
  </si>
  <si>
    <t>initialization soil water content</t>
  </si>
  <si>
    <t>m3.m-3</t>
  </si>
  <si>
    <t>DOC</t>
  </si>
  <si>
    <t>DON</t>
  </si>
  <si>
    <t>WB_S1</t>
  </si>
  <si>
    <t>WB_P1</t>
  </si>
  <si>
    <t>WB_R2</t>
  </si>
  <si>
    <t>WB_R3</t>
  </si>
  <si>
    <t>WB_R4</t>
  </si>
  <si>
    <t>WB_R5</t>
  </si>
  <si>
    <t>WB_R6</t>
  </si>
  <si>
    <t>WB_R7</t>
  </si>
  <si>
    <t>WB_R8</t>
  </si>
  <si>
    <t>WB_R9</t>
  </si>
  <si>
    <t>WB_R10</t>
  </si>
  <si>
    <t>WB_R11</t>
  </si>
  <si>
    <t>WB_R12</t>
  </si>
  <si>
    <t>WB_R13</t>
  </si>
  <si>
    <t>WB_R14</t>
  </si>
  <si>
    <t>WB_R15</t>
  </si>
  <si>
    <t>WB_R16</t>
  </si>
  <si>
    <t>WB_R17</t>
  </si>
  <si>
    <t>WB_R18</t>
  </si>
  <si>
    <t>WB_R19</t>
  </si>
  <si>
    <t>WB_R20</t>
  </si>
  <si>
    <t>cmax_AA</t>
  </si>
  <si>
    <t>Maximal rate of amino acid degradation in the root segment</t>
  </si>
  <si>
    <t>mol.s-1.g-1</t>
  </si>
  <si>
    <t>WB_R17_patch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</si>
</sst>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11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30"/>
  <sheetViews>
    <sheetView tabSelected="1" zoomScale="79" zoomScaleNormal="100" workbookViewId="0">
      <pane xSplit="6" ySplit="1" topLeftCell="X196" activePane="bottomRight" state="frozen"/>
      <selection pane="topRight" activeCell="G1" sqref="G1"/>
      <selection pane="bottomLeft" activeCell="A2" sqref="A2"/>
      <selection pane="bottomRight" activeCell="AF232" sqref="AF232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36" width="21.5703125" style="1" customWidth="1"/>
  </cols>
  <sheetData>
    <row r="1" spans="1:36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532</v>
      </c>
      <c r="I1" s="36" t="s">
        <v>531</v>
      </c>
      <c r="J1" s="36" t="s">
        <v>559</v>
      </c>
      <c r="K1" s="36" t="s">
        <v>560</v>
      </c>
      <c r="L1" s="36" t="s">
        <v>561</v>
      </c>
      <c r="M1" s="36" t="s">
        <v>562</v>
      </c>
      <c r="N1" s="36" t="s">
        <v>563</v>
      </c>
      <c r="O1"/>
      <c r="P1" s="36" t="s">
        <v>564</v>
      </c>
      <c r="Q1" s="36" t="s">
        <v>565</v>
      </c>
      <c r="R1" s="36" t="s">
        <v>566</v>
      </c>
      <c r="S1" s="36" t="s">
        <v>567</v>
      </c>
      <c r="T1" s="36" t="s">
        <v>568</v>
      </c>
      <c r="U1" s="36" t="s">
        <v>569</v>
      </c>
      <c r="V1" s="36" t="s">
        <v>570</v>
      </c>
      <c r="W1"/>
      <c r="X1" s="36" t="s">
        <v>571</v>
      </c>
      <c r="Y1" s="36" t="s">
        <v>572</v>
      </c>
      <c r="Z1" s="36" t="s">
        <v>573</v>
      </c>
      <c r="AA1" s="36" t="s">
        <v>574</v>
      </c>
      <c r="AB1" s="36" t="s">
        <v>575</v>
      </c>
      <c r="AC1" s="36" t="s">
        <v>576</v>
      </c>
      <c r="AD1" s="36" t="s">
        <v>577</v>
      </c>
      <c r="AE1" s="36" t="s">
        <v>578</v>
      </c>
      <c r="AF1"/>
      <c r="AG1" s="36" t="s">
        <v>582</v>
      </c>
      <c r="AH1"/>
      <c r="AI1"/>
      <c r="AJ1" s="36" t="s">
        <v>558</v>
      </c>
    </row>
    <row r="2" spans="1:36" s="1" customFormat="1" x14ac:dyDescent="0.25">
      <c r="A2" s="42" t="s">
        <v>481</v>
      </c>
      <c r="B2" s="3" t="s">
        <v>475</v>
      </c>
      <c r="C2" s="3" t="s">
        <v>483</v>
      </c>
      <c r="D2" s="3" t="s">
        <v>537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/>
      <c r="P2" s="44" t="s">
        <v>478</v>
      </c>
      <c r="Q2" s="44" t="s">
        <v>478</v>
      </c>
      <c r="R2" s="44" t="s">
        <v>478</v>
      </c>
      <c r="S2" s="44" t="s">
        <v>478</v>
      </c>
      <c r="T2" s="44" t="s">
        <v>478</v>
      </c>
      <c r="U2" s="44" t="s">
        <v>478</v>
      </c>
      <c r="V2" s="44" t="s">
        <v>478</v>
      </c>
      <c r="W2"/>
      <c r="X2" s="44" t="s">
        <v>478</v>
      </c>
      <c r="Y2" s="44" t="s">
        <v>478</v>
      </c>
      <c r="Z2" s="44" t="s">
        <v>478</v>
      </c>
      <c r="AA2" s="44" t="s">
        <v>478</v>
      </c>
      <c r="AB2" s="44" t="s">
        <v>478</v>
      </c>
      <c r="AC2" s="44" t="s">
        <v>478</v>
      </c>
      <c r="AD2" s="44" t="s">
        <v>478</v>
      </c>
      <c r="AE2" s="44" t="s">
        <v>478</v>
      </c>
      <c r="AF2"/>
      <c r="AG2" s="44" t="s">
        <v>478</v>
      </c>
      <c r="AH2"/>
      <c r="AI2"/>
      <c r="AJ2" s="44" t="s">
        <v>478</v>
      </c>
    </row>
    <row r="3" spans="1:36" s="1" customFormat="1" x14ac:dyDescent="0.25">
      <c r="A3" s="42" t="s">
        <v>479</v>
      </c>
      <c r="B3" s="3" t="s">
        <v>474</v>
      </c>
      <c r="C3" s="3" t="s">
        <v>483</v>
      </c>
      <c r="D3" s="3" t="s">
        <v>537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/>
      <c r="P3" s="44" t="s">
        <v>476</v>
      </c>
      <c r="Q3" s="44" t="s">
        <v>476</v>
      </c>
      <c r="R3" s="44" t="s">
        <v>476</v>
      </c>
      <c r="S3" s="44" t="s">
        <v>476</v>
      </c>
      <c r="T3" s="44" t="s">
        <v>476</v>
      </c>
      <c r="U3" s="44" t="s">
        <v>476</v>
      </c>
      <c r="V3" s="44" t="s">
        <v>476</v>
      </c>
      <c r="W3"/>
      <c r="X3" s="44" t="s">
        <v>476</v>
      </c>
      <c r="Y3" s="44" t="s">
        <v>476</v>
      </c>
      <c r="Z3" s="44" t="s">
        <v>476</v>
      </c>
      <c r="AA3" s="44" t="s">
        <v>476</v>
      </c>
      <c r="AB3" s="44" t="s">
        <v>476</v>
      </c>
      <c r="AC3" s="44" t="s">
        <v>476</v>
      </c>
      <c r="AD3" s="44" t="s">
        <v>476</v>
      </c>
      <c r="AE3" s="44" t="s">
        <v>476</v>
      </c>
      <c r="AF3"/>
      <c r="AG3" s="44" t="s">
        <v>476</v>
      </c>
      <c r="AH3"/>
      <c r="AI3"/>
      <c r="AJ3" s="44" t="s">
        <v>476</v>
      </c>
    </row>
    <row r="4" spans="1:36" x14ac:dyDescent="0.25">
      <c r="A4" s="3" t="s">
        <v>2</v>
      </c>
      <c r="B4" s="3" t="s">
        <v>473</v>
      </c>
      <c r="C4" s="3" t="s">
        <v>483</v>
      </c>
      <c r="D4" s="3" t="s">
        <v>537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/>
      <c r="P4" s="44" t="s">
        <v>86</v>
      </c>
      <c r="Q4" s="44" t="s">
        <v>86</v>
      </c>
      <c r="R4" s="44" t="s">
        <v>86</v>
      </c>
      <c r="S4" s="44" t="s">
        <v>86</v>
      </c>
      <c r="T4" s="44" t="s">
        <v>86</v>
      </c>
      <c r="U4" s="44" t="s">
        <v>86</v>
      </c>
      <c r="V4" s="44" t="s">
        <v>86</v>
      </c>
      <c r="W4"/>
      <c r="X4" s="44" t="s">
        <v>86</v>
      </c>
      <c r="Y4" s="44" t="s">
        <v>86</v>
      </c>
      <c r="Z4" s="44" t="s">
        <v>86</v>
      </c>
      <c r="AA4" s="44" t="s">
        <v>86</v>
      </c>
      <c r="AB4" s="44" t="s">
        <v>86</v>
      </c>
      <c r="AC4" s="44" t="s">
        <v>86</v>
      </c>
      <c r="AD4" s="44" t="s">
        <v>86</v>
      </c>
      <c r="AE4" s="44" t="s">
        <v>86</v>
      </c>
      <c r="AF4"/>
      <c r="AG4" s="44" t="s">
        <v>86</v>
      </c>
      <c r="AH4"/>
      <c r="AI4"/>
      <c r="AJ4" s="44" t="s">
        <v>86</v>
      </c>
    </row>
    <row r="5" spans="1:36" x14ac:dyDescent="0.25">
      <c r="A5" s="3" t="s">
        <v>3</v>
      </c>
      <c r="B5" s="3" t="s">
        <v>473</v>
      </c>
      <c r="C5" s="3" t="s">
        <v>483</v>
      </c>
      <c r="D5" s="3" t="s">
        <v>537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/>
      <c r="P5" s="44">
        <v>1</v>
      </c>
      <c r="Q5" s="44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/>
      <c r="X5" s="44">
        <v>1</v>
      </c>
      <c r="Y5" s="44">
        <v>1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 s="44">
        <v>1</v>
      </c>
      <c r="AF5"/>
      <c r="AG5" s="44">
        <v>1</v>
      </c>
      <c r="AH5"/>
      <c r="AI5"/>
      <c r="AJ5" s="44">
        <v>1</v>
      </c>
    </row>
    <row r="6" spans="1:36" x14ac:dyDescent="0.25">
      <c r="A6" s="5" t="s">
        <v>4</v>
      </c>
      <c r="B6" s="3" t="s">
        <v>473</v>
      </c>
      <c r="C6" s="3" t="s">
        <v>483</v>
      </c>
      <c r="D6" s="3" t="s">
        <v>537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/>
      <c r="P6" s="44">
        <v>180</v>
      </c>
      <c r="Q6" s="44">
        <v>180</v>
      </c>
      <c r="R6" s="44">
        <v>180</v>
      </c>
      <c r="S6" s="44">
        <v>180</v>
      </c>
      <c r="T6" s="44">
        <v>180</v>
      </c>
      <c r="U6" s="44">
        <v>180</v>
      </c>
      <c r="V6" s="44">
        <v>180</v>
      </c>
      <c r="W6"/>
      <c r="X6" s="44">
        <v>180</v>
      </c>
      <c r="Y6" s="44">
        <v>180</v>
      </c>
      <c r="Z6" s="44">
        <v>180</v>
      </c>
      <c r="AA6" s="44">
        <v>180</v>
      </c>
      <c r="AB6" s="44">
        <v>180</v>
      </c>
      <c r="AC6" s="44">
        <v>180</v>
      </c>
      <c r="AD6" s="44">
        <v>180</v>
      </c>
      <c r="AE6" s="44">
        <v>180</v>
      </c>
      <c r="AF6"/>
      <c r="AG6" s="44">
        <v>180</v>
      </c>
      <c r="AH6"/>
      <c r="AI6"/>
      <c r="AJ6" s="44">
        <v>180</v>
      </c>
    </row>
    <row r="7" spans="1:36" x14ac:dyDescent="0.25">
      <c r="A7" s="5" t="s">
        <v>5</v>
      </c>
      <c r="B7" s="3" t="s">
        <v>473</v>
      </c>
      <c r="C7" s="3" t="s">
        <v>483</v>
      </c>
      <c r="D7" s="3" t="s">
        <v>537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/>
      <c r="P7" s="44">
        <v>4.1666666999999998E-2</v>
      </c>
      <c r="Q7" s="44">
        <v>4.1666666999999998E-2</v>
      </c>
      <c r="R7" s="44">
        <v>4.1666666999999998E-2</v>
      </c>
      <c r="S7" s="44">
        <v>4.1666666999999998E-2</v>
      </c>
      <c r="T7" s="44">
        <v>4.1666666999999998E-2</v>
      </c>
      <c r="U7" s="44">
        <v>4.1666666999999998E-2</v>
      </c>
      <c r="V7" s="44">
        <v>4.1666666999999998E-2</v>
      </c>
      <c r="W7"/>
      <c r="X7" s="44">
        <v>4.1666666999999998E-2</v>
      </c>
      <c r="Y7" s="44">
        <v>4.1666666999999998E-2</v>
      </c>
      <c r="Z7" s="44">
        <v>4.1666666999999998E-2</v>
      </c>
      <c r="AA7" s="44">
        <v>4.1666666999999998E-2</v>
      </c>
      <c r="AB7" s="44">
        <v>4.1666666999999998E-2</v>
      </c>
      <c r="AC7" s="44">
        <v>4.1666666999999998E-2</v>
      </c>
      <c r="AD7" s="44">
        <v>4.1666666999999998E-2</v>
      </c>
      <c r="AE7" s="44">
        <v>4.1666666999999998E-2</v>
      </c>
      <c r="AF7"/>
      <c r="AG7" s="44">
        <v>4.1666666999999998E-2</v>
      </c>
      <c r="AH7"/>
      <c r="AI7"/>
      <c r="AJ7" s="44">
        <v>4.1666666999999998E-2</v>
      </c>
    </row>
    <row r="8" spans="1:36" x14ac:dyDescent="0.25">
      <c r="A8" s="5" t="s">
        <v>20</v>
      </c>
      <c r="B8" s="3" t="s">
        <v>473</v>
      </c>
      <c r="C8" s="3" t="s">
        <v>483</v>
      </c>
      <c r="D8" s="3" t="s">
        <v>537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/>
      <c r="P8" s="44">
        <v>4.1666666999999998E-2</v>
      </c>
      <c r="Q8" s="44">
        <v>4.1666666999999998E-2</v>
      </c>
      <c r="R8" s="44">
        <v>4.1666666999999998E-2</v>
      </c>
      <c r="S8" s="44">
        <v>4.1666666999999998E-2</v>
      </c>
      <c r="T8" s="44">
        <v>4.1666666999999998E-2</v>
      </c>
      <c r="U8" s="44">
        <v>4.1666666999999998E-2</v>
      </c>
      <c r="V8" s="44">
        <v>4.1666666999999998E-2</v>
      </c>
      <c r="W8"/>
      <c r="X8" s="44">
        <v>4.1666666999999998E-2</v>
      </c>
      <c r="Y8" s="44">
        <v>4.1666666999999998E-2</v>
      </c>
      <c r="Z8" s="44">
        <v>4.1666666999999998E-2</v>
      </c>
      <c r="AA8" s="44">
        <v>4.1666666999999998E-2</v>
      </c>
      <c r="AB8" s="44">
        <v>4.1666666999999998E-2</v>
      </c>
      <c r="AC8" s="44">
        <v>4.1666666999999998E-2</v>
      </c>
      <c r="AD8" s="44">
        <v>4.1666666999999998E-2</v>
      </c>
      <c r="AE8" s="44">
        <v>4.1666666999999998E-2</v>
      </c>
      <c r="AF8"/>
      <c r="AG8" s="44">
        <v>4.1666666999999998E-2</v>
      </c>
      <c r="AH8"/>
      <c r="AI8"/>
      <c r="AJ8" s="44">
        <v>4.1666666999999998E-2</v>
      </c>
    </row>
    <row r="9" spans="1:36" x14ac:dyDescent="0.25">
      <c r="A9" s="7" t="s">
        <v>1</v>
      </c>
      <c r="B9" s="3" t="s">
        <v>473</v>
      </c>
      <c r="C9" s="3" t="s">
        <v>483</v>
      </c>
      <c r="D9" s="3" t="s">
        <v>537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/>
      <c r="P9" s="44">
        <v>1</v>
      </c>
      <c r="Q9" s="44">
        <v>1</v>
      </c>
      <c r="R9" s="44">
        <v>1</v>
      </c>
      <c r="S9" s="44">
        <v>1</v>
      </c>
      <c r="T9" s="44">
        <v>1</v>
      </c>
      <c r="U9" s="44">
        <v>1</v>
      </c>
      <c r="V9" s="44">
        <v>1</v>
      </c>
      <c r="W9"/>
      <c r="X9" s="44">
        <v>1</v>
      </c>
      <c r="Y9" s="44">
        <v>1</v>
      </c>
      <c r="Z9" s="44">
        <v>1</v>
      </c>
      <c r="AA9" s="44">
        <v>1</v>
      </c>
      <c r="AB9" s="44">
        <v>1</v>
      </c>
      <c r="AC9" s="44">
        <v>1</v>
      </c>
      <c r="AD9" s="44">
        <v>1</v>
      </c>
      <c r="AE9" s="44">
        <v>1</v>
      </c>
      <c r="AF9"/>
      <c r="AG9" s="44">
        <v>1</v>
      </c>
      <c r="AH9"/>
      <c r="AI9"/>
      <c r="AJ9" s="44">
        <v>1</v>
      </c>
    </row>
    <row r="10" spans="1:36" x14ac:dyDescent="0.25">
      <c r="A10" s="7" t="s">
        <v>450</v>
      </c>
      <c r="B10" s="3" t="s">
        <v>473</v>
      </c>
      <c r="C10" s="3" t="s">
        <v>483</v>
      </c>
      <c r="D10" s="3" t="s">
        <v>537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/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/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/>
      <c r="AG10" s="44">
        <v>0</v>
      </c>
      <c r="AH10"/>
      <c r="AI10"/>
      <c r="AJ10" s="44">
        <v>0</v>
      </c>
    </row>
    <row r="11" spans="1:36" x14ac:dyDescent="0.25">
      <c r="A11" s="7" t="s">
        <v>6</v>
      </c>
      <c r="B11" s="3" t="s">
        <v>473</v>
      </c>
      <c r="C11" s="3" t="s">
        <v>483</v>
      </c>
      <c r="D11" s="3" t="s">
        <v>537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/>
      <c r="P11" s="44" t="s">
        <v>87</v>
      </c>
      <c r="Q11" s="44" t="s">
        <v>87</v>
      </c>
      <c r="R11" s="44" t="s">
        <v>87</v>
      </c>
      <c r="S11" s="44" t="s">
        <v>87</v>
      </c>
      <c r="T11" s="44" t="s">
        <v>87</v>
      </c>
      <c r="U11" s="44" t="s">
        <v>87</v>
      </c>
      <c r="V11" s="44" t="s">
        <v>87</v>
      </c>
      <c r="W11"/>
      <c r="X11" s="44" t="s">
        <v>87</v>
      </c>
      <c r="Y11" s="44" t="s">
        <v>87</v>
      </c>
      <c r="Z11" s="44" t="s">
        <v>87</v>
      </c>
      <c r="AA11" s="44" t="s">
        <v>87</v>
      </c>
      <c r="AB11" s="44" t="s">
        <v>87</v>
      </c>
      <c r="AC11" s="44" t="s">
        <v>87</v>
      </c>
      <c r="AD11" s="44" t="s">
        <v>87</v>
      </c>
      <c r="AE11" s="44" t="s">
        <v>87</v>
      </c>
      <c r="AF11"/>
      <c r="AG11" s="44" t="s">
        <v>87</v>
      </c>
      <c r="AH11"/>
      <c r="AI11"/>
      <c r="AJ11" s="44" t="s">
        <v>87</v>
      </c>
    </row>
    <row r="12" spans="1:36" x14ac:dyDescent="0.25">
      <c r="A12" s="7" t="s">
        <v>7</v>
      </c>
      <c r="B12" s="3" t="s">
        <v>473</v>
      </c>
      <c r="C12" s="3" t="s">
        <v>483</v>
      </c>
      <c r="D12" s="3" t="s">
        <v>537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/>
      <c r="P12" s="44">
        <v>5.0000000000000001E-9</v>
      </c>
      <c r="Q12" s="44">
        <v>5.0000000000000001E-9</v>
      </c>
      <c r="R12" s="44">
        <v>5.0000000000000001E-9</v>
      </c>
      <c r="S12" s="44">
        <v>5.0000000000000001E-9</v>
      </c>
      <c r="T12" s="44">
        <v>5.0000000000000001E-9</v>
      </c>
      <c r="U12" s="44">
        <v>5.0000000000000001E-9</v>
      </c>
      <c r="V12" s="44">
        <v>5.0000000000000001E-9</v>
      </c>
      <c r="W12"/>
      <c r="X12" s="44">
        <v>5.0000000000000001E-9</v>
      </c>
      <c r="Y12" s="44">
        <v>5.0000000000000001E-9</v>
      </c>
      <c r="Z12" s="44">
        <v>5.0000000000000001E-9</v>
      </c>
      <c r="AA12" s="44">
        <v>5.0000000000000001E-9</v>
      </c>
      <c r="AB12" s="44">
        <v>5.0000000000000001E-9</v>
      </c>
      <c r="AC12" s="44">
        <v>5.0000000000000001E-9</v>
      </c>
      <c r="AD12" s="44">
        <v>5.0000000000000001E-9</v>
      </c>
      <c r="AE12" s="44">
        <v>5.0000000000000001E-9</v>
      </c>
      <c r="AF12"/>
      <c r="AG12" s="44">
        <v>5.0000000000000001E-9</v>
      </c>
      <c r="AH12"/>
      <c r="AI12"/>
      <c r="AJ12" s="44">
        <v>5.0000000000000001E-9</v>
      </c>
    </row>
    <row r="13" spans="1:36" x14ac:dyDescent="0.25">
      <c r="A13" s="7" t="s">
        <v>8</v>
      </c>
      <c r="B13" s="3" t="s">
        <v>473</v>
      </c>
      <c r="C13" s="3" t="s">
        <v>483</v>
      </c>
      <c r="D13" s="3" t="s">
        <v>537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/>
      <c r="P13" s="44">
        <v>10</v>
      </c>
      <c r="Q13" s="44">
        <v>10</v>
      </c>
      <c r="R13" s="44">
        <v>10</v>
      </c>
      <c r="S13" s="44">
        <v>10</v>
      </c>
      <c r="T13" s="44">
        <v>10</v>
      </c>
      <c r="U13" s="44">
        <v>10</v>
      </c>
      <c r="V13" s="44">
        <v>10</v>
      </c>
      <c r="W13"/>
      <c r="X13" s="44">
        <v>10</v>
      </c>
      <c r="Y13" s="44">
        <v>10</v>
      </c>
      <c r="Z13" s="44">
        <v>10</v>
      </c>
      <c r="AA13" s="44">
        <v>10</v>
      </c>
      <c r="AB13" s="44">
        <v>10</v>
      </c>
      <c r="AC13" s="44">
        <v>10</v>
      </c>
      <c r="AD13" s="44">
        <v>10</v>
      </c>
      <c r="AE13" s="44">
        <v>10</v>
      </c>
      <c r="AF13"/>
      <c r="AG13" s="44">
        <v>10</v>
      </c>
      <c r="AH13"/>
      <c r="AI13"/>
      <c r="AJ13" s="44">
        <v>10</v>
      </c>
    </row>
    <row r="14" spans="1:36" x14ac:dyDescent="0.25">
      <c r="A14" s="7" t="s">
        <v>463</v>
      </c>
      <c r="B14" s="3" t="s">
        <v>473</v>
      </c>
      <c r="C14" s="3" t="s">
        <v>483</v>
      </c>
      <c r="D14" s="3" t="s">
        <v>537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/>
      <c r="P14" s="44" t="s">
        <v>87</v>
      </c>
      <c r="Q14" s="44" t="s">
        <v>87</v>
      </c>
      <c r="R14" s="44" t="s">
        <v>87</v>
      </c>
      <c r="S14" s="44" t="s">
        <v>87</v>
      </c>
      <c r="T14" s="44" t="s">
        <v>87</v>
      </c>
      <c r="U14" s="44" t="s">
        <v>87</v>
      </c>
      <c r="V14" s="44" t="s">
        <v>87</v>
      </c>
      <c r="W14"/>
      <c r="X14" s="44" t="s">
        <v>87</v>
      </c>
      <c r="Y14" s="44" t="s">
        <v>87</v>
      </c>
      <c r="Z14" s="44" t="s">
        <v>87</v>
      </c>
      <c r="AA14" s="44" t="s">
        <v>87</v>
      </c>
      <c r="AB14" s="44" t="s">
        <v>87</v>
      </c>
      <c r="AC14" s="44" t="s">
        <v>87</v>
      </c>
      <c r="AD14" s="44" t="s">
        <v>87</v>
      </c>
      <c r="AE14" s="44" t="s">
        <v>87</v>
      </c>
      <c r="AF14"/>
      <c r="AG14" s="44" t="s">
        <v>87</v>
      </c>
      <c r="AH14"/>
      <c r="AI14"/>
      <c r="AJ14" s="44" t="s">
        <v>87</v>
      </c>
    </row>
    <row r="15" spans="1:36" x14ac:dyDescent="0.25">
      <c r="A15" s="7" t="s">
        <v>464</v>
      </c>
      <c r="B15" s="3" t="s">
        <v>473</v>
      </c>
      <c r="C15" s="3" t="s">
        <v>483</v>
      </c>
      <c r="D15" s="3" t="s">
        <v>537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/>
      <c r="P15" s="44" t="s">
        <v>87</v>
      </c>
      <c r="Q15" s="44" t="s">
        <v>87</v>
      </c>
      <c r="R15" s="44" t="s">
        <v>87</v>
      </c>
      <c r="S15" s="44" t="s">
        <v>87</v>
      </c>
      <c r="T15" s="44" t="s">
        <v>87</v>
      </c>
      <c r="U15" s="44" t="s">
        <v>87</v>
      </c>
      <c r="V15" s="44" t="s">
        <v>87</v>
      </c>
      <c r="W15"/>
      <c r="X15" s="44" t="s">
        <v>87</v>
      </c>
      <c r="Y15" s="44" t="s">
        <v>87</v>
      </c>
      <c r="Z15" s="44" t="s">
        <v>87</v>
      </c>
      <c r="AA15" s="44" t="s">
        <v>87</v>
      </c>
      <c r="AB15" s="44" t="s">
        <v>87</v>
      </c>
      <c r="AC15" s="44" t="s">
        <v>87</v>
      </c>
      <c r="AD15" s="44" t="s">
        <v>87</v>
      </c>
      <c r="AE15" s="44" t="s">
        <v>87</v>
      </c>
      <c r="AF15"/>
      <c r="AG15" s="44" t="s">
        <v>87</v>
      </c>
      <c r="AH15"/>
      <c r="AI15"/>
      <c r="AJ15" s="44" t="s">
        <v>87</v>
      </c>
    </row>
    <row r="16" spans="1:36" x14ac:dyDescent="0.25">
      <c r="A16" s="7" t="s">
        <v>467</v>
      </c>
      <c r="B16" s="3" t="s">
        <v>473</v>
      </c>
      <c r="C16" s="3" t="s">
        <v>483</v>
      </c>
      <c r="D16" s="3" t="s">
        <v>537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/>
      <c r="P16" s="44" t="s">
        <v>87</v>
      </c>
      <c r="Q16" s="44" t="s">
        <v>87</v>
      </c>
      <c r="R16" s="44" t="s">
        <v>87</v>
      </c>
      <c r="S16" s="44" t="s">
        <v>87</v>
      </c>
      <c r="T16" s="44" t="s">
        <v>87</v>
      </c>
      <c r="U16" s="44" t="s">
        <v>87</v>
      </c>
      <c r="V16" s="44" t="s">
        <v>87</v>
      </c>
      <c r="W16"/>
      <c r="X16" s="44" t="s">
        <v>87</v>
      </c>
      <c r="Y16" s="44" t="s">
        <v>87</v>
      </c>
      <c r="Z16" s="44" t="s">
        <v>87</v>
      </c>
      <c r="AA16" s="44" t="s">
        <v>87</v>
      </c>
      <c r="AB16" s="44" t="s">
        <v>87</v>
      </c>
      <c r="AC16" s="44" t="s">
        <v>87</v>
      </c>
      <c r="AD16" s="44" t="s">
        <v>87</v>
      </c>
      <c r="AE16" s="44" t="s">
        <v>87</v>
      </c>
      <c r="AF16"/>
      <c r="AG16" s="44" t="s">
        <v>87</v>
      </c>
      <c r="AH16"/>
      <c r="AI16"/>
      <c r="AJ16" s="44" t="s">
        <v>87</v>
      </c>
    </row>
    <row r="17" spans="1:36" x14ac:dyDescent="0.25">
      <c r="A17" s="7" t="s">
        <v>469</v>
      </c>
      <c r="B17" s="3" t="s">
        <v>473</v>
      </c>
      <c r="C17" s="3" t="s">
        <v>483</v>
      </c>
      <c r="D17" s="3" t="s">
        <v>537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/>
      <c r="P17" s="44">
        <v>86400</v>
      </c>
      <c r="Q17" s="44">
        <v>86400</v>
      </c>
      <c r="R17" s="44">
        <v>86400</v>
      </c>
      <c r="S17" s="44">
        <v>86400</v>
      </c>
      <c r="T17" s="44">
        <v>86400</v>
      </c>
      <c r="U17" s="44">
        <v>86400</v>
      </c>
      <c r="V17" s="44">
        <v>86400</v>
      </c>
      <c r="W17"/>
      <c r="X17" s="44">
        <v>86400</v>
      </c>
      <c r="Y17" s="44">
        <v>86400</v>
      </c>
      <c r="Z17" s="44">
        <v>86400</v>
      </c>
      <c r="AA17" s="44">
        <v>86400</v>
      </c>
      <c r="AB17" s="44">
        <v>86400</v>
      </c>
      <c r="AC17" s="44">
        <v>86400</v>
      </c>
      <c r="AD17" s="44">
        <v>86400</v>
      </c>
      <c r="AE17" s="44">
        <v>86400</v>
      </c>
      <c r="AF17"/>
      <c r="AG17" s="44">
        <v>86400</v>
      </c>
      <c r="AH17"/>
      <c r="AI17"/>
      <c r="AJ17" s="44">
        <v>86400</v>
      </c>
    </row>
    <row r="18" spans="1:36" x14ac:dyDescent="0.25">
      <c r="A18" s="9" t="s">
        <v>10</v>
      </c>
      <c r="B18" s="3" t="s">
        <v>473</v>
      </c>
      <c r="C18" s="3" t="s">
        <v>483</v>
      </c>
      <c r="D18" s="3" t="s">
        <v>537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/>
      <c r="P18" s="44" t="b">
        <v>1</v>
      </c>
      <c r="Q18" s="44" t="b">
        <v>1</v>
      </c>
      <c r="R18" s="44" t="b">
        <v>1</v>
      </c>
      <c r="S18" s="44" t="b">
        <v>1</v>
      </c>
      <c r="T18" s="44" t="b">
        <v>1</v>
      </c>
      <c r="U18" s="44" t="b">
        <v>1</v>
      </c>
      <c r="V18" s="44" t="b">
        <v>1</v>
      </c>
      <c r="W18"/>
      <c r="X18" s="44" t="b">
        <v>1</v>
      </c>
      <c r="Y18" s="44" t="b">
        <v>1</v>
      </c>
      <c r="Z18" s="44" t="b">
        <v>1</v>
      </c>
      <c r="AA18" s="44" t="b">
        <v>1</v>
      </c>
      <c r="AB18" s="44" t="b">
        <v>1</v>
      </c>
      <c r="AC18" s="44" t="b">
        <v>1</v>
      </c>
      <c r="AD18" s="44" t="b">
        <v>1</v>
      </c>
      <c r="AE18" s="44" t="b">
        <v>1</v>
      </c>
      <c r="AF18"/>
      <c r="AG18" s="44" t="b">
        <v>1</v>
      </c>
      <c r="AH18"/>
      <c r="AI18"/>
      <c r="AJ18" s="44" t="b">
        <v>1</v>
      </c>
    </row>
    <row r="19" spans="1:36" x14ac:dyDescent="0.25">
      <c r="A19" s="9" t="s">
        <v>11</v>
      </c>
      <c r="B19" s="3" t="s">
        <v>473</v>
      </c>
      <c r="C19" s="3" t="s">
        <v>483</v>
      </c>
      <c r="D19" s="3" t="s">
        <v>537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/>
      <c r="P19" s="44">
        <v>3</v>
      </c>
      <c r="Q19" s="44">
        <v>3</v>
      </c>
      <c r="R19" s="44">
        <v>3</v>
      </c>
      <c r="S19" s="44">
        <v>3</v>
      </c>
      <c r="T19" s="44">
        <v>3</v>
      </c>
      <c r="U19" s="44">
        <v>3</v>
      </c>
      <c r="V19" s="44">
        <v>3</v>
      </c>
      <c r="W19"/>
      <c r="X19" s="44">
        <v>3</v>
      </c>
      <c r="Y19" s="44">
        <v>3</v>
      </c>
      <c r="Z19" s="44">
        <v>3</v>
      </c>
      <c r="AA19" s="44">
        <v>3</v>
      </c>
      <c r="AB19" s="44">
        <v>3</v>
      </c>
      <c r="AC19" s="44">
        <v>3</v>
      </c>
      <c r="AD19" s="44">
        <v>3</v>
      </c>
      <c r="AE19" s="44">
        <v>3</v>
      </c>
      <c r="AF19"/>
      <c r="AG19" s="44">
        <v>3</v>
      </c>
      <c r="AH19"/>
      <c r="AI19"/>
      <c r="AJ19" s="44">
        <v>3</v>
      </c>
    </row>
    <row r="20" spans="1:36" x14ac:dyDescent="0.25">
      <c r="A20" s="9" t="s">
        <v>362</v>
      </c>
      <c r="B20" s="3" t="s">
        <v>473</v>
      </c>
      <c r="C20" s="3" t="s">
        <v>483</v>
      </c>
      <c r="D20" s="3" t="s">
        <v>537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/>
      <c r="P20" s="44" t="s">
        <v>87</v>
      </c>
      <c r="Q20" s="44" t="s">
        <v>87</v>
      </c>
      <c r="R20" s="44" t="s">
        <v>87</v>
      </c>
      <c r="S20" s="44" t="s">
        <v>87</v>
      </c>
      <c r="T20" s="44" t="s">
        <v>87</v>
      </c>
      <c r="U20" s="44" t="s">
        <v>87</v>
      </c>
      <c r="V20" s="44" t="s">
        <v>87</v>
      </c>
      <c r="W20"/>
      <c r="X20" s="44" t="s">
        <v>87</v>
      </c>
      <c r="Y20" s="44" t="s">
        <v>87</v>
      </c>
      <c r="Z20" s="44" t="s">
        <v>87</v>
      </c>
      <c r="AA20" s="44" t="s">
        <v>87</v>
      </c>
      <c r="AB20" s="44" t="s">
        <v>87</v>
      </c>
      <c r="AC20" s="44" t="s">
        <v>87</v>
      </c>
      <c r="AD20" s="44" t="s">
        <v>87</v>
      </c>
      <c r="AE20" s="44" t="s">
        <v>87</v>
      </c>
      <c r="AF20"/>
      <c r="AG20" s="44" t="s">
        <v>87</v>
      </c>
      <c r="AH20"/>
      <c r="AI20"/>
      <c r="AJ20" s="44" t="s">
        <v>87</v>
      </c>
    </row>
    <row r="21" spans="1:36" x14ac:dyDescent="0.25">
      <c r="A21" s="9" t="s">
        <v>364</v>
      </c>
      <c r="B21" s="3" t="s">
        <v>473</v>
      </c>
      <c r="C21" s="3" t="s">
        <v>483</v>
      </c>
      <c r="D21" s="3" t="s">
        <v>537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/>
      <c r="P21" s="44" t="s">
        <v>87</v>
      </c>
      <c r="Q21" s="44" t="s">
        <v>87</v>
      </c>
      <c r="R21" s="44" t="s">
        <v>87</v>
      </c>
      <c r="S21" s="44" t="s">
        <v>87</v>
      </c>
      <c r="T21" s="44" t="s">
        <v>87</v>
      </c>
      <c r="U21" s="44" t="s">
        <v>87</v>
      </c>
      <c r="V21" s="44" t="s">
        <v>87</v>
      </c>
      <c r="W21"/>
      <c r="X21" s="44" t="s">
        <v>87</v>
      </c>
      <c r="Y21" s="44" t="s">
        <v>87</v>
      </c>
      <c r="Z21" s="44" t="s">
        <v>87</v>
      </c>
      <c r="AA21" s="44" t="s">
        <v>87</v>
      </c>
      <c r="AB21" s="44" t="s">
        <v>87</v>
      </c>
      <c r="AC21" s="44" t="s">
        <v>87</v>
      </c>
      <c r="AD21" s="44" t="s">
        <v>87</v>
      </c>
      <c r="AE21" s="44" t="s">
        <v>87</v>
      </c>
      <c r="AF21"/>
      <c r="AG21" s="44" t="s">
        <v>87</v>
      </c>
      <c r="AH21"/>
      <c r="AI21"/>
      <c r="AJ21" s="44" t="s">
        <v>87</v>
      </c>
    </row>
    <row r="22" spans="1:36" x14ac:dyDescent="0.25">
      <c r="A22" s="9" t="s">
        <v>376</v>
      </c>
      <c r="B22" s="3" t="s">
        <v>473</v>
      </c>
      <c r="C22" s="3" t="s">
        <v>483</v>
      </c>
      <c r="D22" s="3" t="s">
        <v>537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/>
      <c r="P22" s="44" t="s">
        <v>87</v>
      </c>
      <c r="Q22" s="44" t="s">
        <v>87</v>
      </c>
      <c r="R22" s="44" t="s">
        <v>87</v>
      </c>
      <c r="S22" s="44" t="s">
        <v>87</v>
      </c>
      <c r="T22" s="44" t="s">
        <v>87</v>
      </c>
      <c r="U22" s="44" t="s">
        <v>87</v>
      </c>
      <c r="V22" s="44" t="s">
        <v>87</v>
      </c>
      <c r="W22"/>
      <c r="X22" s="44" t="s">
        <v>87</v>
      </c>
      <c r="Y22" s="44" t="s">
        <v>87</v>
      </c>
      <c r="Z22" s="44" t="s">
        <v>87</v>
      </c>
      <c r="AA22" s="44" t="s">
        <v>87</v>
      </c>
      <c r="AB22" s="44" t="s">
        <v>87</v>
      </c>
      <c r="AC22" s="44" t="s">
        <v>87</v>
      </c>
      <c r="AD22" s="44" t="s">
        <v>87</v>
      </c>
      <c r="AE22" s="44" t="s">
        <v>87</v>
      </c>
      <c r="AF22"/>
      <c r="AG22" s="44" t="s">
        <v>87</v>
      </c>
      <c r="AH22"/>
      <c r="AI22"/>
      <c r="AJ22" s="44" t="s">
        <v>87</v>
      </c>
    </row>
    <row r="23" spans="1:36" x14ac:dyDescent="0.25">
      <c r="A23" s="9" t="s">
        <v>375</v>
      </c>
      <c r="B23" s="3" t="s">
        <v>473</v>
      </c>
      <c r="C23" s="3" t="s">
        <v>483</v>
      </c>
      <c r="D23" s="3" t="s">
        <v>537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/>
      <c r="P23" s="44" t="s">
        <v>87</v>
      </c>
      <c r="Q23" s="44" t="s">
        <v>87</v>
      </c>
      <c r="R23" s="44" t="s">
        <v>87</v>
      </c>
      <c r="S23" s="44" t="s">
        <v>87</v>
      </c>
      <c r="T23" s="44" t="s">
        <v>87</v>
      </c>
      <c r="U23" s="44" t="s">
        <v>87</v>
      </c>
      <c r="V23" s="44" t="s">
        <v>87</v>
      </c>
      <c r="W23"/>
      <c r="X23" s="44" t="s">
        <v>87</v>
      </c>
      <c r="Y23" s="44" t="s">
        <v>87</v>
      </c>
      <c r="Z23" s="44" t="s">
        <v>87</v>
      </c>
      <c r="AA23" s="44" t="s">
        <v>87</v>
      </c>
      <c r="AB23" s="44" t="s">
        <v>87</v>
      </c>
      <c r="AC23" s="44" t="s">
        <v>87</v>
      </c>
      <c r="AD23" s="44" t="s">
        <v>87</v>
      </c>
      <c r="AE23" s="44" t="s">
        <v>87</v>
      </c>
      <c r="AF23"/>
      <c r="AG23" s="44" t="s">
        <v>87</v>
      </c>
      <c r="AH23"/>
      <c r="AI23"/>
      <c r="AJ23" s="44" t="s">
        <v>87</v>
      </c>
    </row>
    <row r="24" spans="1:36" x14ac:dyDescent="0.25">
      <c r="A24" s="9" t="s">
        <v>374</v>
      </c>
      <c r="B24" s="3" t="s">
        <v>473</v>
      </c>
      <c r="C24" s="3" t="s">
        <v>483</v>
      </c>
      <c r="D24" s="3" t="s">
        <v>537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/>
      <c r="P24" s="44" t="s">
        <v>87</v>
      </c>
      <c r="Q24" s="44" t="s">
        <v>87</v>
      </c>
      <c r="R24" s="44" t="s">
        <v>87</v>
      </c>
      <c r="S24" s="44" t="s">
        <v>87</v>
      </c>
      <c r="T24" s="44" t="s">
        <v>87</v>
      </c>
      <c r="U24" s="44" t="s">
        <v>87</v>
      </c>
      <c r="V24" s="44" t="s">
        <v>87</v>
      </c>
      <c r="W24"/>
      <c r="X24" s="44" t="s">
        <v>87</v>
      </c>
      <c r="Y24" s="44" t="s">
        <v>87</v>
      </c>
      <c r="Z24" s="44" t="s">
        <v>87</v>
      </c>
      <c r="AA24" s="44" t="s">
        <v>87</v>
      </c>
      <c r="AB24" s="44" t="s">
        <v>87</v>
      </c>
      <c r="AC24" s="44" t="s">
        <v>87</v>
      </c>
      <c r="AD24" s="44" t="s">
        <v>87</v>
      </c>
      <c r="AE24" s="44" t="s">
        <v>87</v>
      </c>
      <c r="AF24"/>
      <c r="AG24" s="44" t="s">
        <v>87</v>
      </c>
      <c r="AH24"/>
      <c r="AI24"/>
      <c r="AJ24" s="44" t="s">
        <v>87</v>
      </c>
    </row>
    <row r="25" spans="1:36" x14ac:dyDescent="0.25">
      <c r="A25" s="9" t="s">
        <v>12</v>
      </c>
      <c r="B25" s="3" t="s">
        <v>473</v>
      </c>
      <c r="C25" s="3" t="s">
        <v>483</v>
      </c>
      <c r="D25" s="3" t="s">
        <v>537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/>
      <c r="P25" s="44" t="s">
        <v>87</v>
      </c>
      <c r="Q25" s="44" t="s">
        <v>87</v>
      </c>
      <c r="R25" s="44" t="s">
        <v>87</v>
      </c>
      <c r="S25" s="44" t="s">
        <v>87</v>
      </c>
      <c r="T25" s="44" t="s">
        <v>87</v>
      </c>
      <c r="U25" s="44" t="s">
        <v>87</v>
      </c>
      <c r="V25" s="44" t="s">
        <v>87</v>
      </c>
      <c r="W25"/>
      <c r="X25" s="44" t="s">
        <v>87</v>
      </c>
      <c r="Y25" s="44" t="s">
        <v>87</v>
      </c>
      <c r="Z25" s="44" t="s">
        <v>87</v>
      </c>
      <c r="AA25" s="44" t="s">
        <v>87</v>
      </c>
      <c r="AB25" s="44" t="s">
        <v>87</v>
      </c>
      <c r="AC25" s="44" t="s">
        <v>87</v>
      </c>
      <c r="AD25" s="44" t="s">
        <v>87</v>
      </c>
      <c r="AE25" s="44" t="s">
        <v>87</v>
      </c>
      <c r="AF25"/>
      <c r="AG25" s="44" t="s">
        <v>87</v>
      </c>
      <c r="AH25"/>
      <c r="AI25"/>
      <c r="AJ25" s="44" t="s">
        <v>87</v>
      </c>
    </row>
    <row r="26" spans="1:36" x14ac:dyDescent="0.25">
      <c r="A26" s="9" t="s">
        <v>13</v>
      </c>
      <c r="B26" s="3" t="s">
        <v>473</v>
      </c>
      <c r="C26" s="3" t="s">
        <v>483</v>
      </c>
      <c r="D26" s="3" t="s">
        <v>537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/>
      <c r="P26" s="44">
        <v>0.33</v>
      </c>
      <c r="Q26" s="44">
        <v>0.33</v>
      </c>
      <c r="R26" s="44">
        <v>0.33</v>
      </c>
      <c r="S26" s="44">
        <v>0.33</v>
      </c>
      <c r="T26" s="44">
        <v>0.33</v>
      </c>
      <c r="U26" s="44">
        <v>0.33</v>
      </c>
      <c r="V26" s="44">
        <v>0.33</v>
      </c>
      <c r="W26"/>
      <c r="X26" s="44">
        <v>0.33</v>
      </c>
      <c r="Y26" s="44">
        <v>0.33</v>
      </c>
      <c r="Z26" s="44">
        <v>0.33</v>
      </c>
      <c r="AA26" s="44">
        <v>0.33</v>
      </c>
      <c r="AB26" s="44">
        <v>0.33</v>
      </c>
      <c r="AC26" s="44">
        <v>0.33</v>
      </c>
      <c r="AD26" s="44">
        <v>0.33</v>
      </c>
      <c r="AE26" s="44">
        <v>0.33</v>
      </c>
      <c r="AF26"/>
      <c r="AG26" s="44">
        <v>0.33</v>
      </c>
      <c r="AH26"/>
      <c r="AI26"/>
      <c r="AJ26" s="44">
        <v>0.33</v>
      </c>
    </row>
    <row r="27" spans="1:36" x14ac:dyDescent="0.25">
      <c r="A27" s="9" t="s">
        <v>14</v>
      </c>
      <c r="B27" s="3" t="s">
        <v>473</v>
      </c>
      <c r="C27" s="3" t="s">
        <v>483</v>
      </c>
      <c r="D27" s="3" t="s">
        <v>537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/>
      <c r="P27" s="44" t="s">
        <v>87</v>
      </c>
      <c r="Q27" s="44" t="s">
        <v>87</v>
      </c>
      <c r="R27" s="44" t="s">
        <v>87</v>
      </c>
      <c r="S27" s="44" t="s">
        <v>87</v>
      </c>
      <c r="T27" s="44" t="s">
        <v>87</v>
      </c>
      <c r="U27" s="44" t="s">
        <v>87</v>
      </c>
      <c r="V27" s="44" t="s">
        <v>87</v>
      </c>
      <c r="W27"/>
      <c r="X27" s="44" t="s">
        <v>87</v>
      </c>
      <c r="Y27" s="44" t="s">
        <v>87</v>
      </c>
      <c r="Z27" s="44" t="s">
        <v>87</v>
      </c>
      <c r="AA27" s="44" t="s">
        <v>87</v>
      </c>
      <c r="AB27" s="44" t="s">
        <v>87</v>
      </c>
      <c r="AC27" s="44" t="s">
        <v>87</v>
      </c>
      <c r="AD27" s="44" t="s">
        <v>87</v>
      </c>
      <c r="AE27" s="44" t="s">
        <v>87</v>
      </c>
      <c r="AF27"/>
      <c r="AG27" s="44" t="s">
        <v>87</v>
      </c>
      <c r="AH27"/>
      <c r="AI27"/>
      <c r="AJ27" s="44" t="s">
        <v>87</v>
      </c>
    </row>
    <row r="28" spans="1:36" x14ac:dyDescent="0.25">
      <c r="A28" s="9" t="s">
        <v>9</v>
      </c>
      <c r="B28" s="3" t="s">
        <v>473</v>
      </c>
      <c r="C28" s="3" t="s">
        <v>483</v>
      </c>
      <c r="D28" s="3" t="s">
        <v>537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/>
      <c r="P28" s="44" t="s">
        <v>87</v>
      </c>
      <c r="Q28" s="44" t="s">
        <v>87</v>
      </c>
      <c r="R28" s="44" t="s">
        <v>87</v>
      </c>
      <c r="S28" s="44" t="s">
        <v>87</v>
      </c>
      <c r="T28" s="44" t="s">
        <v>87</v>
      </c>
      <c r="U28" s="44" t="s">
        <v>87</v>
      </c>
      <c r="V28" s="44" t="s">
        <v>87</v>
      </c>
      <c r="W28"/>
      <c r="X28" s="44" t="s">
        <v>87</v>
      </c>
      <c r="Y28" s="44" t="s">
        <v>87</v>
      </c>
      <c r="Z28" s="44" t="s">
        <v>87</v>
      </c>
      <c r="AA28" s="44" t="s">
        <v>87</v>
      </c>
      <c r="AB28" s="44" t="s">
        <v>87</v>
      </c>
      <c r="AC28" s="44" t="s">
        <v>87</v>
      </c>
      <c r="AD28" s="44" t="s">
        <v>87</v>
      </c>
      <c r="AE28" s="44" t="s">
        <v>87</v>
      </c>
      <c r="AF28"/>
      <c r="AG28" s="44" t="s">
        <v>87</v>
      </c>
      <c r="AH28"/>
      <c r="AI28"/>
      <c r="AJ28" s="44" t="s">
        <v>87</v>
      </c>
    </row>
    <row r="29" spans="1:36" x14ac:dyDescent="0.25">
      <c r="A29" s="9" t="s">
        <v>456</v>
      </c>
      <c r="B29" s="3" t="s">
        <v>473</v>
      </c>
      <c r="C29" s="3" t="s">
        <v>483</v>
      </c>
      <c r="D29" s="3" t="s">
        <v>537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/>
      <c r="P29" s="44" t="s">
        <v>87</v>
      </c>
      <c r="Q29" s="44" t="s">
        <v>87</v>
      </c>
      <c r="R29" s="44" t="s">
        <v>87</v>
      </c>
      <c r="S29" s="44" t="s">
        <v>87</v>
      </c>
      <c r="T29" s="44" t="s">
        <v>87</v>
      </c>
      <c r="U29" s="44" t="s">
        <v>87</v>
      </c>
      <c r="V29" s="44" t="s">
        <v>87</v>
      </c>
      <c r="W29"/>
      <c r="X29" s="44" t="s">
        <v>87</v>
      </c>
      <c r="Y29" s="44" t="s">
        <v>87</v>
      </c>
      <c r="Z29" s="44" t="s">
        <v>87</v>
      </c>
      <c r="AA29" s="44" t="s">
        <v>87</v>
      </c>
      <c r="AB29" s="44" t="s">
        <v>87</v>
      </c>
      <c r="AC29" s="44" t="s">
        <v>87</v>
      </c>
      <c r="AD29" s="44" t="s">
        <v>87</v>
      </c>
      <c r="AE29" s="44" t="s">
        <v>87</v>
      </c>
      <c r="AF29"/>
      <c r="AG29" s="44" t="s">
        <v>87</v>
      </c>
      <c r="AH29"/>
      <c r="AI29"/>
      <c r="AJ29" s="44" t="s">
        <v>87</v>
      </c>
    </row>
    <row r="30" spans="1:36" x14ac:dyDescent="0.25">
      <c r="A30" s="13" t="s">
        <v>21</v>
      </c>
      <c r="B30" s="3" t="s">
        <v>473</v>
      </c>
      <c r="C30" s="3" t="s">
        <v>483</v>
      </c>
      <c r="D30" s="3" t="s">
        <v>537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/>
      <c r="P30" s="44" t="s">
        <v>86</v>
      </c>
      <c r="Q30" s="44" t="s">
        <v>86</v>
      </c>
      <c r="R30" s="44" t="s">
        <v>86</v>
      </c>
      <c r="S30" s="44" t="s">
        <v>86</v>
      </c>
      <c r="T30" s="44" t="s">
        <v>86</v>
      </c>
      <c r="U30" s="44" t="s">
        <v>86</v>
      </c>
      <c r="V30" s="44" t="s">
        <v>86</v>
      </c>
      <c r="W30"/>
      <c r="X30" s="44" t="s">
        <v>86</v>
      </c>
      <c r="Y30" s="44" t="s">
        <v>86</v>
      </c>
      <c r="Z30" s="44" t="s">
        <v>86</v>
      </c>
      <c r="AA30" s="44" t="s">
        <v>86</v>
      </c>
      <c r="AB30" s="44" t="s">
        <v>86</v>
      </c>
      <c r="AC30" s="44" t="s">
        <v>86</v>
      </c>
      <c r="AD30" s="44" t="s">
        <v>86</v>
      </c>
      <c r="AE30" s="44" t="s">
        <v>86</v>
      </c>
      <c r="AF30"/>
      <c r="AG30" s="44" t="s">
        <v>86</v>
      </c>
      <c r="AH30"/>
      <c r="AI30"/>
      <c r="AJ30" s="44" t="s">
        <v>86</v>
      </c>
    </row>
    <row r="31" spans="1:36" x14ac:dyDescent="0.25">
      <c r="A31" s="13" t="s">
        <v>22</v>
      </c>
      <c r="B31" s="3" t="s">
        <v>473</v>
      </c>
      <c r="C31" s="3" t="s">
        <v>483</v>
      </c>
      <c r="D31" s="3" t="s">
        <v>537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/>
      <c r="P31" s="45" t="s">
        <v>436</v>
      </c>
      <c r="Q31" s="45" t="s">
        <v>436</v>
      </c>
      <c r="R31" s="45" t="s">
        <v>436</v>
      </c>
      <c r="S31" s="45" t="s">
        <v>436</v>
      </c>
      <c r="T31" s="45" t="s">
        <v>436</v>
      </c>
      <c r="U31" s="45" t="s">
        <v>436</v>
      </c>
      <c r="V31" s="45" t="s">
        <v>436</v>
      </c>
      <c r="W31"/>
      <c r="X31" s="45" t="s">
        <v>436</v>
      </c>
      <c r="Y31" s="45" t="s">
        <v>436</v>
      </c>
      <c r="Z31" s="45" t="s">
        <v>436</v>
      </c>
      <c r="AA31" s="45" t="s">
        <v>436</v>
      </c>
      <c r="AB31" s="45" t="s">
        <v>436</v>
      </c>
      <c r="AC31" s="45" t="s">
        <v>436</v>
      </c>
      <c r="AD31" s="45" t="s">
        <v>436</v>
      </c>
      <c r="AE31" s="45" t="s">
        <v>436</v>
      </c>
      <c r="AF31"/>
      <c r="AG31" s="45" t="s">
        <v>436</v>
      </c>
      <c r="AH31"/>
      <c r="AI31"/>
      <c r="AJ31" s="45" t="s">
        <v>436</v>
      </c>
    </row>
    <row r="32" spans="1:36" x14ac:dyDescent="0.25">
      <c r="A32" s="13" t="s">
        <v>23</v>
      </c>
      <c r="B32" s="3" t="s">
        <v>473</v>
      </c>
      <c r="C32" s="3" t="s">
        <v>483</v>
      </c>
      <c r="D32" s="3" t="s">
        <v>537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/>
      <c r="P32" s="44">
        <v>9.9999999999999995E-7</v>
      </c>
      <c r="Q32" s="44">
        <v>9.9999999999999995E-7</v>
      </c>
      <c r="R32" s="44">
        <v>9.9999999999999995E-7</v>
      </c>
      <c r="S32" s="44">
        <v>9.9999999999999995E-7</v>
      </c>
      <c r="T32" s="44">
        <v>9.9999999999999995E-7</v>
      </c>
      <c r="U32" s="44">
        <v>9.9999999999999995E-7</v>
      </c>
      <c r="V32" s="44">
        <v>9.9999999999999995E-7</v>
      </c>
      <c r="W32"/>
      <c r="X32" s="44">
        <v>9.9999999999999995E-7</v>
      </c>
      <c r="Y32" s="44">
        <v>9.9999999999999995E-7</v>
      </c>
      <c r="Z32" s="44">
        <v>9.9999999999999995E-7</v>
      </c>
      <c r="AA32" s="44">
        <v>9.9999999999999995E-7</v>
      </c>
      <c r="AB32" s="44">
        <v>9.9999999999999995E-7</v>
      </c>
      <c r="AC32" s="44">
        <v>9.9999999999999995E-7</v>
      </c>
      <c r="AD32" s="44">
        <v>9.9999999999999995E-7</v>
      </c>
      <c r="AE32" s="44">
        <v>9.9999999999999995E-7</v>
      </c>
      <c r="AF32"/>
      <c r="AG32" s="44">
        <v>9.9999999999999995E-7</v>
      </c>
      <c r="AH32"/>
      <c r="AI32"/>
      <c r="AJ32" s="44">
        <v>9.9999999999999995E-7</v>
      </c>
    </row>
    <row r="33" spans="1:36" x14ac:dyDescent="0.25">
      <c r="A33" s="13" t="s">
        <v>24</v>
      </c>
      <c r="B33" s="3" t="s">
        <v>473</v>
      </c>
      <c r="C33" s="3" t="s">
        <v>483</v>
      </c>
      <c r="D33" s="3" t="s">
        <v>537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/>
      <c r="P33" s="44">
        <v>1E-3</v>
      </c>
      <c r="Q33" s="44">
        <v>1E-3</v>
      </c>
      <c r="R33" s="44">
        <v>1E-3</v>
      </c>
      <c r="S33" s="44">
        <v>1E-3</v>
      </c>
      <c r="T33" s="44">
        <v>1E-3</v>
      </c>
      <c r="U33" s="44">
        <v>1E-3</v>
      </c>
      <c r="V33" s="44">
        <v>1E-3</v>
      </c>
      <c r="W33"/>
      <c r="X33" s="44">
        <v>1E-3</v>
      </c>
      <c r="Y33" s="44">
        <v>1E-3</v>
      </c>
      <c r="Z33" s="44">
        <v>1E-3</v>
      </c>
      <c r="AA33" s="44">
        <v>1E-3</v>
      </c>
      <c r="AB33" s="44">
        <v>1E-3</v>
      </c>
      <c r="AC33" s="44">
        <v>1E-3</v>
      </c>
      <c r="AD33" s="44">
        <v>1E-3</v>
      </c>
      <c r="AE33" s="44">
        <v>1E-3</v>
      </c>
      <c r="AF33"/>
      <c r="AG33" s="44">
        <v>1E-3</v>
      </c>
      <c r="AH33"/>
      <c r="AI33"/>
      <c r="AJ33" s="44">
        <v>1E-3</v>
      </c>
    </row>
    <row r="34" spans="1:36" x14ac:dyDescent="0.25">
      <c r="A34" s="13" t="s">
        <v>25</v>
      </c>
      <c r="B34" s="3" t="s">
        <v>473</v>
      </c>
      <c r="C34" s="3" t="s">
        <v>483</v>
      </c>
      <c r="D34" s="3" t="s">
        <v>537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/>
      <c r="P34" s="44" t="s">
        <v>86</v>
      </c>
      <c r="Q34" s="44" t="s">
        <v>86</v>
      </c>
      <c r="R34" s="44" t="s">
        <v>86</v>
      </c>
      <c r="S34" s="44" t="s">
        <v>86</v>
      </c>
      <c r="T34" s="44" t="s">
        <v>86</v>
      </c>
      <c r="U34" s="44" t="s">
        <v>86</v>
      </c>
      <c r="V34" s="44" t="s">
        <v>86</v>
      </c>
      <c r="W34"/>
      <c r="X34" s="44" t="s">
        <v>86</v>
      </c>
      <c r="Y34" s="44" t="s">
        <v>86</v>
      </c>
      <c r="Z34" s="44" t="s">
        <v>86</v>
      </c>
      <c r="AA34" s="44" t="s">
        <v>86</v>
      </c>
      <c r="AB34" s="44" t="s">
        <v>86</v>
      </c>
      <c r="AC34" s="44" t="s">
        <v>86</v>
      </c>
      <c r="AD34" s="44" t="s">
        <v>86</v>
      </c>
      <c r="AE34" s="44" t="s">
        <v>86</v>
      </c>
      <c r="AF34"/>
      <c r="AG34" s="44" t="s">
        <v>86</v>
      </c>
      <c r="AH34"/>
      <c r="AI34"/>
      <c r="AJ34" s="44" t="s">
        <v>86</v>
      </c>
    </row>
    <row r="35" spans="1:36" x14ac:dyDescent="0.25">
      <c r="A35" s="13" t="s">
        <v>26</v>
      </c>
      <c r="B35" s="3" t="s">
        <v>473</v>
      </c>
      <c r="C35" s="3" t="s">
        <v>483</v>
      </c>
      <c r="D35" s="3" t="s">
        <v>537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/>
      <c r="P35" s="44" t="s">
        <v>88</v>
      </c>
      <c r="Q35" s="44" t="s">
        <v>88</v>
      </c>
      <c r="R35" s="44" t="s">
        <v>88</v>
      </c>
      <c r="S35" s="44" t="s">
        <v>88</v>
      </c>
      <c r="T35" s="44" t="s">
        <v>88</v>
      </c>
      <c r="U35" s="44" t="s">
        <v>88</v>
      </c>
      <c r="V35" s="44" t="s">
        <v>88</v>
      </c>
      <c r="W35"/>
      <c r="X35" s="44" t="s">
        <v>88</v>
      </c>
      <c r="Y35" s="44" t="s">
        <v>88</v>
      </c>
      <c r="Z35" s="44" t="s">
        <v>88</v>
      </c>
      <c r="AA35" s="44" t="s">
        <v>88</v>
      </c>
      <c r="AB35" s="44" t="s">
        <v>88</v>
      </c>
      <c r="AC35" s="44" t="s">
        <v>88</v>
      </c>
      <c r="AD35" s="44" t="s">
        <v>88</v>
      </c>
      <c r="AE35" s="44" t="s">
        <v>88</v>
      </c>
      <c r="AF35"/>
      <c r="AG35" s="44" t="s">
        <v>88</v>
      </c>
      <c r="AH35"/>
      <c r="AI35"/>
      <c r="AJ35" s="44" t="s">
        <v>88</v>
      </c>
    </row>
    <row r="36" spans="1:36" x14ac:dyDescent="0.25">
      <c r="A36" s="13" t="s">
        <v>27</v>
      </c>
      <c r="B36" s="3" t="s">
        <v>473</v>
      </c>
      <c r="C36" s="3" t="s">
        <v>483</v>
      </c>
      <c r="D36" s="3" t="s">
        <v>537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/>
      <c r="P36" s="44" t="s">
        <v>86</v>
      </c>
      <c r="Q36" s="44" t="s">
        <v>86</v>
      </c>
      <c r="R36" s="44" t="s">
        <v>86</v>
      </c>
      <c r="S36" s="44" t="s">
        <v>86</v>
      </c>
      <c r="T36" s="44" t="s">
        <v>86</v>
      </c>
      <c r="U36" s="44" t="s">
        <v>86</v>
      </c>
      <c r="V36" s="44" t="s">
        <v>86</v>
      </c>
      <c r="W36"/>
      <c r="X36" s="44" t="s">
        <v>86</v>
      </c>
      <c r="Y36" s="44" t="s">
        <v>86</v>
      </c>
      <c r="Z36" s="44" t="s">
        <v>86</v>
      </c>
      <c r="AA36" s="44" t="s">
        <v>86</v>
      </c>
      <c r="AB36" s="44" t="s">
        <v>86</v>
      </c>
      <c r="AC36" s="44" t="s">
        <v>86</v>
      </c>
      <c r="AD36" s="44" t="s">
        <v>86</v>
      </c>
      <c r="AE36" s="44" t="s">
        <v>86</v>
      </c>
      <c r="AF36"/>
      <c r="AG36" s="44" t="s">
        <v>86</v>
      </c>
      <c r="AH36"/>
      <c r="AI36"/>
      <c r="AJ36" s="44" t="s">
        <v>86</v>
      </c>
    </row>
    <row r="37" spans="1:36" x14ac:dyDescent="0.25">
      <c r="A37" s="13" t="s">
        <v>28</v>
      </c>
      <c r="B37" s="3" t="s">
        <v>473</v>
      </c>
      <c r="C37" s="3" t="s">
        <v>483</v>
      </c>
      <c r="D37" s="3" t="s">
        <v>537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/>
      <c r="P37" s="44" t="s">
        <v>87</v>
      </c>
      <c r="Q37" s="44" t="s">
        <v>87</v>
      </c>
      <c r="R37" s="44" t="s">
        <v>87</v>
      </c>
      <c r="S37" s="44" t="s">
        <v>87</v>
      </c>
      <c r="T37" s="44" t="s">
        <v>87</v>
      </c>
      <c r="U37" s="44" t="s">
        <v>87</v>
      </c>
      <c r="V37" s="44" t="s">
        <v>87</v>
      </c>
      <c r="W37"/>
      <c r="X37" s="44" t="s">
        <v>87</v>
      </c>
      <c r="Y37" s="44" t="s">
        <v>87</v>
      </c>
      <c r="Z37" s="44" t="s">
        <v>87</v>
      </c>
      <c r="AA37" s="44" t="s">
        <v>87</v>
      </c>
      <c r="AB37" s="44" t="s">
        <v>87</v>
      </c>
      <c r="AC37" s="44" t="s">
        <v>87</v>
      </c>
      <c r="AD37" s="44" t="s">
        <v>87</v>
      </c>
      <c r="AE37" s="44" t="s">
        <v>87</v>
      </c>
      <c r="AF37"/>
      <c r="AG37" s="44" t="s">
        <v>87</v>
      </c>
      <c r="AH37"/>
      <c r="AI37"/>
      <c r="AJ37" s="44" t="s">
        <v>87</v>
      </c>
    </row>
    <row r="38" spans="1:36" x14ac:dyDescent="0.25">
      <c r="A38" s="13" t="s">
        <v>29</v>
      </c>
      <c r="B38" s="3" t="s">
        <v>473</v>
      </c>
      <c r="C38" s="3" t="s">
        <v>483</v>
      </c>
      <c r="D38" s="3" t="s">
        <v>537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/>
      <c r="P38" s="44">
        <v>120</v>
      </c>
      <c r="Q38" s="44">
        <v>120</v>
      </c>
      <c r="R38" s="44">
        <v>120</v>
      </c>
      <c r="S38" s="44">
        <v>120</v>
      </c>
      <c r="T38" s="44">
        <v>120</v>
      </c>
      <c r="U38" s="44">
        <v>120</v>
      </c>
      <c r="V38" s="44">
        <v>120</v>
      </c>
      <c r="W38"/>
      <c r="X38" s="44">
        <v>120</v>
      </c>
      <c r="Y38" s="44">
        <v>120</v>
      </c>
      <c r="Z38" s="44">
        <v>120</v>
      </c>
      <c r="AA38" s="44">
        <v>120</v>
      </c>
      <c r="AB38" s="44">
        <v>120</v>
      </c>
      <c r="AC38" s="44">
        <v>120</v>
      </c>
      <c r="AD38" s="44">
        <v>120</v>
      </c>
      <c r="AE38" s="44">
        <v>120</v>
      </c>
      <c r="AF38"/>
      <c r="AG38" s="44">
        <v>120</v>
      </c>
      <c r="AH38"/>
      <c r="AI38"/>
      <c r="AJ38" s="44">
        <v>120</v>
      </c>
    </row>
    <row r="39" spans="1:36" x14ac:dyDescent="0.25">
      <c r="A39" s="13" t="s">
        <v>30</v>
      </c>
      <c r="B39" s="3" t="s">
        <v>473</v>
      </c>
      <c r="C39" s="3" t="s">
        <v>483</v>
      </c>
      <c r="D39" s="3" t="s">
        <v>537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/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/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/>
      <c r="AG39" s="44">
        <v>0</v>
      </c>
      <c r="AH39"/>
      <c r="AI39"/>
      <c r="AJ39" s="44">
        <v>0</v>
      </c>
    </row>
    <row r="40" spans="1:36" x14ac:dyDescent="0.25">
      <c r="A40" s="13" t="s">
        <v>31</v>
      </c>
      <c r="B40" s="3" t="s">
        <v>473</v>
      </c>
      <c r="C40" s="3" t="s">
        <v>483</v>
      </c>
      <c r="D40" s="3" t="s">
        <v>537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/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/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/>
      <c r="AG40" s="44">
        <v>0</v>
      </c>
      <c r="AH40"/>
      <c r="AI40"/>
      <c r="AJ40" s="44">
        <v>0</v>
      </c>
    </row>
    <row r="41" spans="1:36" x14ac:dyDescent="0.25">
      <c r="A41" s="13" t="s">
        <v>32</v>
      </c>
      <c r="B41" s="3" t="s">
        <v>473</v>
      </c>
      <c r="C41" s="3" t="s">
        <v>483</v>
      </c>
      <c r="D41" s="3" t="s">
        <v>537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/>
      <c r="P41" s="44">
        <v>-0.1</v>
      </c>
      <c r="Q41" s="44">
        <v>-0.1</v>
      </c>
      <c r="R41" s="44">
        <v>-0.1</v>
      </c>
      <c r="S41" s="44">
        <v>-0.1</v>
      </c>
      <c r="T41" s="44">
        <v>-0.1</v>
      </c>
      <c r="U41" s="44">
        <v>-0.1</v>
      </c>
      <c r="V41" s="44">
        <v>-0.1</v>
      </c>
      <c r="W41"/>
      <c r="X41" s="44">
        <v>-0.1</v>
      </c>
      <c r="Y41" s="44">
        <v>-0.1</v>
      </c>
      <c r="Z41" s="44">
        <v>-0.1</v>
      </c>
      <c r="AA41" s="44">
        <v>-0.1</v>
      </c>
      <c r="AB41" s="44">
        <v>-0.1</v>
      </c>
      <c r="AC41" s="44">
        <v>-0.1</v>
      </c>
      <c r="AD41" s="44">
        <v>-0.1</v>
      </c>
      <c r="AE41" s="44">
        <v>-0.1</v>
      </c>
      <c r="AF41"/>
      <c r="AG41" s="44">
        <v>-0.1</v>
      </c>
      <c r="AH41"/>
      <c r="AI41"/>
      <c r="AJ41" s="44">
        <v>-0.1</v>
      </c>
    </row>
    <row r="42" spans="1:36" x14ac:dyDescent="0.25">
      <c r="A42" s="13" t="s">
        <v>33</v>
      </c>
      <c r="B42" s="3" t="s">
        <v>473</v>
      </c>
      <c r="C42" s="3" t="s">
        <v>483</v>
      </c>
      <c r="D42" s="3" t="s">
        <v>537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/>
      <c r="P42" s="44">
        <v>-0.2</v>
      </c>
      <c r="Q42" s="44">
        <v>-0.2</v>
      </c>
      <c r="R42" s="44">
        <v>-0.2</v>
      </c>
      <c r="S42" s="44">
        <v>-0.2</v>
      </c>
      <c r="T42" s="44">
        <v>-0.2</v>
      </c>
      <c r="U42" s="44">
        <v>-0.2</v>
      </c>
      <c r="V42" s="44">
        <v>-0.2</v>
      </c>
      <c r="W42"/>
      <c r="X42" s="44">
        <v>-0.2</v>
      </c>
      <c r="Y42" s="44">
        <v>-0.2</v>
      </c>
      <c r="Z42" s="44">
        <v>-0.2</v>
      </c>
      <c r="AA42" s="44">
        <v>-0.2</v>
      </c>
      <c r="AB42" s="44">
        <v>-0.2</v>
      </c>
      <c r="AC42" s="44">
        <v>-0.2</v>
      </c>
      <c r="AD42" s="44">
        <v>-0.2</v>
      </c>
      <c r="AE42" s="44">
        <v>-0.2</v>
      </c>
      <c r="AF42"/>
      <c r="AG42" s="44">
        <v>-0.2</v>
      </c>
      <c r="AH42"/>
      <c r="AI42"/>
      <c r="AJ42" s="44">
        <v>-0.2</v>
      </c>
    </row>
    <row r="43" spans="1:36" x14ac:dyDescent="0.25">
      <c r="A43" s="13" t="s">
        <v>34</v>
      </c>
      <c r="B43" s="3" t="s">
        <v>473</v>
      </c>
      <c r="C43" s="3" t="s">
        <v>483</v>
      </c>
      <c r="D43" s="3" t="s">
        <v>537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/>
      <c r="P43" s="44">
        <v>0.4</v>
      </c>
      <c r="Q43" s="44">
        <v>0.4</v>
      </c>
      <c r="R43" s="44">
        <v>0.4</v>
      </c>
      <c r="S43" s="44">
        <v>0.4</v>
      </c>
      <c r="T43" s="44">
        <v>0.4</v>
      </c>
      <c r="U43" s="44">
        <v>0.4</v>
      </c>
      <c r="V43" s="44">
        <v>0.4</v>
      </c>
      <c r="W43"/>
      <c r="X43" s="44">
        <v>0.4</v>
      </c>
      <c r="Y43" s="44">
        <v>0.4</v>
      </c>
      <c r="Z43" s="44">
        <v>0.4</v>
      </c>
      <c r="AA43" s="44">
        <v>0.4</v>
      </c>
      <c r="AB43" s="44">
        <v>0.4</v>
      </c>
      <c r="AC43" s="44">
        <v>0.4</v>
      </c>
      <c r="AD43" s="44">
        <v>0.4</v>
      </c>
      <c r="AE43" s="44">
        <v>0.4</v>
      </c>
      <c r="AF43"/>
      <c r="AG43" s="44">
        <v>0.4</v>
      </c>
      <c r="AH43"/>
      <c r="AI43"/>
      <c r="AJ43" s="44">
        <v>0.4</v>
      </c>
    </row>
    <row r="44" spans="1:36" x14ac:dyDescent="0.25">
      <c r="A44" s="13" t="s">
        <v>35</v>
      </c>
      <c r="B44" s="3" t="s">
        <v>473</v>
      </c>
      <c r="C44" s="3" t="s">
        <v>483</v>
      </c>
      <c r="D44" s="3" t="s">
        <v>537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/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/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/>
      <c r="AG44" s="44">
        <v>0</v>
      </c>
      <c r="AH44"/>
      <c r="AI44"/>
      <c r="AJ44" s="44">
        <v>0</v>
      </c>
    </row>
    <row r="45" spans="1:36" x14ac:dyDescent="0.25">
      <c r="A45" s="13" t="s">
        <v>437</v>
      </c>
      <c r="B45" s="3" t="s">
        <v>473</v>
      </c>
      <c r="C45" s="3" t="s">
        <v>483</v>
      </c>
      <c r="D45" s="3" t="s">
        <v>537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/>
      <c r="P45" s="44">
        <v>1200</v>
      </c>
      <c r="Q45" s="44">
        <v>1200</v>
      </c>
      <c r="R45" s="44">
        <v>1200</v>
      </c>
      <c r="S45" s="44">
        <v>1200</v>
      </c>
      <c r="T45" s="44">
        <v>1200</v>
      </c>
      <c r="U45" s="44">
        <v>1200</v>
      </c>
      <c r="V45" s="44">
        <v>1200</v>
      </c>
      <c r="W45"/>
      <c r="X45" s="44">
        <v>1200</v>
      </c>
      <c r="Y45" s="44">
        <v>1200</v>
      </c>
      <c r="Z45" s="44">
        <v>1200</v>
      </c>
      <c r="AA45" s="44">
        <v>1200</v>
      </c>
      <c r="AB45" s="44">
        <v>1200</v>
      </c>
      <c r="AC45" s="44">
        <v>1200</v>
      </c>
      <c r="AD45" s="44">
        <v>1200</v>
      </c>
      <c r="AE45" s="44">
        <v>1200</v>
      </c>
      <c r="AF45"/>
      <c r="AG45" s="44">
        <v>1200</v>
      </c>
      <c r="AH45"/>
      <c r="AI45"/>
      <c r="AJ45" s="44">
        <v>1200</v>
      </c>
    </row>
    <row r="46" spans="1:36" x14ac:dyDescent="0.25">
      <c r="A46" s="13" t="s">
        <v>438</v>
      </c>
      <c r="B46" s="3" t="s">
        <v>473</v>
      </c>
      <c r="C46" s="3" t="s">
        <v>483</v>
      </c>
      <c r="D46" s="3" t="s">
        <v>537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/>
      <c r="P46" s="44">
        <v>1200</v>
      </c>
      <c r="Q46" s="44">
        <v>1200</v>
      </c>
      <c r="R46" s="44">
        <v>1200</v>
      </c>
      <c r="S46" s="44">
        <v>1200</v>
      </c>
      <c r="T46" s="44">
        <v>1200</v>
      </c>
      <c r="U46" s="44">
        <v>1200</v>
      </c>
      <c r="V46" s="44">
        <v>1200</v>
      </c>
      <c r="W46"/>
      <c r="X46" s="44">
        <v>1200</v>
      </c>
      <c r="Y46" s="44">
        <v>1200</v>
      </c>
      <c r="Z46" s="44">
        <v>1200</v>
      </c>
      <c r="AA46" s="44">
        <v>1200</v>
      </c>
      <c r="AB46" s="44">
        <v>1200</v>
      </c>
      <c r="AC46" s="44">
        <v>1200</v>
      </c>
      <c r="AD46" s="44">
        <v>1200</v>
      </c>
      <c r="AE46" s="44">
        <v>1200</v>
      </c>
      <c r="AF46"/>
      <c r="AG46" s="44">
        <v>1200</v>
      </c>
      <c r="AH46"/>
      <c r="AI46"/>
      <c r="AJ46" s="44">
        <v>1200</v>
      </c>
    </row>
    <row r="47" spans="1:36" x14ac:dyDescent="0.25">
      <c r="A47" s="13" t="s">
        <v>459</v>
      </c>
      <c r="B47" s="3" t="s">
        <v>473</v>
      </c>
      <c r="C47" s="3" t="s">
        <v>483</v>
      </c>
      <c r="D47" s="3" t="s">
        <v>537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/>
      <c r="P47" s="44" t="s">
        <v>462</v>
      </c>
      <c r="Q47" s="44" t="s">
        <v>462</v>
      </c>
      <c r="R47" s="44" t="s">
        <v>462</v>
      </c>
      <c r="S47" s="44" t="s">
        <v>462</v>
      </c>
      <c r="T47" s="44" t="s">
        <v>462</v>
      </c>
      <c r="U47" s="44" t="s">
        <v>462</v>
      </c>
      <c r="V47" s="44" t="s">
        <v>462</v>
      </c>
      <c r="W47"/>
      <c r="X47" s="44" t="s">
        <v>462</v>
      </c>
      <c r="Y47" s="44" t="s">
        <v>462</v>
      </c>
      <c r="Z47" s="44" t="s">
        <v>462</v>
      </c>
      <c r="AA47" s="44" t="s">
        <v>462</v>
      </c>
      <c r="AB47" s="44" t="s">
        <v>462</v>
      </c>
      <c r="AC47" s="44" t="s">
        <v>462</v>
      </c>
      <c r="AD47" s="44" t="s">
        <v>462</v>
      </c>
      <c r="AE47" s="44" t="s">
        <v>462</v>
      </c>
      <c r="AF47"/>
      <c r="AG47" s="44" t="s">
        <v>462</v>
      </c>
      <c r="AH47"/>
      <c r="AI47"/>
      <c r="AJ47" s="44" t="s">
        <v>462</v>
      </c>
    </row>
    <row r="48" spans="1:36" x14ac:dyDescent="0.25">
      <c r="A48" s="13" t="s">
        <v>15</v>
      </c>
      <c r="B48" s="3" t="s">
        <v>473</v>
      </c>
      <c r="C48" s="3" t="s">
        <v>483</v>
      </c>
      <c r="D48" s="3" t="s">
        <v>537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/>
      <c r="P48" s="44" t="s">
        <v>86</v>
      </c>
      <c r="Q48" s="44" t="s">
        <v>86</v>
      </c>
      <c r="R48" s="44" t="s">
        <v>86</v>
      </c>
      <c r="S48" s="44" t="s">
        <v>86</v>
      </c>
      <c r="T48" s="44" t="s">
        <v>86</v>
      </c>
      <c r="U48" s="44" t="s">
        <v>86</v>
      </c>
      <c r="V48" s="44" t="s">
        <v>86</v>
      </c>
      <c r="W48"/>
      <c r="X48" s="44" t="s">
        <v>86</v>
      </c>
      <c r="Y48" s="44" t="s">
        <v>86</v>
      </c>
      <c r="Z48" s="44" t="s">
        <v>86</v>
      </c>
      <c r="AA48" s="44" t="s">
        <v>86</v>
      </c>
      <c r="AB48" s="44" t="s">
        <v>86</v>
      </c>
      <c r="AC48" s="44" t="s">
        <v>86</v>
      </c>
      <c r="AD48" s="44" t="s">
        <v>86</v>
      </c>
      <c r="AE48" s="44" t="s">
        <v>86</v>
      </c>
      <c r="AF48"/>
      <c r="AG48" s="44" t="s">
        <v>86</v>
      </c>
      <c r="AH48"/>
      <c r="AI48"/>
      <c r="AJ48" s="44" t="s">
        <v>86</v>
      </c>
    </row>
    <row r="49" spans="1:36" x14ac:dyDescent="0.25">
      <c r="A49" s="11" t="s">
        <v>16</v>
      </c>
      <c r="B49" s="3" t="s">
        <v>473</v>
      </c>
      <c r="C49" s="3" t="s">
        <v>483</v>
      </c>
      <c r="D49" s="3" t="s">
        <v>537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/>
      <c r="P49" s="44" t="s">
        <v>86</v>
      </c>
      <c r="Q49" s="44" t="s">
        <v>86</v>
      </c>
      <c r="R49" s="44" t="s">
        <v>86</v>
      </c>
      <c r="S49" s="44" t="s">
        <v>86</v>
      </c>
      <c r="T49" s="44" t="s">
        <v>86</v>
      </c>
      <c r="U49" s="44" t="s">
        <v>86</v>
      </c>
      <c r="V49" s="44" t="s">
        <v>86</v>
      </c>
      <c r="W49"/>
      <c r="X49" s="44" t="s">
        <v>86</v>
      </c>
      <c r="Y49" s="44" t="s">
        <v>86</v>
      </c>
      <c r="Z49" s="44" t="s">
        <v>86</v>
      </c>
      <c r="AA49" s="44" t="s">
        <v>86</v>
      </c>
      <c r="AB49" s="44" t="s">
        <v>86</v>
      </c>
      <c r="AC49" s="44" t="s">
        <v>86</v>
      </c>
      <c r="AD49" s="44" t="s">
        <v>86</v>
      </c>
      <c r="AE49" s="44" t="s">
        <v>86</v>
      </c>
      <c r="AF49"/>
      <c r="AG49" s="44" t="s">
        <v>86</v>
      </c>
      <c r="AH49"/>
      <c r="AI49"/>
      <c r="AJ49" s="44" t="s">
        <v>86</v>
      </c>
    </row>
    <row r="50" spans="1:36" x14ac:dyDescent="0.25">
      <c r="A50" s="11" t="s">
        <v>17</v>
      </c>
      <c r="B50" s="3" t="s">
        <v>473</v>
      </c>
      <c r="C50" s="3" t="s">
        <v>483</v>
      </c>
      <c r="D50" s="3" t="s">
        <v>537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/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/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/>
      <c r="AG50" s="44">
        <v>0</v>
      </c>
      <c r="AH50"/>
      <c r="AI50"/>
      <c r="AJ50" s="44">
        <v>0</v>
      </c>
    </row>
    <row r="51" spans="1:36" x14ac:dyDescent="0.25">
      <c r="A51" s="11" t="s">
        <v>18</v>
      </c>
      <c r="B51" s="3" t="s">
        <v>473</v>
      </c>
      <c r="C51" s="3" t="s">
        <v>483</v>
      </c>
      <c r="D51" s="3" t="s">
        <v>537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/>
      <c r="P51" s="44">
        <v>0.5</v>
      </c>
      <c r="Q51" s="44">
        <v>0.5</v>
      </c>
      <c r="R51" s="44">
        <v>0.5</v>
      </c>
      <c r="S51" s="44">
        <v>0.5</v>
      </c>
      <c r="T51" s="44">
        <v>0.5</v>
      </c>
      <c r="U51" s="44">
        <v>0.5</v>
      </c>
      <c r="V51" s="44">
        <v>0.5</v>
      </c>
      <c r="W51"/>
      <c r="X51" s="44">
        <v>0.5</v>
      </c>
      <c r="Y51" s="44">
        <v>0.5</v>
      </c>
      <c r="Z51" s="44">
        <v>0.5</v>
      </c>
      <c r="AA51" s="44">
        <v>0.5</v>
      </c>
      <c r="AB51" s="44">
        <v>0.5</v>
      </c>
      <c r="AC51" s="44">
        <v>0.5</v>
      </c>
      <c r="AD51" s="44">
        <v>0.5</v>
      </c>
      <c r="AE51" s="44">
        <v>0.5</v>
      </c>
      <c r="AF51"/>
      <c r="AG51" s="44">
        <v>0.5</v>
      </c>
      <c r="AH51"/>
      <c r="AI51"/>
      <c r="AJ51" s="44">
        <v>0.5</v>
      </c>
    </row>
    <row r="52" spans="1:36" x14ac:dyDescent="0.25">
      <c r="A52" s="11" t="s">
        <v>19</v>
      </c>
      <c r="B52" s="3" t="s">
        <v>473</v>
      </c>
      <c r="C52" s="3" t="s">
        <v>483</v>
      </c>
      <c r="D52" s="3" t="s">
        <v>537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/>
      <c r="P52" s="44">
        <v>0.05</v>
      </c>
      <c r="Q52" s="44">
        <v>0.05</v>
      </c>
      <c r="R52" s="44">
        <v>0.05</v>
      </c>
      <c r="S52" s="44">
        <v>0.05</v>
      </c>
      <c r="T52" s="44">
        <v>0.05</v>
      </c>
      <c r="U52" s="44">
        <v>0.05</v>
      </c>
      <c r="V52" s="44">
        <v>0.05</v>
      </c>
      <c r="W52"/>
      <c r="X52" s="44">
        <v>0.05</v>
      </c>
      <c r="Y52" s="44">
        <v>0.05</v>
      </c>
      <c r="Z52" s="44">
        <v>0.05</v>
      </c>
      <c r="AA52" s="44">
        <v>0.05</v>
      </c>
      <c r="AB52" s="44">
        <v>0.05</v>
      </c>
      <c r="AC52" s="44">
        <v>0.05</v>
      </c>
      <c r="AD52" s="44">
        <v>0.05</v>
      </c>
      <c r="AE52" s="44">
        <v>0.05</v>
      </c>
      <c r="AF52"/>
      <c r="AG52" s="44">
        <v>0.05</v>
      </c>
      <c r="AH52"/>
      <c r="AI52"/>
      <c r="AJ52" s="44">
        <v>0.05</v>
      </c>
    </row>
    <row r="53" spans="1:36" x14ac:dyDescent="0.25">
      <c r="A53" s="15" t="s">
        <v>36</v>
      </c>
      <c r="B53" s="3" t="s">
        <v>473</v>
      </c>
      <c r="C53" s="3" t="s">
        <v>483</v>
      </c>
      <c r="D53" s="3" t="s">
        <v>537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/>
      <c r="P53" s="44">
        <v>1E-3</v>
      </c>
      <c r="Q53" s="44">
        <v>1E-3</v>
      </c>
      <c r="R53" s="44">
        <v>1E-3</v>
      </c>
      <c r="S53" s="44">
        <v>1E-3</v>
      </c>
      <c r="T53" s="44">
        <v>1E-3</v>
      </c>
      <c r="U53" s="44">
        <v>1E-3</v>
      </c>
      <c r="V53" s="44">
        <v>1E-3</v>
      </c>
      <c r="W53"/>
      <c r="X53" s="44">
        <v>1E-3</v>
      </c>
      <c r="Y53" s="44">
        <v>1E-3</v>
      </c>
      <c r="Z53" s="44">
        <v>1E-3</v>
      </c>
      <c r="AA53" s="44">
        <v>1E-3</v>
      </c>
      <c r="AB53" s="44">
        <v>1E-3</v>
      </c>
      <c r="AC53" s="44">
        <v>1E-3</v>
      </c>
      <c r="AD53" s="44">
        <v>1E-3</v>
      </c>
      <c r="AE53" s="44">
        <v>1E-3</v>
      </c>
      <c r="AF53"/>
      <c r="AG53" s="44">
        <v>1E-3</v>
      </c>
      <c r="AH53"/>
      <c r="AI53"/>
      <c r="AJ53" s="44">
        <v>1E-3</v>
      </c>
    </row>
    <row r="54" spans="1:36" x14ac:dyDescent="0.25">
      <c r="A54" s="15" t="s">
        <v>379</v>
      </c>
      <c r="B54" s="3" t="s">
        <v>473</v>
      </c>
      <c r="C54" s="3" t="s">
        <v>483</v>
      </c>
      <c r="D54" s="3" t="s">
        <v>537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/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/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/>
      <c r="AG54" s="44">
        <v>0</v>
      </c>
      <c r="AH54"/>
      <c r="AI54"/>
      <c r="AJ54" s="44">
        <v>0</v>
      </c>
    </row>
    <row r="55" spans="1:36" x14ac:dyDescent="0.25">
      <c r="A55" s="15" t="s">
        <v>37</v>
      </c>
      <c r="B55" s="3" t="s">
        <v>473</v>
      </c>
      <c r="C55" s="3" t="s">
        <v>483</v>
      </c>
      <c r="D55" s="3" t="s">
        <v>537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/>
      <c r="P55" s="44">
        <v>1E-4</v>
      </c>
      <c r="Q55" s="44">
        <v>1E-4</v>
      </c>
      <c r="R55" s="44">
        <v>1E-4</v>
      </c>
      <c r="S55" s="44">
        <v>1E-4</v>
      </c>
      <c r="T55" s="44">
        <v>1E-4</v>
      </c>
      <c r="U55" s="44">
        <v>1E-4</v>
      </c>
      <c r="V55" s="44">
        <v>1E-4</v>
      </c>
      <c r="W55"/>
      <c r="X55" s="44">
        <v>1E-4</v>
      </c>
      <c r="Y55" s="44">
        <v>1E-4</v>
      </c>
      <c r="Z55" s="44">
        <v>1E-4</v>
      </c>
      <c r="AA55" s="44">
        <v>1E-4</v>
      </c>
      <c r="AB55" s="44">
        <v>1E-4</v>
      </c>
      <c r="AC55" s="44">
        <v>1E-4</v>
      </c>
      <c r="AD55" s="44">
        <v>1E-4</v>
      </c>
      <c r="AE55" s="44">
        <v>1E-4</v>
      </c>
      <c r="AF55"/>
      <c r="AG55" s="44">
        <v>1E-4</v>
      </c>
      <c r="AH55"/>
      <c r="AI55"/>
      <c r="AJ55" s="44">
        <v>1E-4</v>
      </c>
    </row>
    <row r="56" spans="1:36" x14ac:dyDescent="0.25">
      <c r="A56" s="15" t="s">
        <v>38</v>
      </c>
      <c r="B56" s="3" t="s">
        <v>473</v>
      </c>
      <c r="C56" s="3" t="s">
        <v>483</v>
      </c>
      <c r="D56" s="3" t="s">
        <v>537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/>
      <c r="P56" s="44">
        <v>1E-4</v>
      </c>
      <c r="Q56" s="44">
        <v>1E-4</v>
      </c>
      <c r="R56" s="44">
        <v>1E-4</v>
      </c>
      <c r="S56" s="44">
        <v>1E-4</v>
      </c>
      <c r="T56" s="44">
        <v>1E-4</v>
      </c>
      <c r="U56" s="44">
        <v>1E-4</v>
      </c>
      <c r="V56" s="44">
        <v>1E-4</v>
      </c>
      <c r="W56"/>
      <c r="X56" s="44">
        <v>1E-4</v>
      </c>
      <c r="Y56" s="44">
        <v>1E-4</v>
      </c>
      <c r="Z56" s="44">
        <v>1E-4</v>
      </c>
      <c r="AA56" s="44">
        <v>1E-4</v>
      </c>
      <c r="AB56" s="44">
        <v>1E-4</v>
      </c>
      <c r="AC56" s="44">
        <v>1E-4</v>
      </c>
      <c r="AD56" s="44">
        <v>1E-4</v>
      </c>
      <c r="AE56" s="44">
        <v>1E-4</v>
      </c>
      <c r="AF56"/>
      <c r="AG56" s="44">
        <v>1E-4</v>
      </c>
      <c r="AH56"/>
      <c r="AI56"/>
      <c r="AJ56" s="44">
        <v>1E-4</v>
      </c>
    </row>
    <row r="57" spans="1:36" x14ac:dyDescent="0.25">
      <c r="A57" s="17" t="s">
        <v>39</v>
      </c>
      <c r="B57" s="3" t="s">
        <v>473</v>
      </c>
      <c r="C57" s="3" t="s">
        <v>483</v>
      </c>
      <c r="D57" s="3" t="s">
        <v>537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/>
      <c r="P57" s="44">
        <v>6.9999999999999999E-4</v>
      </c>
      <c r="Q57" s="44">
        <v>6.9999999999999999E-4</v>
      </c>
      <c r="R57" s="44">
        <v>6.9999999999999999E-4</v>
      </c>
      <c r="S57" s="44">
        <v>6.9999999999999999E-4</v>
      </c>
      <c r="T57" s="44">
        <v>6.9999999999999999E-4</v>
      </c>
      <c r="U57" s="44">
        <v>6.9999999999999999E-4</v>
      </c>
      <c r="V57" s="44">
        <v>6.9999999999999999E-4</v>
      </c>
      <c r="W57"/>
      <c r="X57" s="44">
        <v>6.9999999999999999E-4</v>
      </c>
      <c r="Y57" s="44">
        <v>6.9999999999999999E-4</v>
      </c>
      <c r="Z57" s="44">
        <v>6.9999999999999999E-4</v>
      </c>
      <c r="AA57" s="44">
        <v>6.9999999999999999E-4</v>
      </c>
      <c r="AB57" s="44">
        <v>6.9999999999999999E-4</v>
      </c>
      <c r="AC57" s="44">
        <v>6.9999999999999999E-4</v>
      </c>
      <c r="AD57" s="44">
        <v>6.9999999999999999E-4</v>
      </c>
      <c r="AE57" s="44">
        <v>6.9999999999999999E-4</v>
      </c>
      <c r="AF57"/>
      <c r="AG57" s="44">
        <v>6.9999999999999999E-4</v>
      </c>
      <c r="AH57"/>
      <c r="AI57"/>
      <c r="AJ57" s="44">
        <v>6.9999999999999999E-4</v>
      </c>
    </row>
    <row r="58" spans="1:36" x14ac:dyDescent="0.25">
      <c r="A58" s="17" t="s">
        <v>40</v>
      </c>
      <c r="B58" s="3" t="s">
        <v>473</v>
      </c>
      <c r="C58" s="3" t="s">
        <v>483</v>
      </c>
      <c r="D58" s="3" t="s">
        <v>537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/>
      <c r="P58" s="44">
        <v>1.22E-4</v>
      </c>
      <c r="Q58" s="44">
        <v>1.22E-4</v>
      </c>
      <c r="R58" s="44">
        <v>1.22E-4</v>
      </c>
      <c r="S58" s="44">
        <v>1.22E-4</v>
      </c>
      <c r="T58" s="44">
        <v>1.22E-4</v>
      </c>
      <c r="U58" s="44">
        <v>1.22E-4</v>
      </c>
      <c r="V58" s="44">
        <v>1.22E-4</v>
      </c>
      <c r="W58"/>
      <c r="X58" s="44">
        <v>1.22E-4</v>
      </c>
      <c r="Y58" s="44">
        <v>1.22E-4</v>
      </c>
      <c r="Z58" s="44">
        <v>1.22E-4</v>
      </c>
      <c r="AA58" s="44">
        <v>1.22E-4</v>
      </c>
      <c r="AB58" s="44">
        <v>1.22E-4</v>
      </c>
      <c r="AC58" s="44">
        <v>1.22E-4</v>
      </c>
      <c r="AD58" s="44">
        <v>1.22E-4</v>
      </c>
      <c r="AE58" s="44">
        <v>1.22E-4</v>
      </c>
      <c r="AF58"/>
      <c r="AG58" s="44">
        <v>1.22E-4</v>
      </c>
      <c r="AH58"/>
      <c r="AI58"/>
      <c r="AJ58" s="44">
        <v>1.22E-4</v>
      </c>
    </row>
    <row r="59" spans="1:36" x14ac:dyDescent="0.25">
      <c r="A59" s="17" t="s">
        <v>206</v>
      </c>
      <c r="B59" s="3" t="s">
        <v>473</v>
      </c>
      <c r="C59" s="3" t="s">
        <v>483</v>
      </c>
      <c r="D59" s="3" t="s">
        <v>537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/>
      <c r="P59" s="44">
        <v>1</v>
      </c>
      <c r="Q59" s="44">
        <v>1</v>
      </c>
      <c r="R59" s="44">
        <v>1</v>
      </c>
      <c r="S59" s="44">
        <v>1</v>
      </c>
      <c r="T59" s="44">
        <v>1</v>
      </c>
      <c r="U59" s="44">
        <v>1</v>
      </c>
      <c r="V59" s="44">
        <v>1</v>
      </c>
      <c r="W59"/>
      <c r="X59" s="44">
        <v>1</v>
      </c>
      <c r="Y59" s="44">
        <v>1</v>
      </c>
      <c r="Z59" s="44">
        <v>1</v>
      </c>
      <c r="AA59" s="44">
        <v>1</v>
      </c>
      <c r="AB59" s="44">
        <v>1</v>
      </c>
      <c r="AC59" s="44">
        <v>1</v>
      </c>
      <c r="AD59" s="44">
        <v>1</v>
      </c>
      <c r="AE59" s="44">
        <v>1</v>
      </c>
      <c r="AF59"/>
      <c r="AG59" s="44">
        <v>1</v>
      </c>
      <c r="AH59"/>
      <c r="AI59"/>
      <c r="AJ59" s="44">
        <v>1</v>
      </c>
    </row>
    <row r="60" spans="1:36" x14ac:dyDescent="0.25">
      <c r="A60" s="17" t="s">
        <v>41</v>
      </c>
      <c r="B60" s="3" t="s">
        <v>473</v>
      </c>
      <c r="C60" s="3" t="s">
        <v>483</v>
      </c>
      <c r="D60" s="3" t="s">
        <v>537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/>
      <c r="P60" s="44">
        <v>0.95</v>
      </c>
      <c r="Q60" s="44">
        <v>0.95</v>
      </c>
      <c r="R60" s="44">
        <v>0.95</v>
      </c>
      <c r="S60" s="44">
        <v>0.95</v>
      </c>
      <c r="T60" s="44">
        <v>0.95</v>
      </c>
      <c r="U60" s="44">
        <v>0.95</v>
      </c>
      <c r="V60" s="44">
        <v>0.95</v>
      </c>
      <c r="W60"/>
      <c r="X60" s="44">
        <v>0.95</v>
      </c>
      <c r="Y60" s="44">
        <v>0.95</v>
      </c>
      <c r="Z60" s="44">
        <v>0.95</v>
      </c>
      <c r="AA60" s="44">
        <v>0.95</v>
      </c>
      <c r="AB60" s="44">
        <v>0.95</v>
      </c>
      <c r="AC60" s="44">
        <v>0.95</v>
      </c>
      <c r="AD60" s="44">
        <v>0.95</v>
      </c>
      <c r="AE60" s="44">
        <v>0.95</v>
      </c>
      <c r="AF60"/>
      <c r="AG60" s="44">
        <v>0.95</v>
      </c>
      <c r="AH60"/>
      <c r="AI60"/>
      <c r="AJ60" s="44">
        <v>0.95</v>
      </c>
    </row>
    <row r="61" spans="1:36" x14ac:dyDescent="0.25">
      <c r="A61" s="17" t="s">
        <v>406</v>
      </c>
      <c r="B61" s="3" t="s">
        <v>473</v>
      </c>
      <c r="C61" s="3" t="s">
        <v>483</v>
      </c>
      <c r="D61" s="3" t="s">
        <v>537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/>
      <c r="P61" s="44" t="s">
        <v>87</v>
      </c>
      <c r="Q61" s="44" t="s">
        <v>87</v>
      </c>
      <c r="R61" s="44" t="s">
        <v>87</v>
      </c>
      <c r="S61" s="44" t="s">
        <v>87</v>
      </c>
      <c r="T61" s="44" t="s">
        <v>87</v>
      </c>
      <c r="U61" s="44" t="s">
        <v>87</v>
      </c>
      <c r="V61" s="44" t="s">
        <v>87</v>
      </c>
      <c r="W61"/>
      <c r="X61" s="44" t="s">
        <v>87</v>
      </c>
      <c r="Y61" s="44" t="s">
        <v>87</v>
      </c>
      <c r="Z61" s="44" t="s">
        <v>87</v>
      </c>
      <c r="AA61" s="44" t="s">
        <v>87</v>
      </c>
      <c r="AB61" s="44" t="s">
        <v>87</v>
      </c>
      <c r="AC61" s="44" t="s">
        <v>87</v>
      </c>
      <c r="AD61" s="44" t="s">
        <v>87</v>
      </c>
      <c r="AE61" s="44" t="s">
        <v>87</v>
      </c>
      <c r="AF61"/>
      <c r="AG61" s="44" t="s">
        <v>87</v>
      </c>
      <c r="AH61"/>
      <c r="AI61"/>
      <c r="AJ61" s="44" t="s">
        <v>87</v>
      </c>
    </row>
    <row r="62" spans="1:36" x14ac:dyDescent="0.25">
      <c r="A62" s="17" t="s">
        <v>90</v>
      </c>
      <c r="B62" s="3" t="s">
        <v>473</v>
      </c>
      <c r="C62" s="3" t="s">
        <v>483</v>
      </c>
      <c r="D62" s="3" t="s">
        <v>537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/>
      <c r="P62" s="44">
        <v>5</v>
      </c>
      <c r="Q62" s="44">
        <v>5</v>
      </c>
      <c r="R62" s="44">
        <v>5</v>
      </c>
      <c r="S62" s="44">
        <v>5</v>
      </c>
      <c r="T62" s="44">
        <v>5</v>
      </c>
      <c r="U62" s="44">
        <v>5</v>
      </c>
      <c r="V62" s="44">
        <v>5</v>
      </c>
      <c r="W62"/>
      <c r="X62" s="44">
        <v>5</v>
      </c>
      <c r="Y62" s="44">
        <v>5</v>
      </c>
      <c r="Z62" s="44">
        <v>5</v>
      </c>
      <c r="AA62" s="44">
        <v>5</v>
      </c>
      <c r="AB62" s="44">
        <v>5</v>
      </c>
      <c r="AC62" s="44">
        <v>5</v>
      </c>
      <c r="AD62" s="44">
        <v>5</v>
      </c>
      <c r="AE62" s="44">
        <v>5</v>
      </c>
      <c r="AF62"/>
      <c r="AG62" s="44">
        <v>5</v>
      </c>
      <c r="AH62"/>
      <c r="AI62"/>
      <c r="AJ62" s="44">
        <v>5</v>
      </c>
    </row>
    <row r="63" spans="1:36" x14ac:dyDescent="0.25">
      <c r="A63" s="17" t="s">
        <v>408</v>
      </c>
      <c r="B63" s="3" t="s">
        <v>473</v>
      </c>
      <c r="C63" s="3" t="s">
        <v>483</v>
      </c>
      <c r="D63" s="3" t="s">
        <v>537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/>
      <c r="P63" s="44" t="s">
        <v>87</v>
      </c>
      <c r="Q63" s="44" t="s">
        <v>87</v>
      </c>
      <c r="R63" s="44" t="s">
        <v>87</v>
      </c>
      <c r="S63" s="44" t="s">
        <v>87</v>
      </c>
      <c r="T63" s="44" t="s">
        <v>87</v>
      </c>
      <c r="U63" s="44" t="s">
        <v>87</v>
      </c>
      <c r="V63" s="44" t="s">
        <v>87</v>
      </c>
      <c r="W63"/>
      <c r="X63" s="44" t="s">
        <v>87</v>
      </c>
      <c r="Y63" s="44" t="s">
        <v>87</v>
      </c>
      <c r="Z63" s="44" t="s">
        <v>87</v>
      </c>
      <c r="AA63" s="44" t="s">
        <v>87</v>
      </c>
      <c r="AB63" s="44" t="s">
        <v>87</v>
      </c>
      <c r="AC63" s="44" t="s">
        <v>87</v>
      </c>
      <c r="AD63" s="44" t="s">
        <v>87</v>
      </c>
      <c r="AE63" s="44" t="s">
        <v>87</v>
      </c>
      <c r="AF63"/>
      <c r="AG63" s="44" t="s">
        <v>87</v>
      </c>
      <c r="AH63"/>
      <c r="AI63"/>
      <c r="AJ63" s="44" t="s">
        <v>87</v>
      </c>
    </row>
    <row r="64" spans="1:36" x14ac:dyDescent="0.25">
      <c r="A64" s="17" t="s">
        <v>42</v>
      </c>
      <c r="B64" s="3" t="s">
        <v>473</v>
      </c>
      <c r="C64" s="3" t="s">
        <v>483</v>
      </c>
      <c r="D64" s="3" t="s">
        <v>537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/>
      <c r="P64" s="44">
        <v>50</v>
      </c>
      <c r="Q64" s="44">
        <v>50</v>
      </c>
      <c r="R64" s="44">
        <v>50</v>
      </c>
      <c r="S64" s="44">
        <v>50</v>
      </c>
      <c r="T64" s="44">
        <v>50</v>
      </c>
      <c r="U64" s="44">
        <v>50</v>
      </c>
      <c r="V64" s="44">
        <v>50</v>
      </c>
      <c r="W64"/>
      <c r="X64" s="44">
        <v>50</v>
      </c>
      <c r="Y64" s="44">
        <v>50</v>
      </c>
      <c r="Z64" s="44">
        <v>50</v>
      </c>
      <c r="AA64" s="44">
        <v>50</v>
      </c>
      <c r="AB64" s="44">
        <v>50</v>
      </c>
      <c r="AC64" s="44">
        <v>50</v>
      </c>
      <c r="AD64" s="44">
        <v>50</v>
      </c>
      <c r="AE64" s="44">
        <v>50</v>
      </c>
      <c r="AF64"/>
      <c r="AG64" s="44">
        <v>50</v>
      </c>
      <c r="AH64"/>
      <c r="AI64"/>
      <c r="AJ64" s="44">
        <v>50</v>
      </c>
    </row>
    <row r="65" spans="1:36" x14ac:dyDescent="0.25">
      <c r="A65" s="17" t="s">
        <v>207</v>
      </c>
      <c r="B65" s="3" t="s">
        <v>473</v>
      </c>
      <c r="C65" s="3" t="s">
        <v>483</v>
      </c>
      <c r="D65" s="3" t="s">
        <v>537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/>
      <c r="P65" s="44">
        <v>1453890.8941884842</v>
      </c>
      <c r="Q65" s="44">
        <v>1453890.8941884842</v>
      </c>
      <c r="R65" s="44">
        <v>1453890.8941884842</v>
      </c>
      <c r="S65" s="44">
        <v>1453890.8941884842</v>
      </c>
      <c r="T65" s="44">
        <v>1453890.8941884842</v>
      </c>
      <c r="U65" s="44">
        <v>1453890.8941884842</v>
      </c>
      <c r="V65" s="44">
        <v>1453890.8941884842</v>
      </c>
      <c r="W65"/>
      <c r="X65" s="44">
        <v>1453890.8941884842</v>
      </c>
      <c r="Y65" s="44">
        <v>1453890.8941884842</v>
      </c>
      <c r="Z65" s="44">
        <v>1453890.8941884842</v>
      </c>
      <c r="AA65" s="44">
        <v>1453890.8941884842</v>
      </c>
      <c r="AB65" s="44">
        <v>1453890.8941884842</v>
      </c>
      <c r="AC65" s="44">
        <v>1453890.8941884842</v>
      </c>
      <c r="AD65" s="44">
        <v>1453890.8941884842</v>
      </c>
      <c r="AE65" s="44">
        <v>1453890.8941884842</v>
      </c>
      <c r="AF65"/>
      <c r="AG65" s="44">
        <v>1453890.8941884842</v>
      </c>
      <c r="AH65"/>
      <c r="AI65"/>
      <c r="AJ65" s="44">
        <v>1453890.8941884842</v>
      </c>
    </row>
    <row r="66" spans="1:36" x14ac:dyDescent="0.25">
      <c r="A66" s="17" t="s">
        <v>43</v>
      </c>
      <c r="B66" s="3" t="s">
        <v>473</v>
      </c>
      <c r="C66" s="3" t="s">
        <v>483</v>
      </c>
      <c r="D66" s="3" t="s">
        <v>537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/>
      <c r="P66" s="44">
        <v>1.3888888888888888E-5</v>
      </c>
      <c r="Q66" s="44">
        <v>1.3888888888888888E-5</v>
      </c>
      <c r="R66" s="44">
        <v>1.3888888888888888E-5</v>
      </c>
      <c r="S66" s="44">
        <v>1.3888888888888888E-5</v>
      </c>
      <c r="T66" s="44">
        <v>1.3888888888888888E-5</v>
      </c>
      <c r="U66" s="44">
        <v>1.3888888888888888E-5</v>
      </c>
      <c r="V66" s="44">
        <v>1.3888888888888888E-5</v>
      </c>
      <c r="W66"/>
      <c r="X66" s="44">
        <v>1.3888888888888888E-5</v>
      </c>
      <c r="Y66" s="44">
        <v>1.3888888888888888E-5</v>
      </c>
      <c r="Z66" s="44">
        <v>1.3888888888888888E-5</v>
      </c>
      <c r="AA66" s="44">
        <v>1.3888888888888888E-5</v>
      </c>
      <c r="AB66" s="44">
        <v>1.3888888888888888E-5</v>
      </c>
      <c r="AC66" s="44">
        <v>1.3888888888888888E-5</v>
      </c>
      <c r="AD66" s="44">
        <v>1.3888888888888888E-5</v>
      </c>
      <c r="AE66" s="44">
        <v>1.3888888888888888E-5</v>
      </c>
      <c r="AF66"/>
      <c r="AG66" s="44">
        <v>1.3888888888888888E-5</v>
      </c>
      <c r="AH66"/>
      <c r="AI66"/>
      <c r="AJ66" s="44">
        <v>1.3888888888888888E-5</v>
      </c>
    </row>
    <row r="67" spans="1:36" x14ac:dyDescent="0.25">
      <c r="A67" s="17" t="s">
        <v>44</v>
      </c>
      <c r="B67" s="3" t="s">
        <v>473</v>
      </c>
      <c r="C67" s="3" t="s">
        <v>483</v>
      </c>
      <c r="D67" s="3" t="s">
        <v>537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/>
      <c r="P67" s="44">
        <v>6.5011574074074071E-4</v>
      </c>
      <c r="Q67" s="44">
        <v>6.5011574074074071E-4</v>
      </c>
      <c r="R67" s="44">
        <v>6.5011574074074071E-4</v>
      </c>
      <c r="S67" s="44">
        <v>6.5011574074074071E-4</v>
      </c>
      <c r="T67" s="44">
        <v>6.5011574074074071E-4</v>
      </c>
      <c r="U67" s="44">
        <v>6.5011574074074071E-4</v>
      </c>
      <c r="V67" s="44">
        <v>6.5011574074074071E-4</v>
      </c>
      <c r="W67"/>
      <c r="X67" s="44">
        <v>6.5011574074074071E-4</v>
      </c>
      <c r="Y67" s="44">
        <v>6.5011574074074071E-4</v>
      </c>
      <c r="Z67" s="44">
        <v>6.5011574074074071E-4</v>
      </c>
      <c r="AA67" s="44">
        <v>6.5011574074074071E-4</v>
      </c>
      <c r="AB67" s="44">
        <v>6.5011574074074071E-4</v>
      </c>
      <c r="AC67" s="44">
        <v>6.5011574074074071E-4</v>
      </c>
      <c r="AD67" s="44">
        <v>6.5011574074074071E-4</v>
      </c>
      <c r="AE67" s="44">
        <v>6.5011574074074071E-4</v>
      </c>
      <c r="AF67"/>
      <c r="AG67" s="44">
        <v>6.5011574074074071E-4</v>
      </c>
      <c r="AH67"/>
      <c r="AI67"/>
      <c r="AJ67" s="44">
        <v>6.5011574074074071E-4</v>
      </c>
    </row>
    <row r="68" spans="1:36" x14ac:dyDescent="0.25">
      <c r="A68" s="17" t="s">
        <v>45</v>
      </c>
      <c r="B68" s="3" t="s">
        <v>473</v>
      </c>
      <c r="C68" s="3" t="s">
        <v>483</v>
      </c>
      <c r="D68" s="3" t="s">
        <v>537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/>
      <c r="P68" s="44">
        <v>4.7400000000000003E-3</v>
      </c>
      <c r="Q68" s="44">
        <v>4.7400000000000003E-3</v>
      </c>
      <c r="R68" s="44">
        <v>4.7400000000000003E-3</v>
      </c>
      <c r="S68" s="44">
        <v>4.7400000000000003E-3</v>
      </c>
      <c r="T68" s="44">
        <v>4.7400000000000003E-3</v>
      </c>
      <c r="U68" s="44">
        <v>4.7400000000000003E-3</v>
      </c>
      <c r="V68" s="44">
        <v>4.7400000000000003E-3</v>
      </c>
      <c r="W68"/>
      <c r="X68" s="44">
        <v>4.7400000000000003E-3</v>
      </c>
      <c r="Y68" s="44">
        <v>4.7400000000000003E-3</v>
      </c>
      <c r="Z68" s="44">
        <v>4.7400000000000003E-3</v>
      </c>
      <c r="AA68" s="44">
        <v>4.7400000000000003E-3</v>
      </c>
      <c r="AB68" s="44">
        <v>4.7400000000000003E-3</v>
      </c>
      <c r="AC68" s="44">
        <v>4.7400000000000003E-3</v>
      </c>
      <c r="AD68" s="44">
        <v>4.7400000000000003E-3</v>
      </c>
      <c r="AE68" s="44">
        <v>4.7400000000000003E-3</v>
      </c>
      <c r="AF68"/>
      <c r="AG68" s="44">
        <v>4.7400000000000003E-3</v>
      </c>
      <c r="AH68"/>
      <c r="AI68"/>
      <c r="AJ68" s="44">
        <v>4.7400000000000003E-3</v>
      </c>
    </row>
    <row r="69" spans="1:36" x14ac:dyDescent="0.25">
      <c r="A69" s="17" t="s">
        <v>46</v>
      </c>
      <c r="B69" s="3" t="s">
        <v>473</v>
      </c>
      <c r="C69" s="3" t="s">
        <v>483</v>
      </c>
      <c r="D69" s="3" t="s">
        <v>537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/>
      <c r="P69" s="44">
        <v>282528</v>
      </c>
      <c r="Q69" s="44">
        <v>282528</v>
      </c>
      <c r="R69" s="44">
        <v>282528</v>
      </c>
      <c r="S69" s="44">
        <v>282528</v>
      </c>
      <c r="T69" s="44">
        <v>282528</v>
      </c>
      <c r="U69" s="44">
        <v>282528</v>
      </c>
      <c r="V69" s="44">
        <v>282528</v>
      </c>
      <c r="W69"/>
      <c r="X69" s="44">
        <v>282528</v>
      </c>
      <c r="Y69" s="44">
        <v>282528</v>
      </c>
      <c r="Z69" s="44">
        <v>282528</v>
      </c>
      <c r="AA69" s="44">
        <v>282528</v>
      </c>
      <c r="AB69" s="44">
        <v>282528</v>
      </c>
      <c r="AC69" s="44">
        <v>282528</v>
      </c>
      <c r="AD69" s="44">
        <v>282528</v>
      </c>
      <c r="AE69" s="44">
        <v>282528</v>
      </c>
      <c r="AF69"/>
      <c r="AG69" s="44">
        <v>282528</v>
      </c>
      <c r="AH69"/>
      <c r="AI69"/>
      <c r="AJ69" s="44">
        <v>282528</v>
      </c>
    </row>
    <row r="70" spans="1:36" x14ac:dyDescent="0.25">
      <c r="A70" s="17" t="s">
        <v>47</v>
      </c>
      <c r="B70" s="3" t="s">
        <v>473</v>
      </c>
      <c r="C70" s="3" t="s">
        <v>483</v>
      </c>
      <c r="D70" s="3" t="s">
        <v>537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/>
      <c r="P70" s="44">
        <v>0.56999999999999995</v>
      </c>
      <c r="Q70" s="44">
        <v>0.56999999999999995</v>
      </c>
      <c r="R70" s="44">
        <v>0.56999999999999995</v>
      </c>
      <c r="S70" s="44">
        <v>0.56999999999999995</v>
      </c>
      <c r="T70" s="44">
        <v>0.56999999999999995</v>
      </c>
      <c r="U70" s="44">
        <v>0.56999999999999995</v>
      </c>
      <c r="V70" s="44">
        <v>0.56999999999999995</v>
      </c>
      <c r="W70"/>
      <c r="X70" s="44">
        <v>0.56999999999999995</v>
      </c>
      <c r="Y70" s="44">
        <v>0.56999999999999995</v>
      </c>
      <c r="Z70" s="44">
        <v>0.56999999999999995</v>
      </c>
      <c r="AA70" s="44">
        <v>0.56999999999999995</v>
      </c>
      <c r="AB70" s="44">
        <v>0.56999999999999995</v>
      </c>
      <c r="AC70" s="44">
        <v>0.56999999999999995</v>
      </c>
      <c r="AD70" s="44">
        <v>0.56999999999999995</v>
      </c>
      <c r="AE70" s="44">
        <v>0.56999999999999995</v>
      </c>
      <c r="AF70"/>
      <c r="AG70" s="44">
        <v>0.56999999999999995</v>
      </c>
      <c r="AH70"/>
      <c r="AI70"/>
      <c r="AJ70" s="44">
        <v>0.56999999999999995</v>
      </c>
    </row>
    <row r="71" spans="1:36" x14ac:dyDescent="0.25">
      <c r="A71" s="17" t="s">
        <v>48</v>
      </c>
      <c r="B71" s="3" t="s">
        <v>473</v>
      </c>
      <c r="C71" s="3" t="s">
        <v>483</v>
      </c>
      <c r="D71" s="3" t="s">
        <v>537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/>
      <c r="P71" s="44">
        <v>0.16</v>
      </c>
      <c r="Q71" s="44">
        <v>0.16</v>
      </c>
      <c r="R71" s="44">
        <v>0.16</v>
      </c>
      <c r="S71" s="44">
        <v>0.16</v>
      </c>
      <c r="T71" s="44">
        <v>0.16</v>
      </c>
      <c r="U71" s="44">
        <v>0.16</v>
      </c>
      <c r="V71" s="44">
        <v>0.16</v>
      </c>
      <c r="W71"/>
      <c r="X71" s="44">
        <v>0.16</v>
      </c>
      <c r="Y71" s="44">
        <v>0.16</v>
      </c>
      <c r="Z71" s="44">
        <v>0.16</v>
      </c>
      <c r="AA71" s="44">
        <v>0.16</v>
      </c>
      <c r="AB71" s="44">
        <v>0.16</v>
      </c>
      <c r="AC71" s="44">
        <v>0.16</v>
      </c>
      <c r="AD71" s="44">
        <v>0.16</v>
      </c>
      <c r="AE71" s="44">
        <v>0.16</v>
      </c>
      <c r="AF71"/>
      <c r="AG71" s="44">
        <v>0.16</v>
      </c>
      <c r="AH71"/>
      <c r="AI71"/>
      <c r="AJ71" s="44">
        <v>0.16</v>
      </c>
    </row>
    <row r="72" spans="1:36" x14ac:dyDescent="0.25">
      <c r="A72" s="17" t="s">
        <v>49</v>
      </c>
      <c r="B72" s="3" t="s">
        <v>473</v>
      </c>
      <c r="C72" s="3" t="s">
        <v>483</v>
      </c>
      <c r="D72" s="3" t="s">
        <v>537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/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/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/>
      <c r="AG72" s="44">
        <v>0</v>
      </c>
      <c r="AH72"/>
      <c r="AI72"/>
      <c r="AJ72" s="44">
        <v>0</v>
      </c>
    </row>
    <row r="73" spans="1:36" x14ac:dyDescent="0.25">
      <c r="A73" s="33" t="s">
        <v>50</v>
      </c>
      <c r="B73" s="3" t="s">
        <v>473</v>
      </c>
      <c r="C73" s="3" t="s">
        <v>483</v>
      </c>
      <c r="D73" s="3" t="s">
        <v>537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/>
      <c r="P73" s="44">
        <v>745476480000</v>
      </c>
      <c r="Q73" s="44">
        <v>745476480000</v>
      </c>
      <c r="R73" s="44">
        <v>745476480000</v>
      </c>
      <c r="S73" s="44">
        <v>745476480000</v>
      </c>
      <c r="T73" s="44">
        <v>745476480000</v>
      </c>
      <c r="U73" s="44">
        <v>745476480000</v>
      </c>
      <c r="V73" s="44">
        <v>745476480000</v>
      </c>
      <c r="W73"/>
      <c r="X73" s="44">
        <v>745476480000</v>
      </c>
      <c r="Y73" s="44">
        <v>745476480000</v>
      </c>
      <c r="Z73" s="44">
        <v>745476480000</v>
      </c>
      <c r="AA73" s="44">
        <v>745476480000</v>
      </c>
      <c r="AB73" s="44">
        <v>745476480000</v>
      </c>
      <c r="AC73" s="44">
        <v>745476480000</v>
      </c>
      <c r="AD73" s="44">
        <v>745476480000</v>
      </c>
      <c r="AE73" s="44">
        <v>745476480000</v>
      </c>
      <c r="AF73"/>
      <c r="AG73" s="44">
        <v>745476480000</v>
      </c>
      <c r="AH73"/>
      <c r="AI73"/>
      <c r="AJ73" s="44">
        <v>745476480000</v>
      </c>
    </row>
    <row r="74" spans="1:36" x14ac:dyDescent="0.25">
      <c r="A74" s="33" t="s">
        <v>204</v>
      </c>
      <c r="B74" s="3" t="s">
        <v>473</v>
      </c>
      <c r="C74" s="3" t="s">
        <v>483</v>
      </c>
      <c r="D74" s="3" t="s">
        <v>537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/>
      <c r="P74" s="44">
        <v>100</v>
      </c>
      <c r="Q74" s="44">
        <v>100</v>
      </c>
      <c r="R74" s="44">
        <v>100</v>
      </c>
      <c r="S74" s="44">
        <v>100</v>
      </c>
      <c r="T74" s="44">
        <v>100</v>
      </c>
      <c r="U74" s="44">
        <v>100</v>
      </c>
      <c r="V74" s="44">
        <v>100</v>
      </c>
      <c r="W74"/>
      <c r="X74" s="44">
        <v>100</v>
      </c>
      <c r="Y74" s="44">
        <v>100</v>
      </c>
      <c r="Z74" s="44">
        <v>100</v>
      </c>
      <c r="AA74" s="44">
        <v>100</v>
      </c>
      <c r="AB74" s="44">
        <v>100</v>
      </c>
      <c r="AC74" s="44">
        <v>100</v>
      </c>
      <c r="AD74" s="44">
        <v>100</v>
      </c>
      <c r="AE74" s="44">
        <v>100</v>
      </c>
      <c r="AF74"/>
      <c r="AG74" s="44">
        <v>100</v>
      </c>
      <c r="AH74"/>
      <c r="AI74"/>
      <c r="AJ74" s="44">
        <v>100</v>
      </c>
    </row>
    <row r="75" spans="1:36" x14ac:dyDescent="0.25">
      <c r="A75" s="33" t="s">
        <v>414</v>
      </c>
      <c r="B75" s="3" t="s">
        <v>473</v>
      </c>
      <c r="C75" s="3" t="s">
        <v>483</v>
      </c>
      <c r="D75" s="3" t="s">
        <v>537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/>
      <c r="P75" s="44" t="s">
        <v>86</v>
      </c>
      <c r="Q75" s="44" t="s">
        <v>86</v>
      </c>
      <c r="R75" s="44" t="s">
        <v>86</v>
      </c>
      <c r="S75" s="44" t="s">
        <v>86</v>
      </c>
      <c r="T75" s="44" t="s">
        <v>86</v>
      </c>
      <c r="U75" s="44" t="s">
        <v>86</v>
      </c>
      <c r="V75" s="44" t="s">
        <v>86</v>
      </c>
      <c r="W75"/>
      <c r="X75" s="44" t="s">
        <v>86</v>
      </c>
      <c r="Y75" s="44" t="s">
        <v>86</v>
      </c>
      <c r="Z75" s="44" t="s">
        <v>86</v>
      </c>
      <c r="AA75" s="44" t="s">
        <v>86</v>
      </c>
      <c r="AB75" s="44" t="s">
        <v>86</v>
      </c>
      <c r="AC75" s="44" t="s">
        <v>86</v>
      </c>
      <c r="AD75" s="44" t="s">
        <v>86</v>
      </c>
      <c r="AE75" s="44" t="s">
        <v>86</v>
      </c>
      <c r="AF75"/>
      <c r="AG75" s="44" t="s">
        <v>86</v>
      </c>
      <c r="AH75"/>
      <c r="AI75"/>
      <c r="AJ75" s="44" t="s">
        <v>86</v>
      </c>
    </row>
    <row r="76" spans="1:36" x14ac:dyDescent="0.25">
      <c r="A76" s="33" t="s">
        <v>400</v>
      </c>
      <c r="B76" s="3" t="s">
        <v>473</v>
      </c>
      <c r="C76" s="3" t="s">
        <v>483</v>
      </c>
      <c r="D76" s="3" t="s">
        <v>537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/>
      <c r="P76" s="44">
        <v>21600</v>
      </c>
      <c r="Q76" s="44">
        <v>21600</v>
      </c>
      <c r="R76" s="44">
        <v>21600</v>
      </c>
      <c r="S76" s="44">
        <v>21600</v>
      </c>
      <c r="T76" s="44">
        <v>21600</v>
      </c>
      <c r="U76" s="44">
        <v>21600</v>
      </c>
      <c r="V76" s="44">
        <v>21600</v>
      </c>
      <c r="W76"/>
      <c r="X76" s="44">
        <v>21600</v>
      </c>
      <c r="Y76" s="44">
        <v>21600</v>
      </c>
      <c r="Z76" s="44">
        <v>21600</v>
      </c>
      <c r="AA76" s="44">
        <v>21600</v>
      </c>
      <c r="AB76" s="44">
        <v>21600</v>
      </c>
      <c r="AC76" s="44">
        <v>21600</v>
      </c>
      <c r="AD76" s="44">
        <v>21600</v>
      </c>
      <c r="AE76" s="44">
        <v>21600</v>
      </c>
      <c r="AF76"/>
      <c r="AG76" s="44">
        <v>21600</v>
      </c>
      <c r="AH76"/>
      <c r="AI76"/>
      <c r="AJ76" s="44">
        <v>21600</v>
      </c>
    </row>
    <row r="77" spans="1:36" x14ac:dyDescent="0.25">
      <c r="A77" s="33" t="s">
        <v>410</v>
      </c>
      <c r="B77" s="3" t="s">
        <v>473</v>
      </c>
      <c r="C77" s="3" t="s">
        <v>483</v>
      </c>
      <c r="D77" s="3" t="s">
        <v>537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/>
      <c r="P77" s="44">
        <v>0.5</v>
      </c>
      <c r="Q77" s="44">
        <v>0.5</v>
      </c>
      <c r="R77" s="44">
        <v>0.5</v>
      </c>
      <c r="S77" s="44">
        <v>0.5</v>
      </c>
      <c r="T77" s="44">
        <v>0.5</v>
      </c>
      <c r="U77" s="44">
        <v>0.5</v>
      </c>
      <c r="V77" s="44">
        <v>0.5</v>
      </c>
      <c r="W77"/>
      <c r="X77" s="44">
        <v>0.5</v>
      </c>
      <c r="Y77" s="44">
        <v>0.5</v>
      </c>
      <c r="Z77" s="44">
        <v>0.5</v>
      </c>
      <c r="AA77" s="44">
        <v>0.5</v>
      </c>
      <c r="AB77" s="44">
        <v>0.5</v>
      </c>
      <c r="AC77" s="44">
        <v>0.5</v>
      </c>
      <c r="AD77" s="44">
        <v>0.5</v>
      </c>
      <c r="AE77" s="44">
        <v>0.5</v>
      </c>
      <c r="AF77"/>
      <c r="AG77" s="44">
        <v>0.5</v>
      </c>
      <c r="AH77"/>
      <c r="AI77"/>
      <c r="AJ77" s="44">
        <v>0.5</v>
      </c>
    </row>
    <row r="78" spans="1:36" x14ac:dyDescent="0.25">
      <c r="A78" s="33" t="s">
        <v>401</v>
      </c>
      <c r="B78" s="3" t="s">
        <v>473</v>
      </c>
      <c r="C78" s="3" t="s">
        <v>483</v>
      </c>
      <c r="D78" s="3" t="s">
        <v>537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/>
      <c r="P78" s="44">
        <v>60479.999999999993</v>
      </c>
      <c r="Q78" s="44">
        <v>60479.999999999993</v>
      </c>
      <c r="R78" s="44">
        <v>60479.999999999993</v>
      </c>
      <c r="S78" s="44">
        <v>60479.999999999993</v>
      </c>
      <c r="T78" s="44">
        <v>60479.999999999993</v>
      </c>
      <c r="U78" s="44">
        <v>60479.999999999993</v>
      </c>
      <c r="V78" s="44">
        <v>60479.999999999993</v>
      </c>
      <c r="W78"/>
      <c r="X78" s="44">
        <v>60479.999999999993</v>
      </c>
      <c r="Y78" s="44">
        <v>60479.999999999993</v>
      </c>
      <c r="Z78" s="44">
        <v>60479.999999999993</v>
      </c>
      <c r="AA78" s="44">
        <v>60479.999999999993</v>
      </c>
      <c r="AB78" s="44">
        <v>60479.999999999993</v>
      </c>
      <c r="AC78" s="44">
        <v>60479.999999999993</v>
      </c>
      <c r="AD78" s="44">
        <v>60479.999999999993</v>
      </c>
      <c r="AE78" s="44">
        <v>60479.999999999993</v>
      </c>
      <c r="AF78"/>
      <c r="AG78" s="44">
        <v>60479.999999999993</v>
      </c>
      <c r="AH78"/>
      <c r="AI78"/>
      <c r="AJ78" s="44">
        <v>60479.999999999993</v>
      </c>
    </row>
    <row r="79" spans="1:36" x14ac:dyDescent="0.25">
      <c r="A79" s="33" t="s">
        <v>411</v>
      </c>
      <c r="B79" s="3" t="s">
        <v>473</v>
      </c>
      <c r="C79" s="3" t="s">
        <v>483</v>
      </c>
      <c r="D79" s="3" t="s">
        <v>537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/>
      <c r="P79" s="44">
        <v>0.85</v>
      </c>
      <c r="Q79" s="44">
        <v>0.85</v>
      </c>
      <c r="R79" s="44">
        <v>0.85</v>
      </c>
      <c r="S79" s="44">
        <v>0.85</v>
      </c>
      <c r="T79" s="44">
        <v>0.85</v>
      </c>
      <c r="U79" s="44">
        <v>0.85</v>
      </c>
      <c r="V79" s="44">
        <v>0.85</v>
      </c>
      <c r="W79"/>
      <c r="X79" s="44">
        <v>0.85</v>
      </c>
      <c r="Y79" s="44">
        <v>0.85</v>
      </c>
      <c r="Z79" s="44">
        <v>0.85</v>
      </c>
      <c r="AA79" s="44">
        <v>0.85</v>
      </c>
      <c r="AB79" s="44">
        <v>0.85</v>
      </c>
      <c r="AC79" s="44">
        <v>0.85</v>
      </c>
      <c r="AD79" s="44">
        <v>0.85</v>
      </c>
      <c r="AE79" s="44">
        <v>0.85</v>
      </c>
      <c r="AF79"/>
      <c r="AG79" s="44">
        <v>0.85</v>
      </c>
      <c r="AH79"/>
      <c r="AI79"/>
      <c r="AJ79" s="44">
        <v>0.85</v>
      </c>
    </row>
    <row r="80" spans="1:36" x14ac:dyDescent="0.25">
      <c r="A80" s="33" t="s">
        <v>402</v>
      </c>
      <c r="B80" s="3" t="s">
        <v>473</v>
      </c>
      <c r="C80" s="3" t="s">
        <v>483</v>
      </c>
      <c r="D80" s="3" t="s">
        <v>537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/>
      <c r="P80" s="44">
        <v>518400</v>
      </c>
      <c r="Q80" s="44">
        <v>518400</v>
      </c>
      <c r="R80" s="44">
        <v>518400</v>
      </c>
      <c r="S80" s="44">
        <v>518400</v>
      </c>
      <c r="T80" s="44">
        <v>518400</v>
      </c>
      <c r="U80" s="44">
        <v>518400</v>
      </c>
      <c r="V80" s="44">
        <v>518400</v>
      </c>
      <c r="W80"/>
      <c r="X80" s="44">
        <v>518400</v>
      </c>
      <c r="Y80" s="44">
        <v>518400</v>
      </c>
      <c r="Z80" s="44">
        <v>518400</v>
      </c>
      <c r="AA80" s="44">
        <v>518400</v>
      </c>
      <c r="AB80" s="44">
        <v>518400</v>
      </c>
      <c r="AC80" s="44">
        <v>518400</v>
      </c>
      <c r="AD80" s="44">
        <v>518400</v>
      </c>
      <c r="AE80" s="44">
        <v>518400</v>
      </c>
      <c r="AF80"/>
      <c r="AG80" s="44">
        <v>518400</v>
      </c>
      <c r="AH80"/>
      <c r="AI80"/>
      <c r="AJ80" s="44">
        <v>518400</v>
      </c>
    </row>
    <row r="81" spans="1:36" x14ac:dyDescent="0.25">
      <c r="A81" s="33" t="s">
        <v>412</v>
      </c>
      <c r="B81" s="3" t="s">
        <v>473</v>
      </c>
      <c r="C81" s="3" t="s">
        <v>483</v>
      </c>
      <c r="D81" s="3" t="s">
        <v>537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/>
      <c r="P81" s="44">
        <v>5184000</v>
      </c>
      <c r="Q81" s="44">
        <v>5184000</v>
      </c>
      <c r="R81" s="44">
        <v>5184000</v>
      </c>
      <c r="S81" s="44">
        <v>5184000</v>
      </c>
      <c r="T81" s="44">
        <v>5184000</v>
      </c>
      <c r="U81" s="44">
        <v>5184000</v>
      </c>
      <c r="V81" s="44">
        <v>5184000</v>
      </c>
      <c r="W81"/>
      <c r="X81" s="44">
        <v>5184000</v>
      </c>
      <c r="Y81" s="44">
        <v>5184000</v>
      </c>
      <c r="Z81" s="44">
        <v>5184000</v>
      </c>
      <c r="AA81" s="44">
        <v>5184000</v>
      </c>
      <c r="AB81" s="44">
        <v>5184000</v>
      </c>
      <c r="AC81" s="44">
        <v>5184000</v>
      </c>
      <c r="AD81" s="44">
        <v>5184000</v>
      </c>
      <c r="AE81" s="44">
        <v>5184000</v>
      </c>
      <c r="AF81"/>
      <c r="AG81" s="44">
        <v>5184000</v>
      </c>
      <c r="AH81"/>
      <c r="AI81"/>
      <c r="AJ81" s="44">
        <v>5184000</v>
      </c>
    </row>
    <row r="82" spans="1:36" x14ac:dyDescent="0.25">
      <c r="A82" s="17" t="s">
        <v>51</v>
      </c>
      <c r="B82" s="3" t="s">
        <v>473</v>
      </c>
      <c r="C82" s="3" t="s">
        <v>483</v>
      </c>
      <c r="D82" s="3" t="s">
        <v>537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/>
      <c r="P82" s="44">
        <v>50000</v>
      </c>
      <c r="Q82" s="44">
        <v>50000</v>
      </c>
      <c r="R82" s="44">
        <v>50000</v>
      </c>
      <c r="S82" s="44">
        <v>50000</v>
      </c>
      <c r="T82" s="44">
        <v>50000</v>
      </c>
      <c r="U82" s="44">
        <v>50000</v>
      </c>
      <c r="V82" s="44">
        <v>50000</v>
      </c>
      <c r="W82"/>
      <c r="X82" s="44">
        <v>50000</v>
      </c>
      <c r="Y82" s="44">
        <v>50000</v>
      </c>
      <c r="Z82" s="44">
        <v>50000</v>
      </c>
      <c r="AA82" s="44">
        <v>50000</v>
      </c>
      <c r="AB82" s="44">
        <v>50000</v>
      </c>
      <c r="AC82" s="44">
        <v>50000</v>
      </c>
      <c r="AD82" s="44">
        <v>50000</v>
      </c>
      <c r="AE82" s="44">
        <v>50000</v>
      </c>
      <c r="AF82"/>
      <c r="AG82" s="44">
        <v>50000</v>
      </c>
      <c r="AH82"/>
      <c r="AI82"/>
      <c r="AJ82" s="44">
        <v>50000</v>
      </c>
    </row>
    <row r="83" spans="1:36" x14ac:dyDescent="0.25">
      <c r="A83" s="17" t="s">
        <v>52</v>
      </c>
      <c r="B83" s="3" t="s">
        <v>473</v>
      </c>
      <c r="C83" s="3" t="s">
        <v>483</v>
      </c>
      <c r="D83" s="3" t="s">
        <v>537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/>
      <c r="P83" s="44">
        <v>140000</v>
      </c>
      <c r="Q83" s="44">
        <v>140000</v>
      </c>
      <c r="R83" s="44">
        <v>140000</v>
      </c>
      <c r="S83" s="44">
        <v>140000</v>
      </c>
      <c r="T83" s="44">
        <v>140000</v>
      </c>
      <c r="U83" s="44">
        <v>140000</v>
      </c>
      <c r="V83" s="44">
        <v>140000</v>
      </c>
      <c r="W83"/>
      <c r="X83" s="44">
        <v>140000</v>
      </c>
      <c r="Y83" s="44">
        <v>140000</v>
      </c>
      <c r="Z83" s="44">
        <v>140000</v>
      </c>
      <c r="AA83" s="44">
        <v>140000</v>
      </c>
      <c r="AB83" s="44">
        <v>140000</v>
      </c>
      <c r="AC83" s="44">
        <v>140000</v>
      </c>
      <c r="AD83" s="44">
        <v>140000</v>
      </c>
      <c r="AE83" s="44">
        <v>140000</v>
      </c>
      <c r="AF83"/>
      <c r="AG83" s="44">
        <v>140000</v>
      </c>
      <c r="AH83"/>
      <c r="AI83"/>
      <c r="AJ83" s="44">
        <v>140000</v>
      </c>
    </row>
    <row r="84" spans="1:36" x14ac:dyDescent="0.25">
      <c r="A84" s="17" t="s">
        <v>53</v>
      </c>
      <c r="B84" s="3" t="s">
        <v>473</v>
      </c>
      <c r="C84" s="3" t="s">
        <v>483</v>
      </c>
      <c r="D84" s="3" t="s">
        <v>537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/>
      <c r="P84" s="44">
        <v>3.6636136999999999E-2</v>
      </c>
      <c r="Q84" s="44">
        <v>3.6636136999999999E-2</v>
      </c>
      <c r="R84" s="44">
        <v>3.6636136999999999E-2</v>
      </c>
      <c r="S84" s="44">
        <v>3.6636136999999999E-2</v>
      </c>
      <c r="T84" s="44">
        <v>3.6636136999999999E-2</v>
      </c>
      <c r="U84" s="44">
        <v>3.6636136999999999E-2</v>
      </c>
      <c r="V84" s="44">
        <v>3.6636136999999999E-2</v>
      </c>
      <c r="W84"/>
      <c r="X84" s="44">
        <v>3.6636136999999999E-2</v>
      </c>
      <c r="Y84" s="44">
        <v>3.6636136999999999E-2</v>
      </c>
      <c r="Z84" s="44">
        <v>3.6636136999999999E-2</v>
      </c>
      <c r="AA84" s="44">
        <v>3.6636136999999999E-2</v>
      </c>
      <c r="AB84" s="44">
        <v>3.6636136999999999E-2</v>
      </c>
      <c r="AC84" s="44">
        <v>3.6636136999999999E-2</v>
      </c>
      <c r="AD84" s="44">
        <v>3.6636136999999999E-2</v>
      </c>
      <c r="AE84" s="44">
        <v>3.6636136999999999E-2</v>
      </c>
      <c r="AF84"/>
      <c r="AG84" s="44">
        <v>3.6636136999999999E-2</v>
      </c>
      <c r="AH84"/>
      <c r="AI84"/>
      <c r="AJ84" s="44">
        <v>3.6636136999999999E-2</v>
      </c>
    </row>
    <row r="85" spans="1:36" x14ac:dyDescent="0.25">
      <c r="A85" s="17" t="s">
        <v>54</v>
      </c>
      <c r="B85" s="3" t="s">
        <v>473</v>
      </c>
      <c r="C85" s="3" t="s">
        <v>483</v>
      </c>
      <c r="D85" s="3" t="s">
        <v>537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/>
      <c r="P85" s="44">
        <v>4.4999999999999997E-3</v>
      </c>
      <c r="Q85" s="44">
        <v>4.4999999999999997E-3</v>
      </c>
      <c r="R85" s="44">
        <v>4.4999999999999997E-3</v>
      </c>
      <c r="S85" s="44">
        <v>4.4999999999999997E-3</v>
      </c>
      <c r="T85" s="44">
        <v>4.4999999999999997E-3</v>
      </c>
      <c r="U85" s="44">
        <v>4.4999999999999997E-3</v>
      </c>
      <c r="V85" s="44">
        <v>4.4999999999999997E-3</v>
      </c>
      <c r="W85"/>
      <c r="X85" s="44">
        <v>4.4999999999999997E-3</v>
      </c>
      <c r="Y85" s="44">
        <v>4.4999999999999997E-3</v>
      </c>
      <c r="Z85" s="44">
        <v>4.4999999999999997E-3</v>
      </c>
      <c r="AA85" s="44">
        <v>4.4999999999999997E-3</v>
      </c>
      <c r="AB85" s="44">
        <v>4.4999999999999997E-3</v>
      </c>
      <c r="AC85" s="44">
        <v>4.4999999999999997E-3</v>
      </c>
      <c r="AD85" s="44">
        <v>4.4999999999999997E-3</v>
      </c>
      <c r="AE85" s="44">
        <v>4.4999999999999997E-3</v>
      </c>
      <c r="AF85"/>
      <c r="AG85" s="44">
        <v>4.4999999999999997E-3</v>
      </c>
      <c r="AH85"/>
      <c r="AI85"/>
      <c r="AJ85" s="44">
        <v>4.4999999999999997E-3</v>
      </c>
    </row>
    <row r="86" spans="1:36" x14ac:dyDescent="0.25">
      <c r="A86" s="17" t="s">
        <v>55</v>
      </c>
      <c r="B86" s="3" t="s">
        <v>473</v>
      </c>
      <c r="C86" s="3" t="s">
        <v>483</v>
      </c>
      <c r="D86" s="3" t="s">
        <v>537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/>
      <c r="P86" s="44">
        <v>0.05</v>
      </c>
      <c r="Q86" s="44">
        <v>0.05</v>
      </c>
      <c r="R86" s="44">
        <v>0.05</v>
      </c>
      <c r="S86" s="44">
        <v>0.05</v>
      </c>
      <c r="T86" s="44">
        <v>0.05</v>
      </c>
      <c r="U86" s="44">
        <v>0.05</v>
      </c>
      <c r="V86" s="44">
        <v>0.05</v>
      </c>
      <c r="W86"/>
      <c r="X86" s="44">
        <v>0.05</v>
      </c>
      <c r="Y86" s="44">
        <v>0.05</v>
      </c>
      <c r="Z86" s="44">
        <v>0.05</v>
      </c>
      <c r="AA86" s="44">
        <v>0.05</v>
      </c>
      <c r="AB86" s="44">
        <v>0.05</v>
      </c>
      <c r="AC86" s="44">
        <v>0.05</v>
      </c>
      <c r="AD86" s="44">
        <v>0.05</v>
      </c>
      <c r="AE86" s="44">
        <v>0.05</v>
      </c>
      <c r="AF86"/>
      <c r="AG86" s="44">
        <v>0.05</v>
      </c>
      <c r="AH86"/>
      <c r="AI86"/>
      <c r="AJ86" s="44">
        <v>0.05</v>
      </c>
    </row>
    <row r="87" spans="1:36" x14ac:dyDescent="0.25">
      <c r="A87" s="19" t="s">
        <v>213</v>
      </c>
      <c r="B87" s="3" t="s">
        <v>473</v>
      </c>
      <c r="C87" s="3" t="s">
        <v>483</v>
      </c>
      <c r="D87" s="3" t="s">
        <v>537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/>
      <c r="P87" s="44">
        <v>6.0000000000000002E-6</v>
      </c>
      <c r="Q87" s="44">
        <v>6.0000000000000002E-6</v>
      </c>
      <c r="R87" s="44">
        <v>6.0000000000000002E-6</v>
      </c>
      <c r="S87" s="44">
        <v>6.0000000000000002E-6</v>
      </c>
      <c r="T87" s="44">
        <v>6.0000000000000002E-6</v>
      </c>
      <c r="U87" s="44">
        <v>6.0000000000000002E-6</v>
      </c>
      <c r="V87" s="44">
        <v>6.0000000000000002E-6</v>
      </c>
      <c r="W87"/>
      <c r="X87" s="44">
        <v>6.0000000000000002E-6</v>
      </c>
      <c r="Y87" s="44">
        <v>6.0000000000000002E-6</v>
      </c>
      <c r="Z87" s="44">
        <v>6.0000000000000002E-6</v>
      </c>
      <c r="AA87" s="44">
        <v>6.0000000000000002E-6</v>
      </c>
      <c r="AB87" s="44">
        <v>6.0000000000000002E-6</v>
      </c>
      <c r="AC87" s="44">
        <v>6.0000000000000002E-6</v>
      </c>
      <c r="AD87" s="44">
        <v>6.0000000000000002E-6</v>
      </c>
      <c r="AE87" s="44">
        <v>6.0000000000000002E-6</v>
      </c>
      <c r="AF87"/>
      <c r="AG87" s="44">
        <v>6.0000000000000002E-6</v>
      </c>
      <c r="AH87"/>
      <c r="AI87"/>
      <c r="AJ87" s="44">
        <v>6.0000000000000002E-6</v>
      </c>
    </row>
    <row r="88" spans="1:36" x14ac:dyDescent="0.25">
      <c r="A88" s="19" t="s">
        <v>214</v>
      </c>
      <c r="B88" s="3" t="s">
        <v>473</v>
      </c>
      <c r="C88" s="3" t="s">
        <v>483</v>
      </c>
      <c r="D88" s="3" t="s">
        <v>537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/>
      <c r="P88" s="44">
        <v>1E-3</v>
      </c>
      <c r="Q88" s="44">
        <v>1E-3</v>
      </c>
      <c r="R88" s="44">
        <v>1E-3</v>
      </c>
      <c r="S88" s="44">
        <v>1E-3</v>
      </c>
      <c r="T88" s="44">
        <v>1E-3</v>
      </c>
      <c r="U88" s="44">
        <v>1E-3</v>
      </c>
      <c r="V88" s="44">
        <v>1E-3</v>
      </c>
      <c r="W88"/>
      <c r="X88" s="44">
        <v>1E-3</v>
      </c>
      <c r="Y88" s="44">
        <v>1E-3</v>
      </c>
      <c r="Z88" s="44">
        <v>1E-3</v>
      </c>
      <c r="AA88" s="44">
        <v>1E-3</v>
      </c>
      <c r="AB88" s="44">
        <v>1E-3</v>
      </c>
      <c r="AC88" s="44">
        <v>1E-3</v>
      </c>
      <c r="AD88" s="44">
        <v>1E-3</v>
      </c>
      <c r="AE88" s="44">
        <v>1E-3</v>
      </c>
      <c r="AF88"/>
      <c r="AG88" s="44">
        <v>1E-3</v>
      </c>
      <c r="AH88"/>
      <c r="AI88"/>
      <c r="AJ88" s="44">
        <v>1E-3</v>
      </c>
    </row>
    <row r="89" spans="1:36" x14ac:dyDescent="0.25">
      <c r="A89" s="19" t="s">
        <v>215</v>
      </c>
      <c r="B89" s="3" t="s">
        <v>473</v>
      </c>
      <c r="C89" s="3" t="s">
        <v>483</v>
      </c>
      <c r="D89" s="3" t="s">
        <v>537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/>
      <c r="P89" s="44">
        <v>374999999.99999994</v>
      </c>
      <c r="Q89" s="44">
        <v>374999999.99999994</v>
      </c>
      <c r="R89" s="44">
        <v>374999999.99999994</v>
      </c>
      <c r="S89" s="44">
        <v>374999999.99999994</v>
      </c>
      <c r="T89" s="44">
        <v>374999999.99999994</v>
      </c>
      <c r="U89" s="44">
        <v>374999999.99999994</v>
      </c>
      <c r="V89" s="44">
        <v>374999999.99999994</v>
      </c>
      <c r="W89"/>
      <c r="X89" s="44">
        <v>374999999.99999994</v>
      </c>
      <c r="Y89" s="44">
        <v>374999999.99999994</v>
      </c>
      <c r="Z89" s="44">
        <v>374999999.99999994</v>
      </c>
      <c r="AA89" s="44">
        <v>374999999.99999994</v>
      </c>
      <c r="AB89" s="44">
        <v>374999999.99999994</v>
      </c>
      <c r="AC89" s="44">
        <v>374999999.99999994</v>
      </c>
      <c r="AD89" s="44">
        <v>374999999.99999994</v>
      </c>
      <c r="AE89" s="44">
        <v>374999999.99999994</v>
      </c>
      <c r="AF89"/>
      <c r="AG89" s="44">
        <v>374999999.99999994</v>
      </c>
      <c r="AH89"/>
      <c r="AI89"/>
      <c r="AJ89" s="44">
        <v>374999999.99999994</v>
      </c>
    </row>
    <row r="90" spans="1:36" x14ac:dyDescent="0.25">
      <c r="A90" s="19" t="s">
        <v>216</v>
      </c>
      <c r="B90" s="3" t="s">
        <v>473</v>
      </c>
      <c r="C90" s="3" t="s">
        <v>483</v>
      </c>
      <c r="D90" s="3" t="s">
        <v>537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/>
      <c r="P90" s="44">
        <v>3.7037037037037038E-3</v>
      </c>
      <c r="Q90" s="44">
        <v>3.7037037037037038E-3</v>
      </c>
      <c r="R90" s="44">
        <v>3.7037037037037038E-3</v>
      </c>
      <c r="S90" s="44">
        <v>3.7037037037037038E-3</v>
      </c>
      <c r="T90" s="44">
        <v>3.7037037037037038E-3</v>
      </c>
      <c r="U90" s="44">
        <v>3.7037037037037038E-3</v>
      </c>
      <c r="V90" s="44">
        <v>3.7037037037037038E-3</v>
      </c>
      <c r="W90"/>
      <c r="X90" s="44">
        <v>3.7037037037037038E-3</v>
      </c>
      <c r="Y90" s="44">
        <v>3.7037037037037038E-3</v>
      </c>
      <c r="Z90" s="44">
        <v>3.7037037037037038E-3</v>
      </c>
      <c r="AA90" s="44">
        <v>3.7037037037037038E-3</v>
      </c>
      <c r="AB90" s="44">
        <v>3.7037037037037038E-3</v>
      </c>
      <c r="AC90" s="44">
        <v>3.7037037037037038E-3</v>
      </c>
      <c r="AD90" s="44">
        <v>3.7037037037037038E-3</v>
      </c>
      <c r="AE90" s="44">
        <v>3.7037037037037038E-3</v>
      </c>
      <c r="AF90"/>
      <c r="AG90" s="44">
        <v>3.7037037037037038E-3</v>
      </c>
      <c r="AH90"/>
      <c r="AI90"/>
      <c r="AJ90" s="44">
        <v>3.7037037037037038E-3</v>
      </c>
    </row>
    <row r="91" spans="1:36" x14ac:dyDescent="0.25">
      <c r="A91" s="19" t="s">
        <v>217</v>
      </c>
      <c r="B91" s="3" t="s">
        <v>473</v>
      </c>
      <c r="C91" s="3" t="s">
        <v>483</v>
      </c>
      <c r="D91" s="3" t="s">
        <v>537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/>
      <c r="P91" s="44">
        <v>165600</v>
      </c>
      <c r="Q91" s="44">
        <v>165600</v>
      </c>
      <c r="R91" s="44">
        <v>165600</v>
      </c>
      <c r="S91" s="44">
        <v>165600</v>
      </c>
      <c r="T91" s="44">
        <v>165600</v>
      </c>
      <c r="U91" s="44">
        <v>165600</v>
      </c>
      <c r="V91" s="44">
        <v>165600</v>
      </c>
      <c r="W91"/>
      <c r="X91" s="44">
        <v>165600</v>
      </c>
      <c r="Y91" s="44">
        <v>165600</v>
      </c>
      <c r="Z91" s="44">
        <v>165600</v>
      </c>
      <c r="AA91" s="44">
        <v>165600</v>
      </c>
      <c r="AB91" s="44">
        <v>165600</v>
      </c>
      <c r="AC91" s="44">
        <v>165600</v>
      </c>
      <c r="AD91" s="44">
        <v>165600</v>
      </c>
      <c r="AE91" s="44">
        <v>165600</v>
      </c>
      <c r="AF91"/>
      <c r="AG91" s="44">
        <v>165600</v>
      </c>
      <c r="AH91"/>
      <c r="AI91"/>
      <c r="AJ91" s="44">
        <v>165600</v>
      </c>
    </row>
    <row r="92" spans="1:36" x14ac:dyDescent="0.25">
      <c r="A92" s="13" t="s">
        <v>60</v>
      </c>
      <c r="B92" s="3" t="s">
        <v>473</v>
      </c>
      <c r="C92" s="3" t="s">
        <v>483</v>
      </c>
      <c r="D92" s="3" t="s">
        <v>537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/>
      <c r="P92" s="44">
        <v>20</v>
      </c>
      <c r="Q92" s="44">
        <v>20</v>
      </c>
      <c r="R92" s="44">
        <v>20</v>
      </c>
      <c r="S92" s="44">
        <v>20</v>
      </c>
      <c r="T92" s="44">
        <v>20</v>
      </c>
      <c r="U92" s="44">
        <v>20</v>
      </c>
      <c r="V92" s="44">
        <v>20</v>
      </c>
      <c r="W92"/>
      <c r="X92" s="44">
        <v>20</v>
      </c>
      <c r="Y92" s="44">
        <v>20</v>
      </c>
      <c r="Z92" s="44">
        <v>20</v>
      </c>
      <c r="AA92" s="44">
        <v>20</v>
      </c>
      <c r="AB92" s="44">
        <v>20</v>
      </c>
      <c r="AC92" s="44">
        <v>20</v>
      </c>
      <c r="AD92" s="44">
        <v>20</v>
      </c>
      <c r="AE92" s="44">
        <v>20</v>
      </c>
      <c r="AF92"/>
      <c r="AG92" s="44">
        <v>20</v>
      </c>
      <c r="AH92"/>
      <c r="AI92"/>
      <c r="AJ92" s="44">
        <v>20</v>
      </c>
    </row>
    <row r="93" spans="1:36" x14ac:dyDescent="0.25">
      <c r="A93" s="13" t="s">
        <v>208</v>
      </c>
      <c r="B93" s="3" t="s">
        <v>473</v>
      </c>
      <c r="C93" s="3" t="s">
        <v>483</v>
      </c>
      <c r="D93" s="3" t="s">
        <v>537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/>
      <c r="P93" s="44">
        <v>1</v>
      </c>
      <c r="Q93" s="44">
        <v>1</v>
      </c>
      <c r="R93" s="44">
        <v>1</v>
      </c>
      <c r="S93" s="44">
        <v>1</v>
      </c>
      <c r="T93" s="44">
        <v>1</v>
      </c>
      <c r="U93" s="44">
        <v>1</v>
      </c>
      <c r="V93" s="44">
        <v>1</v>
      </c>
      <c r="W93"/>
      <c r="X93" s="44">
        <v>1</v>
      </c>
      <c r="Y93" s="44">
        <v>1</v>
      </c>
      <c r="Z93" s="44">
        <v>1</v>
      </c>
      <c r="AA93" s="44">
        <v>1</v>
      </c>
      <c r="AB93" s="44">
        <v>1</v>
      </c>
      <c r="AC93" s="44">
        <v>1</v>
      </c>
      <c r="AD93" s="44">
        <v>1</v>
      </c>
      <c r="AE93" s="44">
        <v>1</v>
      </c>
      <c r="AF93"/>
      <c r="AG93" s="44">
        <v>1</v>
      </c>
      <c r="AH93"/>
      <c r="AI93"/>
      <c r="AJ93" s="44">
        <v>1</v>
      </c>
    </row>
    <row r="94" spans="1:36" x14ac:dyDescent="0.25">
      <c r="A94" s="13" t="s">
        <v>59</v>
      </c>
      <c r="B94" s="3" t="s">
        <v>473</v>
      </c>
      <c r="C94" s="3" t="s">
        <v>483</v>
      </c>
      <c r="D94" s="3" t="s">
        <v>537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/>
      <c r="P94" s="44">
        <v>21</v>
      </c>
      <c r="Q94" s="44">
        <v>21</v>
      </c>
      <c r="R94" s="44">
        <v>21</v>
      </c>
      <c r="S94" s="44">
        <v>21</v>
      </c>
      <c r="T94" s="44">
        <v>21</v>
      </c>
      <c r="U94" s="44">
        <v>21</v>
      </c>
      <c r="V94" s="44">
        <v>21</v>
      </c>
      <c r="W94"/>
      <c r="X94" s="44">
        <v>21</v>
      </c>
      <c r="Y94" s="44">
        <v>21</v>
      </c>
      <c r="Z94" s="44">
        <v>21</v>
      </c>
      <c r="AA94" s="44">
        <v>21</v>
      </c>
      <c r="AB94" s="44">
        <v>21</v>
      </c>
      <c r="AC94" s="44">
        <v>21</v>
      </c>
      <c r="AD94" s="44">
        <v>21</v>
      </c>
      <c r="AE94" s="44">
        <v>21</v>
      </c>
      <c r="AF94"/>
      <c r="AG94" s="44">
        <v>21</v>
      </c>
      <c r="AH94"/>
      <c r="AI94"/>
      <c r="AJ94" s="44">
        <v>21</v>
      </c>
    </row>
    <row r="95" spans="1:36" x14ac:dyDescent="0.25">
      <c r="A95" s="23" t="s">
        <v>65</v>
      </c>
      <c r="B95" s="3" t="s">
        <v>473</v>
      </c>
      <c r="C95" s="3" t="s">
        <v>483</v>
      </c>
      <c r="D95" s="3" t="s">
        <v>537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/>
      <c r="P95" s="44">
        <v>0.64</v>
      </c>
      <c r="Q95" s="44">
        <v>0.64</v>
      </c>
      <c r="R95" s="44">
        <v>0.64</v>
      </c>
      <c r="S95" s="44">
        <v>0.64</v>
      </c>
      <c r="T95" s="44">
        <v>0.64</v>
      </c>
      <c r="U95" s="44">
        <v>0.64</v>
      </c>
      <c r="V95" s="44">
        <v>0.64</v>
      </c>
      <c r="W95"/>
      <c r="X95" s="44">
        <v>0.64</v>
      </c>
      <c r="Y95" s="44">
        <v>0.64</v>
      </c>
      <c r="Z95" s="44">
        <v>0.64</v>
      </c>
      <c r="AA95" s="44">
        <v>0.64</v>
      </c>
      <c r="AB95" s="44">
        <v>0.64</v>
      </c>
      <c r="AC95" s="44">
        <v>0.64</v>
      </c>
      <c r="AD95" s="44">
        <v>0.64</v>
      </c>
      <c r="AE95" s="44">
        <v>0.64</v>
      </c>
      <c r="AF95"/>
      <c r="AG95" s="44">
        <v>0.64</v>
      </c>
      <c r="AH95"/>
      <c r="AI95"/>
      <c r="AJ95" s="44">
        <v>0.64</v>
      </c>
    </row>
    <row r="96" spans="1:36" x14ac:dyDescent="0.25">
      <c r="A96" s="23" t="s">
        <v>366</v>
      </c>
      <c r="B96" s="3" t="s">
        <v>473</v>
      </c>
      <c r="C96" s="3" t="s">
        <v>483</v>
      </c>
      <c r="D96" s="3" t="s">
        <v>537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/>
      <c r="P96" s="44">
        <v>8</v>
      </c>
      <c r="Q96" s="44">
        <v>8</v>
      </c>
      <c r="R96" s="44">
        <v>8</v>
      </c>
      <c r="S96" s="44">
        <v>8</v>
      </c>
      <c r="T96" s="44">
        <v>8</v>
      </c>
      <c r="U96" s="44">
        <v>8</v>
      </c>
      <c r="V96" s="44">
        <v>8</v>
      </c>
      <c r="W96"/>
      <c r="X96" s="44">
        <v>8</v>
      </c>
      <c r="Y96" s="44">
        <v>8</v>
      </c>
      <c r="Z96" s="44">
        <v>8</v>
      </c>
      <c r="AA96" s="44">
        <v>8</v>
      </c>
      <c r="AB96" s="44">
        <v>8</v>
      </c>
      <c r="AC96" s="44">
        <v>8</v>
      </c>
      <c r="AD96" s="44">
        <v>8</v>
      </c>
      <c r="AE96" s="44">
        <v>8</v>
      </c>
      <c r="AF96"/>
      <c r="AG96" s="44">
        <v>8</v>
      </c>
      <c r="AH96"/>
      <c r="AI96"/>
      <c r="AJ96" s="44">
        <v>8</v>
      </c>
    </row>
    <row r="97" spans="1:36" x14ac:dyDescent="0.25">
      <c r="A97" s="23" t="s">
        <v>367</v>
      </c>
      <c r="B97" s="3" t="s">
        <v>473</v>
      </c>
      <c r="C97" s="3" t="s">
        <v>483</v>
      </c>
      <c r="D97" s="3" t="s">
        <v>537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/>
      <c r="P97" s="44">
        <v>10</v>
      </c>
      <c r="Q97" s="44">
        <v>10</v>
      </c>
      <c r="R97" s="44">
        <v>10</v>
      </c>
      <c r="S97" s="44">
        <v>10</v>
      </c>
      <c r="T97" s="44">
        <v>10</v>
      </c>
      <c r="U97" s="44">
        <v>10</v>
      </c>
      <c r="V97" s="44">
        <v>10</v>
      </c>
      <c r="W97"/>
      <c r="X97" s="44">
        <v>10</v>
      </c>
      <c r="Y97" s="44">
        <v>10</v>
      </c>
      <c r="Z97" s="44">
        <v>10</v>
      </c>
      <c r="AA97" s="44">
        <v>10</v>
      </c>
      <c r="AB97" s="44">
        <v>10</v>
      </c>
      <c r="AC97" s="44">
        <v>10</v>
      </c>
      <c r="AD97" s="44">
        <v>10</v>
      </c>
      <c r="AE97" s="44">
        <v>10</v>
      </c>
      <c r="AF97"/>
      <c r="AG97" s="44">
        <v>10</v>
      </c>
      <c r="AH97"/>
      <c r="AI97"/>
      <c r="AJ97" s="44">
        <v>10</v>
      </c>
    </row>
    <row r="98" spans="1:36" x14ac:dyDescent="0.25">
      <c r="A98" s="23" t="s">
        <v>368</v>
      </c>
      <c r="B98" s="3" t="s">
        <v>473</v>
      </c>
      <c r="C98" s="3" t="s">
        <v>483</v>
      </c>
      <c r="D98" s="3" t="s">
        <v>537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/>
      <c r="P98" s="44">
        <v>8</v>
      </c>
      <c r="Q98" s="44">
        <v>8</v>
      </c>
      <c r="R98" s="44">
        <v>8</v>
      </c>
      <c r="S98" s="44">
        <v>8</v>
      </c>
      <c r="T98" s="44">
        <v>8</v>
      </c>
      <c r="U98" s="44">
        <v>8</v>
      </c>
      <c r="V98" s="44">
        <v>8</v>
      </c>
      <c r="W98"/>
      <c r="X98" s="44">
        <v>8</v>
      </c>
      <c r="Y98" s="44">
        <v>8</v>
      </c>
      <c r="Z98" s="44">
        <v>8</v>
      </c>
      <c r="AA98" s="44">
        <v>8</v>
      </c>
      <c r="AB98" s="44">
        <v>8</v>
      </c>
      <c r="AC98" s="44">
        <v>8</v>
      </c>
      <c r="AD98" s="44">
        <v>8</v>
      </c>
      <c r="AE98" s="44">
        <v>8</v>
      </c>
      <c r="AF98"/>
      <c r="AG98" s="44">
        <v>8</v>
      </c>
      <c r="AH98"/>
      <c r="AI98"/>
      <c r="AJ98" s="44">
        <v>8</v>
      </c>
    </row>
    <row r="99" spans="1:36" x14ac:dyDescent="0.25">
      <c r="A99" s="23" t="s">
        <v>383</v>
      </c>
      <c r="B99" s="3" t="s">
        <v>473</v>
      </c>
      <c r="C99" s="3" t="s">
        <v>483</v>
      </c>
      <c r="D99" s="3" t="s">
        <v>537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/>
      <c r="P99" s="44">
        <v>1</v>
      </c>
      <c r="Q99" s="44">
        <v>1</v>
      </c>
      <c r="R99" s="44">
        <v>1</v>
      </c>
      <c r="S99" s="44">
        <v>1</v>
      </c>
      <c r="T99" s="44">
        <v>1</v>
      </c>
      <c r="U99" s="44">
        <v>1</v>
      </c>
      <c r="V99" s="44">
        <v>1</v>
      </c>
      <c r="W99"/>
      <c r="X99" s="44">
        <v>1</v>
      </c>
      <c r="Y99" s="44">
        <v>1</v>
      </c>
      <c r="Z99" s="44">
        <v>1</v>
      </c>
      <c r="AA99" s="44">
        <v>1</v>
      </c>
      <c r="AB99" s="44">
        <v>1</v>
      </c>
      <c r="AC99" s="44">
        <v>1</v>
      </c>
      <c r="AD99" s="44">
        <v>1</v>
      </c>
      <c r="AE99" s="44">
        <v>1</v>
      </c>
      <c r="AF99"/>
      <c r="AG99" s="44">
        <v>1</v>
      </c>
      <c r="AH99"/>
      <c r="AI99"/>
      <c r="AJ99" s="44">
        <v>1</v>
      </c>
    </row>
    <row r="100" spans="1:36" x14ac:dyDescent="0.25">
      <c r="A100" s="23" t="s">
        <v>385</v>
      </c>
      <c r="B100" s="3" t="s">
        <v>473</v>
      </c>
      <c r="C100" s="3" t="s">
        <v>483</v>
      </c>
      <c r="D100" s="3" t="s">
        <v>537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/>
      <c r="P100" s="44">
        <v>0.5</v>
      </c>
      <c r="Q100" s="44">
        <v>0.5</v>
      </c>
      <c r="R100" s="44">
        <v>0.5</v>
      </c>
      <c r="S100" s="44">
        <v>0.5</v>
      </c>
      <c r="T100" s="44">
        <v>0.5</v>
      </c>
      <c r="U100" s="44">
        <v>0.5</v>
      </c>
      <c r="V100" s="44">
        <v>0.5</v>
      </c>
      <c r="W100"/>
      <c r="X100" s="44">
        <v>0.5</v>
      </c>
      <c r="Y100" s="44">
        <v>0.5</v>
      </c>
      <c r="Z100" s="44">
        <v>0.5</v>
      </c>
      <c r="AA100" s="44">
        <v>0.5</v>
      </c>
      <c r="AB100" s="44">
        <v>0.5</v>
      </c>
      <c r="AC100" s="44">
        <v>0.5</v>
      </c>
      <c r="AD100" s="44">
        <v>0.5</v>
      </c>
      <c r="AE100" s="44">
        <v>0.5</v>
      </c>
      <c r="AF100"/>
      <c r="AG100" s="44">
        <v>0.5</v>
      </c>
      <c r="AH100"/>
      <c r="AI100"/>
      <c r="AJ100" s="44">
        <v>0.5</v>
      </c>
    </row>
    <row r="101" spans="1:36" x14ac:dyDescent="0.25">
      <c r="A101" s="23" t="s">
        <v>526</v>
      </c>
      <c r="B101" s="3" t="s">
        <v>473</v>
      </c>
      <c r="C101" s="3" t="s">
        <v>483</v>
      </c>
      <c r="D101" s="3" t="s">
        <v>537</v>
      </c>
      <c r="E101" s="24" t="s">
        <v>527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AJ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/>
      <c r="P101" s="44">
        <f t="shared" si="4"/>
        <v>100</v>
      </c>
      <c r="Q101" s="44">
        <f t="shared" si="4"/>
        <v>100</v>
      </c>
      <c r="R101" s="44">
        <f t="shared" si="4"/>
        <v>100</v>
      </c>
      <c r="S101" s="44">
        <f t="shared" si="4"/>
        <v>100</v>
      </c>
      <c r="T101" s="44">
        <f t="shared" si="4"/>
        <v>100</v>
      </c>
      <c r="U101" s="44">
        <f t="shared" si="4"/>
        <v>100</v>
      </c>
      <c r="V101" s="44">
        <f t="shared" si="4"/>
        <v>100</v>
      </c>
      <c r="W101"/>
      <c r="X101" s="44">
        <f t="shared" si="4"/>
        <v>100</v>
      </c>
      <c r="Y101" s="44">
        <f t="shared" si="4"/>
        <v>100</v>
      </c>
      <c r="Z101" s="44">
        <f t="shared" si="4"/>
        <v>100</v>
      </c>
      <c r="AA101" s="44">
        <f t="shared" si="4"/>
        <v>100</v>
      </c>
      <c r="AB101" s="44">
        <f t="shared" si="4"/>
        <v>100</v>
      </c>
      <c r="AC101" s="44">
        <f t="shared" si="4"/>
        <v>100</v>
      </c>
      <c r="AD101" s="44">
        <f t="shared" si="4"/>
        <v>100</v>
      </c>
      <c r="AE101" s="44">
        <f t="shared" si="4"/>
        <v>100</v>
      </c>
      <c r="AF101"/>
      <c r="AG101" s="44">
        <f t="shared" si="4"/>
        <v>100</v>
      </c>
      <c r="AH101"/>
      <c r="AI101"/>
      <c r="AJ101" s="44">
        <f t="shared" si="4"/>
        <v>100</v>
      </c>
    </row>
    <row r="102" spans="1:36" x14ac:dyDescent="0.25">
      <c r="A102" s="23" t="s">
        <v>528</v>
      </c>
      <c r="B102" s="3" t="s">
        <v>473</v>
      </c>
      <c r="C102" s="3" t="s">
        <v>483</v>
      </c>
      <c r="D102" s="3" t="s">
        <v>537</v>
      </c>
      <c r="E102" s="24" t="s">
        <v>527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AJ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/>
      <c r="P102" s="44">
        <f t="shared" si="6"/>
        <v>1500</v>
      </c>
      <c r="Q102" s="44">
        <f t="shared" si="6"/>
        <v>1500</v>
      </c>
      <c r="R102" s="44">
        <f t="shared" si="6"/>
        <v>1500</v>
      </c>
      <c r="S102" s="44">
        <f t="shared" si="6"/>
        <v>1500</v>
      </c>
      <c r="T102" s="44">
        <f t="shared" si="6"/>
        <v>1500</v>
      </c>
      <c r="U102" s="44">
        <f t="shared" si="6"/>
        <v>1500</v>
      </c>
      <c r="V102" s="44">
        <f t="shared" si="6"/>
        <v>1500</v>
      </c>
      <c r="W102"/>
      <c r="X102" s="44">
        <f t="shared" si="6"/>
        <v>1500</v>
      </c>
      <c r="Y102" s="44">
        <f t="shared" si="6"/>
        <v>1500</v>
      </c>
      <c r="Z102" s="44">
        <f t="shared" si="6"/>
        <v>1500</v>
      </c>
      <c r="AA102" s="44">
        <f t="shared" si="6"/>
        <v>1500</v>
      </c>
      <c r="AB102" s="44">
        <f t="shared" si="6"/>
        <v>1500</v>
      </c>
      <c r="AC102" s="44">
        <f t="shared" si="6"/>
        <v>1500</v>
      </c>
      <c r="AD102" s="44">
        <f t="shared" si="6"/>
        <v>1500</v>
      </c>
      <c r="AE102" s="44">
        <f t="shared" si="6"/>
        <v>1500</v>
      </c>
      <c r="AF102"/>
      <c r="AG102" s="44">
        <f t="shared" si="6"/>
        <v>1500</v>
      </c>
      <c r="AH102"/>
      <c r="AI102"/>
      <c r="AJ102" s="44">
        <f t="shared" si="6"/>
        <v>1500</v>
      </c>
    </row>
    <row r="103" spans="1:36" x14ac:dyDescent="0.25">
      <c r="A103" s="23" t="s">
        <v>529</v>
      </c>
      <c r="B103" s="3" t="s">
        <v>473</v>
      </c>
      <c r="C103" s="3" t="s">
        <v>483</v>
      </c>
      <c r="D103" s="3" t="s">
        <v>537</v>
      </c>
      <c r="E103" s="24" t="s">
        <v>527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AJ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/>
      <c r="P103" s="44">
        <f t="shared" si="8"/>
        <v>200</v>
      </c>
      <c r="Q103" s="44">
        <f t="shared" si="8"/>
        <v>200</v>
      </c>
      <c r="R103" s="44">
        <f t="shared" si="8"/>
        <v>200</v>
      </c>
      <c r="S103" s="44">
        <f t="shared" si="8"/>
        <v>200</v>
      </c>
      <c r="T103" s="44">
        <f t="shared" si="8"/>
        <v>200</v>
      </c>
      <c r="U103" s="44">
        <f t="shared" si="8"/>
        <v>200</v>
      </c>
      <c r="V103" s="44">
        <f t="shared" si="8"/>
        <v>200</v>
      </c>
      <c r="W103"/>
      <c r="X103" s="44">
        <f t="shared" si="8"/>
        <v>200</v>
      </c>
      <c r="Y103" s="44">
        <f t="shared" si="8"/>
        <v>200</v>
      </c>
      <c r="Z103" s="44">
        <f t="shared" si="8"/>
        <v>200</v>
      </c>
      <c r="AA103" s="44">
        <f t="shared" si="8"/>
        <v>200</v>
      </c>
      <c r="AB103" s="44">
        <f t="shared" si="8"/>
        <v>200</v>
      </c>
      <c r="AC103" s="44">
        <f t="shared" si="8"/>
        <v>200</v>
      </c>
      <c r="AD103" s="44">
        <f t="shared" si="8"/>
        <v>200</v>
      </c>
      <c r="AE103" s="44">
        <f t="shared" si="8"/>
        <v>200</v>
      </c>
      <c r="AF103"/>
      <c r="AG103" s="44">
        <f t="shared" si="8"/>
        <v>200</v>
      </c>
      <c r="AH103"/>
      <c r="AI103"/>
      <c r="AJ103" s="44">
        <f t="shared" si="8"/>
        <v>200</v>
      </c>
    </row>
    <row r="104" spans="1:36" x14ac:dyDescent="0.25">
      <c r="A104" s="23" t="s">
        <v>530</v>
      </c>
      <c r="B104" s="3" t="s">
        <v>473</v>
      </c>
      <c r="C104" s="3" t="s">
        <v>483</v>
      </c>
      <c r="D104" s="3" t="s">
        <v>537</v>
      </c>
      <c r="E104" s="24" t="s">
        <v>527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AJ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/>
      <c r="P104" s="44">
        <f t="shared" si="10"/>
        <v>4000</v>
      </c>
      <c r="Q104" s="44">
        <f t="shared" si="10"/>
        <v>4000</v>
      </c>
      <c r="R104" s="44">
        <f t="shared" si="10"/>
        <v>4000</v>
      </c>
      <c r="S104" s="44">
        <f t="shared" si="10"/>
        <v>4000</v>
      </c>
      <c r="T104" s="44">
        <f t="shared" si="10"/>
        <v>4000</v>
      </c>
      <c r="U104" s="44">
        <f t="shared" si="10"/>
        <v>4000</v>
      </c>
      <c r="V104" s="44">
        <f t="shared" si="10"/>
        <v>4000</v>
      </c>
      <c r="W104"/>
      <c r="X104" s="44">
        <f t="shared" si="10"/>
        <v>4000</v>
      </c>
      <c r="Y104" s="44">
        <f t="shared" si="10"/>
        <v>4000</v>
      </c>
      <c r="Z104" s="44">
        <f t="shared" si="10"/>
        <v>4000</v>
      </c>
      <c r="AA104" s="44">
        <f t="shared" si="10"/>
        <v>4000</v>
      </c>
      <c r="AB104" s="44">
        <f t="shared" si="10"/>
        <v>4000</v>
      </c>
      <c r="AC104" s="44">
        <f t="shared" si="10"/>
        <v>4000</v>
      </c>
      <c r="AD104" s="44">
        <f t="shared" si="10"/>
        <v>4000</v>
      </c>
      <c r="AE104" s="44">
        <f t="shared" si="10"/>
        <v>4000</v>
      </c>
      <c r="AF104"/>
      <c r="AG104" s="44">
        <f t="shared" si="10"/>
        <v>4000</v>
      </c>
      <c r="AH104"/>
      <c r="AI104"/>
      <c r="AJ104" s="44">
        <f t="shared" si="10"/>
        <v>4000</v>
      </c>
    </row>
    <row r="105" spans="1:36" x14ac:dyDescent="0.25">
      <c r="A105" s="23" t="s">
        <v>387</v>
      </c>
      <c r="B105" s="3" t="s">
        <v>473</v>
      </c>
      <c r="C105" s="3" t="s">
        <v>483</v>
      </c>
      <c r="D105" s="3" t="s">
        <v>537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AJ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/>
      <c r="P105" s="44">
        <f t="shared" si="11"/>
        <v>100</v>
      </c>
      <c r="Q105" s="44">
        <f t="shared" si="11"/>
        <v>100</v>
      </c>
      <c r="R105" s="44">
        <f t="shared" si="11"/>
        <v>100</v>
      </c>
      <c r="S105" s="44">
        <f t="shared" si="11"/>
        <v>100</v>
      </c>
      <c r="T105" s="44">
        <f t="shared" si="11"/>
        <v>100</v>
      </c>
      <c r="U105" s="44">
        <f t="shared" si="11"/>
        <v>100</v>
      </c>
      <c r="V105" s="44">
        <f t="shared" si="11"/>
        <v>100</v>
      </c>
      <c r="W105"/>
      <c r="X105" s="44">
        <f t="shared" si="11"/>
        <v>100</v>
      </c>
      <c r="Y105" s="44">
        <f t="shared" si="11"/>
        <v>100</v>
      </c>
      <c r="Z105" s="44">
        <f t="shared" si="11"/>
        <v>100</v>
      </c>
      <c r="AA105" s="44">
        <f t="shared" si="11"/>
        <v>100</v>
      </c>
      <c r="AB105" s="44">
        <f t="shared" si="11"/>
        <v>100</v>
      </c>
      <c r="AC105" s="44">
        <f t="shared" si="11"/>
        <v>100</v>
      </c>
      <c r="AD105" s="44">
        <f t="shared" si="11"/>
        <v>100</v>
      </c>
      <c r="AE105" s="44">
        <f t="shared" si="11"/>
        <v>100</v>
      </c>
      <c r="AF105"/>
      <c r="AG105" s="44">
        <f t="shared" si="11"/>
        <v>100</v>
      </c>
      <c r="AH105"/>
      <c r="AI105"/>
      <c r="AJ105" s="44">
        <f t="shared" si="11"/>
        <v>100</v>
      </c>
    </row>
    <row r="106" spans="1:36" x14ac:dyDescent="0.25">
      <c r="A106" s="23" t="s">
        <v>389</v>
      </c>
      <c r="B106" s="3" t="s">
        <v>473</v>
      </c>
      <c r="C106" s="3" t="s">
        <v>483</v>
      </c>
      <c r="D106" s="3" t="s">
        <v>537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AJ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/>
      <c r="P106" s="44">
        <f t="shared" si="12"/>
        <v>1500</v>
      </c>
      <c r="Q106" s="44">
        <f t="shared" si="12"/>
        <v>1500</v>
      </c>
      <c r="R106" s="44">
        <f t="shared" si="12"/>
        <v>1500</v>
      </c>
      <c r="S106" s="44">
        <f t="shared" si="12"/>
        <v>1500</v>
      </c>
      <c r="T106" s="44">
        <f t="shared" si="12"/>
        <v>1500</v>
      </c>
      <c r="U106" s="44">
        <f t="shared" si="12"/>
        <v>1500</v>
      </c>
      <c r="V106" s="44">
        <f t="shared" si="12"/>
        <v>1500</v>
      </c>
      <c r="W106"/>
      <c r="X106" s="44">
        <f t="shared" si="12"/>
        <v>1500</v>
      </c>
      <c r="Y106" s="44">
        <f t="shared" si="12"/>
        <v>1500</v>
      </c>
      <c r="Z106" s="44">
        <f t="shared" si="12"/>
        <v>1500</v>
      </c>
      <c r="AA106" s="44">
        <f t="shared" si="12"/>
        <v>1500</v>
      </c>
      <c r="AB106" s="44">
        <f t="shared" si="12"/>
        <v>1500</v>
      </c>
      <c r="AC106" s="44">
        <f t="shared" si="12"/>
        <v>1500</v>
      </c>
      <c r="AD106" s="44">
        <f t="shared" si="12"/>
        <v>1500</v>
      </c>
      <c r="AE106" s="44">
        <f t="shared" si="12"/>
        <v>1500</v>
      </c>
      <c r="AF106"/>
      <c r="AG106" s="44">
        <f t="shared" si="12"/>
        <v>1500</v>
      </c>
      <c r="AH106"/>
      <c r="AI106"/>
      <c r="AJ106" s="44">
        <f t="shared" si="12"/>
        <v>1500</v>
      </c>
    </row>
    <row r="107" spans="1:36" x14ac:dyDescent="0.25">
      <c r="A107" s="23" t="s">
        <v>391</v>
      </c>
      <c r="B107" s="3" t="s">
        <v>473</v>
      </c>
      <c r="C107" s="3" t="s">
        <v>483</v>
      </c>
      <c r="D107" s="3" t="s">
        <v>537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AJ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/>
      <c r="P107" s="44">
        <f t="shared" si="13"/>
        <v>200</v>
      </c>
      <c r="Q107" s="44">
        <f t="shared" si="13"/>
        <v>200</v>
      </c>
      <c r="R107" s="44">
        <f t="shared" si="13"/>
        <v>200</v>
      </c>
      <c r="S107" s="44">
        <f t="shared" si="13"/>
        <v>200</v>
      </c>
      <c r="T107" s="44">
        <f t="shared" si="13"/>
        <v>200</v>
      </c>
      <c r="U107" s="44">
        <f t="shared" si="13"/>
        <v>200</v>
      </c>
      <c r="V107" s="44">
        <f t="shared" si="13"/>
        <v>200</v>
      </c>
      <c r="W107"/>
      <c r="X107" s="44">
        <f t="shared" si="13"/>
        <v>200</v>
      </c>
      <c r="Y107" s="44">
        <f t="shared" si="13"/>
        <v>200</v>
      </c>
      <c r="Z107" s="44">
        <f t="shared" si="13"/>
        <v>200</v>
      </c>
      <c r="AA107" s="44">
        <f t="shared" si="13"/>
        <v>200</v>
      </c>
      <c r="AB107" s="44">
        <f t="shared" si="13"/>
        <v>200</v>
      </c>
      <c r="AC107" s="44">
        <f t="shared" si="13"/>
        <v>200</v>
      </c>
      <c r="AD107" s="44">
        <f t="shared" si="13"/>
        <v>200</v>
      </c>
      <c r="AE107" s="44">
        <f t="shared" si="13"/>
        <v>200</v>
      </c>
      <c r="AF107"/>
      <c r="AG107" s="44">
        <f t="shared" si="13"/>
        <v>200</v>
      </c>
      <c r="AH107"/>
      <c r="AI107"/>
      <c r="AJ107" s="44">
        <f t="shared" si="13"/>
        <v>200</v>
      </c>
    </row>
    <row r="108" spans="1:36" x14ac:dyDescent="0.25">
      <c r="A108" s="23" t="s">
        <v>393</v>
      </c>
      <c r="B108" s="3" t="s">
        <v>473</v>
      </c>
      <c r="C108" s="3" t="s">
        <v>483</v>
      </c>
      <c r="D108" s="3" t="s">
        <v>537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AJ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/>
      <c r="P108" s="44">
        <f t="shared" si="14"/>
        <v>4000</v>
      </c>
      <c r="Q108" s="44">
        <f t="shared" si="14"/>
        <v>4000</v>
      </c>
      <c r="R108" s="44">
        <f t="shared" si="14"/>
        <v>4000</v>
      </c>
      <c r="S108" s="44">
        <f t="shared" si="14"/>
        <v>4000</v>
      </c>
      <c r="T108" s="44">
        <f t="shared" si="14"/>
        <v>4000</v>
      </c>
      <c r="U108" s="44">
        <f t="shared" si="14"/>
        <v>4000</v>
      </c>
      <c r="V108" s="44">
        <f t="shared" si="14"/>
        <v>4000</v>
      </c>
      <c r="W108"/>
      <c r="X108" s="44">
        <f t="shared" si="14"/>
        <v>4000</v>
      </c>
      <c r="Y108" s="44">
        <f t="shared" si="14"/>
        <v>4000</v>
      </c>
      <c r="Z108" s="44">
        <f t="shared" si="14"/>
        <v>4000</v>
      </c>
      <c r="AA108" s="44">
        <f t="shared" si="14"/>
        <v>4000</v>
      </c>
      <c r="AB108" s="44">
        <f t="shared" si="14"/>
        <v>4000</v>
      </c>
      <c r="AC108" s="44">
        <f t="shared" si="14"/>
        <v>4000</v>
      </c>
      <c r="AD108" s="44">
        <f t="shared" si="14"/>
        <v>4000</v>
      </c>
      <c r="AE108" s="44">
        <f t="shared" si="14"/>
        <v>4000</v>
      </c>
      <c r="AF108"/>
      <c r="AG108" s="44">
        <f t="shared" si="14"/>
        <v>4000</v>
      </c>
      <c r="AH108"/>
      <c r="AI108"/>
      <c r="AJ108" s="44">
        <f t="shared" si="14"/>
        <v>4000</v>
      </c>
    </row>
    <row r="109" spans="1:36" x14ac:dyDescent="0.25">
      <c r="A109" s="23" t="s">
        <v>421</v>
      </c>
      <c r="B109" s="3" t="s">
        <v>473</v>
      </c>
      <c r="C109" s="3" t="s">
        <v>483</v>
      </c>
      <c r="D109" s="3" t="s">
        <v>537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/>
      <c r="P109" s="44">
        <v>100</v>
      </c>
      <c r="Q109" s="44">
        <v>100</v>
      </c>
      <c r="R109" s="44">
        <v>100</v>
      </c>
      <c r="S109" s="44">
        <v>100</v>
      </c>
      <c r="T109" s="44">
        <v>100</v>
      </c>
      <c r="U109" s="44">
        <v>100</v>
      </c>
      <c r="V109" s="44">
        <v>100</v>
      </c>
      <c r="W109"/>
      <c r="X109" s="44">
        <v>100</v>
      </c>
      <c r="Y109" s="44">
        <v>100</v>
      </c>
      <c r="Z109" s="44">
        <v>100</v>
      </c>
      <c r="AA109" s="44">
        <v>100</v>
      </c>
      <c r="AB109" s="44">
        <v>100</v>
      </c>
      <c r="AC109" s="44">
        <v>100</v>
      </c>
      <c r="AD109" s="44">
        <v>100</v>
      </c>
      <c r="AE109" s="44">
        <v>100</v>
      </c>
      <c r="AF109"/>
      <c r="AG109" s="44">
        <v>100</v>
      </c>
      <c r="AH109"/>
      <c r="AI109"/>
      <c r="AJ109" s="44">
        <v>100</v>
      </c>
    </row>
    <row r="110" spans="1:36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537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/>
      <c r="P110" s="44">
        <v>280800</v>
      </c>
      <c r="Q110" s="44">
        <v>280800</v>
      </c>
      <c r="R110" s="44">
        <v>280800</v>
      </c>
      <c r="S110" s="44">
        <v>280800</v>
      </c>
      <c r="T110" s="44">
        <v>280800</v>
      </c>
      <c r="U110" s="44">
        <v>280800</v>
      </c>
      <c r="V110" s="44">
        <v>280800</v>
      </c>
      <c r="W110"/>
      <c r="X110" s="44">
        <v>280800</v>
      </c>
      <c r="Y110" s="44">
        <v>280800</v>
      </c>
      <c r="Z110" s="44">
        <v>280800</v>
      </c>
      <c r="AA110" s="44">
        <v>280800</v>
      </c>
      <c r="AB110" s="44">
        <v>280800</v>
      </c>
      <c r="AC110" s="44">
        <v>280800</v>
      </c>
      <c r="AD110" s="44">
        <v>280800</v>
      </c>
      <c r="AE110" s="44">
        <v>280800</v>
      </c>
      <c r="AF110"/>
      <c r="AG110" s="44">
        <v>280800</v>
      </c>
      <c r="AH110"/>
      <c r="AI110"/>
      <c r="AJ110" s="44">
        <v>280800</v>
      </c>
    </row>
    <row r="111" spans="1:36" x14ac:dyDescent="0.25">
      <c r="A111" s="23" t="s">
        <v>425</v>
      </c>
      <c r="B111" s="3" t="s">
        <v>473</v>
      </c>
      <c r="C111" s="3" t="s">
        <v>483</v>
      </c>
      <c r="D111" s="3" t="s">
        <v>537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AJ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/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  <c r="S111" s="44">
        <f t="shared" si="15"/>
        <v>0.11100000000000002</v>
      </c>
      <c r="T111" s="44">
        <f t="shared" si="15"/>
        <v>0.11100000000000002</v>
      </c>
      <c r="U111" s="44">
        <f t="shared" si="15"/>
        <v>0.11100000000000002</v>
      </c>
      <c r="V111" s="44">
        <f t="shared" si="15"/>
        <v>0.11100000000000002</v>
      </c>
      <c r="W111"/>
      <c r="X111" s="44">
        <f t="shared" si="15"/>
        <v>0.11100000000000002</v>
      </c>
      <c r="Y111" s="44">
        <f t="shared" si="15"/>
        <v>0.11100000000000002</v>
      </c>
      <c r="Z111" s="44">
        <f t="shared" si="15"/>
        <v>0.11100000000000002</v>
      </c>
      <c r="AA111" s="44">
        <f t="shared" si="15"/>
        <v>0.11100000000000002</v>
      </c>
      <c r="AB111" s="44">
        <f t="shared" si="15"/>
        <v>0.11100000000000002</v>
      </c>
      <c r="AC111" s="44">
        <f t="shared" si="15"/>
        <v>0.11100000000000002</v>
      </c>
      <c r="AD111" s="44">
        <f t="shared" si="15"/>
        <v>0.11100000000000002</v>
      </c>
      <c r="AE111" s="44">
        <f t="shared" si="15"/>
        <v>0.11100000000000002</v>
      </c>
      <c r="AF111"/>
      <c r="AG111" s="44">
        <f t="shared" si="15"/>
        <v>0.11100000000000002</v>
      </c>
      <c r="AH111"/>
      <c r="AI111"/>
      <c r="AJ111" s="44">
        <f t="shared" si="15"/>
        <v>0.11100000000000002</v>
      </c>
    </row>
    <row r="112" spans="1:36" x14ac:dyDescent="0.25">
      <c r="A112" s="23" t="s">
        <v>427</v>
      </c>
      <c r="B112" s="3" t="s">
        <v>473</v>
      </c>
      <c r="C112" s="3" t="s">
        <v>483</v>
      </c>
      <c r="D112" s="3" t="s">
        <v>537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/>
      <c r="P112" s="44">
        <v>100</v>
      </c>
      <c r="Q112" s="44">
        <v>100</v>
      </c>
      <c r="R112" s="44">
        <v>100</v>
      </c>
      <c r="S112" s="44">
        <v>100</v>
      </c>
      <c r="T112" s="44">
        <v>100</v>
      </c>
      <c r="U112" s="44">
        <v>100</v>
      </c>
      <c r="V112" s="44">
        <v>100</v>
      </c>
      <c r="W112"/>
      <c r="X112" s="44">
        <v>100</v>
      </c>
      <c r="Y112" s="44">
        <v>100</v>
      </c>
      <c r="Z112" s="44">
        <v>100</v>
      </c>
      <c r="AA112" s="44">
        <v>100</v>
      </c>
      <c r="AB112" s="44">
        <v>100</v>
      </c>
      <c r="AC112" s="44">
        <v>100</v>
      </c>
      <c r="AD112" s="44">
        <v>100</v>
      </c>
      <c r="AE112" s="44">
        <v>100</v>
      </c>
      <c r="AF112"/>
      <c r="AG112" s="44">
        <v>100</v>
      </c>
      <c r="AH112"/>
      <c r="AI112"/>
      <c r="AJ112" s="44">
        <v>100</v>
      </c>
    </row>
    <row r="113" spans="1:36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537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/>
      <c r="P113" s="44">
        <v>459648</v>
      </c>
      <c r="Q113" s="44">
        <v>459648</v>
      </c>
      <c r="R113" s="44">
        <v>459648</v>
      </c>
      <c r="S113" s="44">
        <v>459648</v>
      </c>
      <c r="T113" s="44">
        <v>459648</v>
      </c>
      <c r="U113" s="44">
        <v>459648</v>
      </c>
      <c r="V113" s="44">
        <v>459648</v>
      </c>
      <c r="W113"/>
      <c r="X113" s="44">
        <v>459648</v>
      </c>
      <c r="Y113" s="44">
        <v>459648</v>
      </c>
      <c r="Z113" s="44">
        <v>459648</v>
      </c>
      <c r="AA113" s="44">
        <v>459648</v>
      </c>
      <c r="AB113" s="44">
        <v>459648</v>
      </c>
      <c r="AC113" s="44">
        <v>459648</v>
      </c>
      <c r="AD113" s="44">
        <v>459648</v>
      </c>
      <c r="AE113" s="44">
        <v>459648</v>
      </c>
      <c r="AF113"/>
      <c r="AG113" s="44">
        <v>459648</v>
      </c>
      <c r="AH113"/>
      <c r="AI113"/>
      <c r="AJ113" s="44">
        <v>459648</v>
      </c>
    </row>
    <row r="114" spans="1:36" x14ac:dyDescent="0.25">
      <c r="A114" s="23" t="s">
        <v>431</v>
      </c>
      <c r="B114" s="3" t="s">
        <v>473</v>
      </c>
      <c r="C114" s="3" t="s">
        <v>483</v>
      </c>
      <c r="D114" s="3" t="s">
        <v>537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AJ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/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  <c r="S114" s="44">
        <f t="shared" si="16"/>
        <v>0.13875000000000001</v>
      </c>
      <c r="T114" s="44">
        <f t="shared" si="16"/>
        <v>0.13875000000000001</v>
      </c>
      <c r="U114" s="44">
        <f t="shared" si="16"/>
        <v>0.13875000000000001</v>
      </c>
      <c r="V114" s="44">
        <f t="shared" si="16"/>
        <v>0.13875000000000001</v>
      </c>
      <c r="W114"/>
      <c r="X114" s="44">
        <f t="shared" si="16"/>
        <v>0.13875000000000001</v>
      </c>
      <c r="Y114" s="44">
        <f t="shared" si="16"/>
        <v>0.13875000000000001</v>
      </c>
      <c r="Z114" s="44">
        <f t="shared" si="16"/>
        <v>0.13875000000000001</v>
      </c>
      <c r="AA114" s="44">
        <f t="shared" si="16"/>
        <v>0.13875000000000001</v>
      </c>
      <c r="AB114" s="44">
        <f t="shared" si="16"/>
        <v>0.13875000000000001</v>
      </c>
      <c r="AC114" s="44">
        <f t="shared" si="16"/>
        <v>0.13875000000000001</v>
      </c>
      <c r="AD114" s="44">
        <f t="shared" si="16"/>
        <v>0.13875000000000001</v>
      </c>
      <c r="AE114" s="44">
        <f t="shared" si="16"/>
        <v>0.13875000000000001</v>
      </c>
      <c r="AF114"/>
      <c r="AG114" s="44">
        <f t="shared" si="16"/>
        <v>0.13875000000000001</v>
      </c>
      <c r="AH114"/>
      <c r="AI114"/>
      <c r="AJ114" s="44">
        <f t="shared" si="16"/>
        <v>0.13875000000000001</v>
      </c>
    </row>
    <row r="115" spans="1:36" x14ac:dyDescent="0.25">
      <c r="A115" s="23" t="s">
        <v>395</v>
      </c>
      <c r="B115" s="3" t="s">
        <v>473</v>
      </c>
      <c r="C115" s="3" t="s">
        <v>483</v>
      </c>
      <c r="D115" s="3" t="s">
        <v>537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/>
      <c r="P115" s="44">
        <v>21600</v>
      </c>
      <c r="Q115" s="44">
        <v>21600</v>
      </c>
      <c r="R115" s="44">
        <v>21600</v>
      </c>
      <c r="S115" s="44">
        <v>21600</v>
      </c>
      <c r="T115" s="44">
        <v>21600</v>
      </c>
      <c r="U115" s="44">
        <v>21600</v>
      </c>
      <c r="V115" s="44">
        <v>21600</v>
      </c>
      <c r="W115"/>
      <c r="X115" s="44">
        <v>21600</v>
      </c>
      <c r="Y115" s="44">
        <v>21600</v>
      </c>
      <c r="Z115" s="44">
        <v>21600</v>
      </c>
      <c r="AA115" s="44">
        <v>21600</v>
      </c>
      <c r="AB115" s="44">
        <v>21600</v>
      </c>
      <c r="AC115" s="44">
        <v>21600</v>
      </c>
      <c r="AD115" s="44">
        <v>21600</v>
      </c>
      <c r="AE115" s="44">
        <v>21600</v>
      </c>
      <c r="AF115"/>
      <c r="AG115" s="44">
        <v>21600</v>
      </c>
      <c r="AH115"/>
      <c r="AI115"/>
      <c r="AJ115" s="44">
        <v>21600</v>
      </c>
    </row>
    <row r="116" spans="1:36" x14ac:dyDescent="0.25">
      <c r="A116" s="23" t="s">
        <v>397</v>
      </c>
      <c r="B116" s="3" t="s">
        <v>473</v>
      </c>
      <c r="C116" s="3" t="s">
        <v>483</v>
      </c>
      <c r="D116" s="3" t="s">
        <v>537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/>
      <c r="P116" s="44">
        <v>43200</v>
      </c>
      <c r="Q116" s="44">
        <v>43200</v>
      </c>
      <c r="R116" s="44">
        <v>43200</v>
      </c>
      <c r="S116" s="44">
        <v>43200</v>
      </c>
      <c r="T116" s="44">
        <v>43200</v>
      </c>
      <c r="U116" s="44">
        <v>43200</v>
      </c>
      <c r="V116" s="44">
        <v>43200</v>
      </c>
      <c r="W116"/>
      <c r="X116" s="44">
        <v>43200</v>
      </c>
      <c r="Y116" s="44">
        <v>43200</v>
      </c>
      <c r="Z116" s="44">
        <v>43200</v>
      </c>
      <c r="AA116" s="44">
        <v>43200</v>
      </c>
      <c r="AB116" s="44">
        <v>43200</v>
      </c>
      <c r="AC116" s="44">
        <v>43200</v>
      </c>
      <c r="AD116" s="44">
        <v>43200</v>
      </c>
      <c r="AE116" s="44">
        <v>43200</v>
      </c>
      <c r="AF116"/>
      <c r="AG116" s="44">
        <v>43200</v>
      </c>
      <c r="AH116"/>
      <c r="AI116"/>
      <c r="AJ116" s="44">
        <v>43200</v>
      </c>
    </row>
    <row r="117" spans="1:36" x14ac:dyDescent="0.25">
      <c r="A117" s="13" t="s">
        <v>61</v>
      </c>
      <c r="B117" s="3" t="s">
        <v>473</v>
      </c>
      <c r="C117" s="3" t="s">
        <v>483</v>
      </c>
      <c r="D117" s="3" t="s">
        <v>537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/>
      <c r="P117" s="44">
        <v>0.8</v>
      </c>
      <c r="Q117" s="44">
        <v>0.8</v>
      </c>
      <c r="R117" s="44">
        <v>0.8</v>
      </c>
      <c r="S117" s="44">
        <v>0.8</v>
      </c>
      <c r="T117" s="44">
        <v>0.8</v>
      </c>
      <c r="U117" s="44">
        <v>0.8</v>
      </c>
      <c r="V117" s="44">
        <v>0.8</v>
      </c>
      <c r="W117"/>
      <c r="X117" s="44">
        <v>0.8</v>
      </c>
      <c r="Y117" s="44">
        <v>0.8</v>
      </c>
      <c r="Z117" s="44">
        <v>0.8</v>
      </c>
      <c r="AA117" s="44">
        <v>0.8</v>
      </c>
      <c r="AB117" s="44">
        <v>0.8</v>
      </c>
      <c r="AC117" s="44">
        <v>0.8</v>
      </c>
      <c r="AD117" s="44">
        <v>0.8</v>
      </c>
      <c r="AE117" s="44">
        <v>0.8</v>
      </c>
      <c r="AF117"/>
      <c r="AG117" s="44">
        <v>0.8</v>
      </c>
      <c r="AH117"/>
      <c r="AI117"/>
      <c r="AJ117" s="44">
        <v>0.8</v>
      </c>
    </row>
    <row r="118" spans="1:36" x14ac:dyDescent="0.25">
      <c r="A118" s="13" t="s">
        <v>62</v>
      </c>
      <c r="B118" s="3" t="s">
        <v>473</v>
      </c>
      <c r="C118" s="3" t="s">
        <v>483</v>
      </c>
      <c r="D118" s="3" t="s">
        <v>537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/>
      <c r="P118" s="44">
        <v>2.0833333333333335E-4</v>
      </c>
      <c r="Q118" s="44">
        <v>2.0833333333333335E-4</v>
      </c>
      <c r="R118" s="44">
        <v>2.0833333333333335E-4</v>
      </c>
      <c r="S118" s="44">
        <v>2.0833333333333335E-4</v>
      </c>
      <c r="T118" s="44">
        <v>2.0833333333333335E-4</v>
      </c>
      <c r="U118" s="44">
        <v>2.0833333333333335E-4</v>
      </c>
      <c r="V118" s="44">
        <v>2.0833333333333335E-4</v>
      </c>
      <c r="W118"/>
      <c r="X118" s="44">
        <v>2.0833333333333335E-4</v>
      </c>
      <c r="Y118" s="44">
        <v>2.0833333333333335E-4</v>
      </c>
      <c r="Z118" s="44">
        <v>2.0833333333333335E-4</v>
      </c>
      <c r="AA118" s="44">
        <v>2.0833333333333335E-4</v>
      </c>
      <c r="AB118" s="44">
        <v>2.0833333333333335E-4</v>
      </c>
      <c r="AC118" s="44">
        <v>2.0833333333333335E-4</v>
      </c>
      <c r="AD118" s="44">
        <v>2.0833333333333335E-4</v>
      </c>
      <c r="AE118" s="44">
        <v>2.0833333333333335E-4</v>
      </c>
      <c r="AF118"/>
      <c r="AG118" s="44">
        <v>2.0833333333333335E-4</v>
      </c>
      <c r="AH118"/>
      <c r="AI118"/>
      <c r="AJ118" s="44">
        <v>2.0833333333333335E-4</v>
      </c>
    </row>
    <row r="119" spans="1:36" x14ac:dyDescent="0.25">
      <c r="A119" s="13" t="s">
        <v>63</v>
      </c>
      <c r="B119" s="3" t="s">
        <v>473</v>
      </c>
      <c r="C119" s="3" t="s">
        <v>483</v>
      </c>
      <c r="D119" s="3" t="s">
        <v>537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/>
      <c r="P119" s="44">
        <v>5.7899999999999998E-7</v>
      </c>
      <c r="Q119" s="44">
        <v>5.7899999999999998E-7</v>
      </c>
      <c r="R119" s="44">
        <v>5.7899999999999998E-7</v>
      </c>
      <c r="S119" s="44">
        <v>5.7899999999999998E-7</v>
      </c>
      <c r="T119" s="44">
        <v>5.7899999999999998E-7</v>
      </c>
      <c r="U119" s="44">
        <v>5.7899999999999998E-7</v>
      </c>
      <c r="V119" s="44">
        <v>5.7899999999999998E-7</v>
      </c>
      <c r="W119"/>
      <c r="X119" s="44">
        <v>5.7899999999999998E-7</v>
      </c>
      <c r="Y119" s="44">
        <v>5.7899999999999998E-7</v>
      </c>
      <c r="Z119" s="44">
        <v>5.7899999999999998E-7</v>
      </c>
      <c r="AA119" s="44">
        <v>5.7899999999999998E-7</v>
      </c>
      <c r="AB119" s="44">
        <v>5.7899999999999998E-7</v>
      </c>
      <c r="AC119" s="44">
        <v>5.7899999999999998E-7</v>
      </c>
      <c r="AD119" s="44">
        <v>5.7899999999999998E-7</v>
      </c>
      <c r="AE119" s="44">
        <v>5.7899999999999998E-7</v>
      </c>
      <c r="AF119"/>
      <c r="AG119" s="44">
        <v>5.7899999999999998E-7</v>
      </c>
      <c r="AH119"/>
      <c r="AI119"/>
      <c r="AJ119" s="44">
        <v>5.7899999999999998E-7</v>
      </c>
    </row>
    <row r="120" spans="1:36" x14ac:dyDescent="0.25">
      <c r="A120" s="13" t="s">
        <v>64</v>
      </c>
      <c r="B120" s="3" t="s">
        <v>473</v>
      </c>
      <c r="C120" s="3" t="s">
        <v>483</v>
      </c>
      <c r="D120" s="3" t="s">
        <v>537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/>
      <c r="P120" s="44">
        <v>2.0833333333333335E-4</v>
      </c>
      <c r="Q120" s="44">
        <v>2.0833333333333335E-4</v>
      </c>
      <c r="R120" s="44">
        <v>2.0833333333333335E-4</v>
      </c>
      <c r="S120" s="44">
        <v>2.0833333333333335E-4</v>
      </c>
      <c r="T120" s="44">
        <v>2.0833333333333335E-4</v>
      </c>
      <c r="U120" s="44">
        <v>2.0833333333333335E-4</v>
      </c>
      <c r="V120" s="44">
        <v>2.0833333333333335E-4</v>
      </c>
      <c r="W120"/>
      <c r="X120" s="44">
        <v>2.0833333333333335E-4</v>
      </c>
      <c r="Y120" s="44">
        <v>2.0833333333333335E-4</v>
      </c>
      <c r="Z120" s="44">
        <v>2.0833333333333335E-4</v>
      </c>
      <c r="AA120" s="44">
        <v>2.0833333333333335E-4</v>
      </c>
      <c r="AB120" s="44">
        <v>2.0833333333333335E-4</v>
      </c>
      <c r="AC120" s="44">
        <v>2.0833333333333335E-4</v>
      </c>
      <c r="AD120" s="44">
        <v>2.0833333333333335E-4</v>
      </c>
      <c r="AE120" s="44">
        <v>2.0833333333333335E-4</v>
      </c>
      <c r="AF120"/>
      <c r="AG120" s="44">
        <v>2.0833333333333335E-4</v>
      </c>
      <c r="AH120"/>
      <c r="AI120"/>
      <c r="AJ120" s="44">
        <v>2.0833333333333335E-4</v>
      </c>
    </row>
    <row r="121" spans="1:36" x14ac:dyDescent="0.25">
      <c r="A121" s="13" t="s">
        <v>452</v>
      </c>
      <c r="B121" s="3" t="s">
        <v>473</v>
      </c>
      <c r="C121" s="3" t="s">
        <v>483</v>
      </c>
      <c r="D121" s="3" t="s">
        <v>537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/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/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/>
      <c r="AG121" s="44">
        <v>0</v>
      </c>
      <c r="AH121"/>
      <c r="AI121"/>
      <c r="AJ121" s="44">
        <v>0</v>
      </c>
    </row>
    <row r="122" spans="1:36" x14ac:dyDescent="0.25">
      <c r="A122" s="13" t="s">
        <v>454</v>
      </c>
      <c r="B122" s="3" t="s">
        <v>473</v>
      </c>
      <c r="C122" s="3" t="s">
        <v>483</v>
      </c>
      <c r="D122" s="3" t="s">
        <v>537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/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/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0</v>
      </c>
      <c r="AD122" s="44">
        <v>0</v>
      </c>
      <c r="AE122" s="44">
        <v>0</v>
      </c>
      <c r="AF122"/>
      <c r="AG122" s="44">
        <v>0</v>
      </c>
      <c r="AH122"/>
      <c r="AI122"/>
      <c r="AJ122" s="44">
        <v>0</v>
      </c>
    </row>
    <row r="123" spans="1:36" x14ac:dyDescent="0.25">
      <c r="A123" s="38" t="s">
        <v>444</v>
      </c>
      <c r="B123" s="3" t="s">
        <v>473</v>
      </c>
      <c r="C123" s="3" t="s">
        <v>483</v>
      </c>
      <c r="D123" s="3" t="s">
        <v>537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5.9999999999999997E-7</v>
      </c>
      <c r="J123" s="44">
        <v>5.9999999999999997E-7</v>
      </c>
      <c r="K123" s="44">
        <v>5.9999999999999997E-7</v>
      </c>
      <c r="L123" s="44">
        <v>5.9999999999999997E-7</v>
      </c>
      <c r="M123" s="44">
        <v>5.9999999999999997E-7</v>
      </c>
      <c r="N123" s="44">
        <v>5.9999999999999997E-7</v>
      </c>
      <c r="O123"/>
      <c r="P123" s="44">
        <v>5.9999999999999997E-7</v>
      </c>
      <c r="Q123" s="44">
        <v>5.9999999999999997E-7</v>
      </c>
      <c r="R123" s="44">
        <v>5.9999999999999997E-7</v>
      </c>
      <c r="S123" s="44">
        <v>5.9999999999999997E-7</v>
      </c>
      <c r="T123" s="44">
        <v>5.9999999999999997E-7</v>
      </c>
      <c r="U123" s="44">
        <v>5.9999999999999997E-7</v>
      </c>
      <c r="V123" s="44">
        <v>5.9999999999999997E-7</v>
      </c>
      <c r="W123"/>
      <c r="X123" s="44">
        <v>5.9999999999999997E-7</v>
      </c>
      <c r="Y123" s="44">
        <v>5.9999999999999997E-7</v>
      </c>
      <c r="Z123" s="44">
        <v>5.9999999999999997E-7</v>
      </c>
      <c r="AA123" s="44">
        <v>5.9999999999999997E-7</v>
      </c>
      <c r="AB123" s="44">
        <v>5.9999999999999997E-7</v>
      </c>
      <c r="AC123" s="44">
        <v>5.9999999999999997E-7</v>
      </c>
      <c r="AD123" s="44">
        <v>5.9999999999999997E-7</v>
      </c>
      <c r="AE123" s="44">
        <v>5.9999999999999997E-7</v>
      </c>
      <c r="AF123"/>
      <c r="AG123" s="44">
        <v>5.9999999999999997E-7</v>
      </c>
      <c r="AH123"/>
      <c r="AI123"/>
      <c r="AJ123" s="44">
        <v>9.9999999999999995E-8</v>
      </c>
    </row>
    <row r="124" spans="1:36" x14ac:dyDescent="0.25">
      <c r="A124" s="38" t="s">
        <v>67</v>
      </c>
      <c r="B124" s="3" t="s">
        <v>473</v>
      </c>
      <c r="C124" s="3" t="s">
        <v>483</v>
      </c>
      <c r="D124" s="3" t="s">
        <v>537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AJ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/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  <c r="S124" s="44">
        <f t="shared" si="17"/>
        <v>8.3333333333333331E-5</v>
      </c>
      <c r="T124" s="44">
        <f t="shared" si="17"/>
        <v>8.3333333333333331E-5</v>
      </c>
      <c r="U124" s="44">
        <f t="shared" si="17"/>
        <v>8.3333333333333331E-5</v>
      </c>
      <c r="V124" s="44">
        <f t="shared" si="17"/>
        <v>8.3333333333333331E-5</v>
      </c>
      <c r="W124"/>
      <c r="X124" s="44">
        <f t="shared" si="17"/>
        <v>8.3333333333333331E-5</v>
      </c>
      <c r="Y124" s="44">
        <f t="shared" si="17"/>
        <v>8.3333333333333331E-5</v>
      </c>
      <c r="Z124" s="44">
        <f t="shared" si="17"/>
        <v>8.3333333333333331E-5</v>
      </c>
      <c r="AA124" s="44">
        <f t="shared" si="17"/>
        <v>8.3333333333333331E-5</v>
      </c>
      <c r="AB124" s="44">
        <f t="shared" si="17"/>
        <v>8.3333333333333331E-5</v>
      </c>
      <c r="AC124" s="44">
        <f t="shared" si="17"/>
        <v>8.3333333333333331E-5</v>
      </c>
      <c r="AD124" s="44">
        <f t="shared" si="17"/>
        <v>8.3333333333333331E-5</v>
      </c>
      <c r="AE124" s="44">
        <f t="shared" si="17"/>
        <v>8.3333333333333331E-5</v>
      </c>
      <c r="AF124"/>
      <c r="AG124" s="44">
        <f t="shared" si="17"/>
        <v>8.3333333333333331E-5</v>
      </c>
      <c r="AH124"/>
      <c r="AI124"/>
      <c r="AJ124" s="44">
        <f t="shared" si="17"/>
        <v>8.3333333333333331E-5</v>
      </c>
    </row>
    <row r="125" spans="1:36" x14ac:dyDescent="0.25">
      <c r="A125" s="38" t="s">
        <v>448</v>
      </c>
      <c r="B125" s="3" t="s">
        <v>473</v>
      </c>
      <c r="C125" s="3" t="s">
        <v>483</v>
      </c>
      <c r="D125" s="3" t="s">
        <v>537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/>
      <c r="P125" s="44" t="b">
        <v>1</v>
      </c>
      <c r="Q125" s="44" t="b">
        <v>1</v>
      </c>
      <c r="R125" s="44" t="b">
        <v>1</v>
      </c>
      <c r="S125" s="44" t="b">
        <v>1</v>
      </c>
      <c r="T125" s="44" t="b">
        <v>1</v>
      </c>
      <c r="U125" s="44" t="b">
        <v>1</v>
      </c>
      <c r="V125" s="44" t="b">
        <v>1</v>
      </c>
      <c r="W125"/>
      <c r="X125" s="44" t="b">
        <v>1</v>
      </c>
      <c r="Y125" s="44" t="b">
        <v>1</v>
      </c>
      <c r="Z125" s="44" t="b">
        <v>1</v>
      </c>
      <c r="AA125" s="44" t="b">
        <v>1</v>
      </c>
      <c r="AB125" s="44" t="b">
        <v>1</v>
      </c>
      <c r="AC125" s="44" t="b">
        <v>1</v>
      </c>
      <c r="AD125" s="44" t="b">
        <v>1</v>
      </c>
      <c r="AE125" s="44" t="b">
        <v>1</v>
      </c>
      <c r="AF125"/>
      <c r="AG125" s="44" t="b">
        <v>1</v>
      </c>
      <c r="AH125"/>
      <c r="AI125"/>
      <c r="AJ125" s="44" t="b">
        <v>1</v>
      </c>
    </row>
    <row r="126" spans="1:36" x14ac:dyDescent="0.25">
      <c r="A126" s="21" t="s">
        <v>66</v>
      </c>
      <c r="B126" s="3" t="s">
        <v>473</v>
      </c>
      <c r="C126" s="3" t="s">
        <v>483</v>
      </c>
      <c r="D126" s="3" t="s">
        <v>537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v>5.0000000000000001E-4</v>
      </c>
      <c r="K126" s="44">
        <v>5.0000000000000001E-4</v>
      </c>
      <c r="L126" s="44">
        <v>5.0000000000000001E-4</v>
      </c>
      <c r="M126" s="44">
        <v>5.0000000000000001E-4</v>
      </c>
      <c r="N126" s="44">
        <v>5.0000000000000001E-4</v>
      </c>
      <c r="O126"/>
      <c r="P126" s="44">
        <v>5.0000000000000001E-4</v>
      </c>
      <c r="Q126" s="44">
        <v>5.0000000000000001E-4</v>
      </c>
      <c r="R126" s="44">
        <v>5.0000000000000001E-4</v>
      </c>
      <c r="S126" s="44">
        <v>5.0000000000000001E-4</v>
      </c>
      <c r="T126" s="44">
        <v>5.0000000000000001E-4</v>
      </c>
      <c r="U126" s="44">
        <v>5.0000000000000001E-4</v>
      </c>
      <c r="V126" s="44">
        <v>5.0000000000000001E-4</v>
      </c>
      <c r="W126"/>
      <c r="X126" s="44">
        <v>5.0000000000000001E-4</v>
      </c>
      <c r="Y126" s="44">
        <v>5.0000000000000001E-4</v>
      </c>
      <c r="Z126" s="44">
        <v>5.0000000000000001E-4</v>
      </c>
      <c r="AA126" s="44">
        <v>5.0000000000000001E-4</v>
      </c>
      <c r="AB126" s="44">
        <v>5.0000000000000001E-4</v>
      </c>
      <c r="AC126" s="44">
        <v>5.0000000000000001E-4</v>
      </c>
      <c r="AD126" s="44">
        <v>5.0000000000000001E-4</v>
      </c>
      <c r="AE126" s="44">
        <v>5.0000000000000001E-4</v>
      </c>
      <c r="AF126"/>
      <c r="AG126" s="44">
        <v>5.0000000000000001E-4</v>
      </c>
      <c r="AH126"/>
      <c r="AI126"/>
      <c r="AJ126" s="44">
        <v>5.0000000000000001E-4</v>
      </c>
    </row>
    <row r="127" spans="1:36" x14ac:dyDescent="0.25">
      <c r="A127" s="21" t="s">
        <v>441</v>
      </c>
      <c r="B127" s="3" t="s">
        <v>473</v>
      </c>
      <c r="C127" s="3" t="s">
        <v>483</v>
      </c>
      <c r="D127" s="3" t="s">
        <v>537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/>
      <c r="P127" s="44">
        <v>4.9999999999999999E-13</v>
      </c>
      <c r="Q127" s="44">
        <v>4.9999999999999999E-13</v>
      </c>
      <c r="R127" s="44">
        <v>4.9999999999999999E-13</v>
      </c>
      <c r="S127" s="44">
        <v>4.9999999999999999E-13</v>
      </c>
      <c r="T127" s="44">
        <v>4.9999999999999999E-13</v>
      </c>
      <c r="U127" s="44">
        <v>4.9999999999999999E-13</v>
      </c>
      <c r="V127" s="44">
        <v>4.9999999999999999E-13</v>
      </c>
      <c r="W127"/>
      <c r="X127" s="44">
        <v>4.9999999999999999E-13</v>
      </c>
      <c r="Y127" s="44">
        <v>4.9999999999999999E-13</v>
      </c>
      <c r="Z127" s="44">
        <v>4.9999999999999999E-13</v>
      </c>
      <c r="AA127" s="44">
        <v>4.9999999999999999E-13</v>
      </c>
      <c r="AB127" s="44">
        <v>4.9999999999999999E-13</v>
      </c>
      <c r="AC127" s="44">
        <v>4.9999999999999999E-13</v>
      </c>
      <c r="AD127" s="44">
        <v>4.9999999999999999E-13</v>
      </c>
      <c r="AE127" s="44">
        <v>4.9999999999999999E-13</v>
      </c>
      <c r="AF127"/>
      <c r="AG127" s="44">
        <v>4.9999999999999999E-13</v>
      </c>
      <c r="AH127"/>
      <c r="AI127"/>
      <c r="AJ127" s="44">
        <v>4.9999999999999999E-13</v>
      </c>
    </row>
    <row r="128" spans="1:36" x14ac:dyDescent="0.25">
      <c r="A128" s="21" t="s">
        <v>228</v>
      </c>
      <c r="B128" s="3" t="s">
        <v>473</v>
      </c>
      <c r="C128" s="3" t="s">
        <v>483</v>
      </c>
      <c r="D128" s="3" t="s">
        <v>537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/>
      <c r="P128" s="44">
        <v>10</v>
      </c>
      <c r="Q128" s="44">
        <v>10</v>
      </c>
      <c r="R128" s="44">
        <v>10</v>
      </c>
      <c r="S128" s="44">
        <v>10</v>
      </c>
      <c r="T128" s="44">
        <v>10</v>
      </c>
      <c r="U128" s="44">
        <v>10</v>
      </c>
      <c r="V128" s="44">
        <v>10</v>
      </c>
      <c r="W128"/>
      <c r="X128" s="44">
        <v>10</v>
      </c>
      <c r="Y128" s="44">
        <v>10</v>
      </c>
      <c r="Z128" s="44">
        <v>10</v>
      </c>
      <c r="AA128" s="44">
        <v>10</v>
      </c>
      <c r="AB128" s="44">
        <v>10</v>
      </c>
      <c r="AC128" s="44">
        <v>10</v>
      </c>
      <c r="AD128" s="44">
        <v>10</v>
      </c>
      <c r="AE128" s="44">
        <v>10</v>
      </c>
      <c r="AF128"/>
      <c r="AG128" s="44">
        <v>10</v>
      </c>
      <c r="AH128"/>
      <c r="AI128"/>
      <c r="AJ128" s="44">
        <v>10</v>
      </c>
    </row>
    <row r="129" spans="1:36" x14ac:dyDescent="0.25">
      <c r="A129" s="21" t="s">
        <v>229</v>
      </c>
      <c r="B129" s="3" t="s">
        <v>473</v>
      </c>
      <c r="C129" s="3" t="s">
        <v>483</v>
      </c>
      <c r="D129" s="3" t="s">
        <v>537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/>
      <c r="P129" s="44">
        <v>-0.04</v>
      </c>
      <c r="Q129" s="44">
        <v>-0.04</v>
      </c>
      <c r="R129" s="44">
        <v>-0.04</v>
      </c>
      <c r="S129" s="44">
        <v>-0.04</v>
      </c>
      <c r="T129" s="44">
        <v>-0.04</v>
      </c>
      <c r="U129" s="44">
        <v>-0.04</v>
      </c>
      <c r="V129" s="44">
        <v>-0.04</v>
      </c>
      <c r="W129"/>
      <c r="X129" s="44">
        <v>-0.04</v>
      </c>
      <c r="Y129" s="44">
        <v>-0.04</v>
      </c>
      <c r="Z129" s="44">
        <v>-0.04</v>
      </c>
      <c r="AA129" s="44">
        <v>-0.04</v>
      </c>
      <c r="AB129" s="44">
        <v>-0.04</v>
      </c>
      <c r="AC129" s="44">
        <v>-0.04</v>
      </c>
      <c r="AD129" s="44">
        <v>-0.04</v>
      </c>
      <c r="AE129" s="44">
        <v>-0.04</v>
      </c>
      <c r="AF129"/>
      <c r="AG129" s="44">
        <v>-0.04</v>
      </c>
      <c r="AH129"/>
      <c r="AI129"/>
      <c r="AJ129" s="44">
        <v>-0.04</v>
      </c>
    </row>
    <row r="130" spans="1:36" x14ac:dyDescent="0.25">
      <c r="A130" s="21" t="s">
        <v>230</v>
      </c>
      <c r="B130" s="3" t="s">
        <v>473</v>
      </c>
      <c r="C130" s="3" t="s">
        <v>483</v>
      </c>
      <c r="D130" s="3" t="s">
        <v>537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/>
      <c r="P130" s="44">
        <v>2.9</v>
      </c>
      <c r="Q130" s="44">
        <v>2.9</v>
      </c>
      <c r="R130" s="44">
        <v>2.9</v>
      </c>
      <c r="S130" s="44">
        <v>2.9</v>
      </c>
      <c r="T130" s="44">
        <v>2.9</v>
      </c>
      <c r="U130" s="44">
        <v>2.9</v>
      </c>
      <c r="V130" s="44">
        <v>2.9</v>
      </c>
      <c r="W130"/>
      <c r="X130" s="44">
        <v>2.9</v>
      </c>
      <c r="Y130" s="44">
        <v>2.9</v>
      </c>
      <c r="Z130" s="44">
        <v>2.9</v>
      </c>
      <c r="AA130" s="44">
        <v>2.9</v>
      </c>
      <c r="AB130" s="44">
        <v>2.9</v>
      </c>
      <c r="AC130" s="44">
        <v>2.9</v>
      </c>
      <c r="AD130" s="44">
        <v>2.9</v>
      </c>
      <c r="AE130" s="44">
        <v>2.9</v>
      </c>
      <c r="AF130"/>
      <c r="AG130" s="44">
        <v>2.9</v>
      </c>
      <c r="AH130"/>
      <c r="AI130"/>
      <c r="AJ130" s="44">
        <v>2.9</v>
      </c>
    </row>
    <row r="131" spans="1:36" x14ac:dyDescent="0.25">
      <c r="A131" s="21" t="s">
        <v>231</v>
      </c>
      <c r="B131" s="3" t="s">
        <v>473</v>
      </c>
      <c r="C131" s="3" t="s">
        <v>483</v>
      </c>
      <c r="D131" s="3" t="s">
        <v>537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/>
      <c r="P131" s="44">
        <v>1</v>
      </c>
      <c r="Q131" s="44">
        <v>1</v>
      </c>
      <c r="R131" s="44">
        <v>1</v>
      </c>
      <c r="S131" s="44">
        <v>1</v>
      </c>
      <c r="T131" s="44">
        <v>1</v>
      </c>
      <c r="U131" s="44">
        <v>1</v>
      </c>
      <c r="V131" s="44">
        <v>1</v>
      </c>
      <c r="W131"/>
      <c r="X131" s="44">
        <v>1</v>
      </c>
      <c r="Y131" s="44">
        <v>1</v>
      </c>
      <c r="Z131" s="44">
        <v>1</v>
      </c>
      <c r="AA131" s="44">
        <v>1</v>
      </c>
      <c r="AB131" s="44">
        <v>1</v>
      </c>
      <c r="AC131" s="44">
        <v>1</v>
      </c>
      <c r="AD131" s="44">
        <v>1</v>
      </c>
      <c r="AE131" s="44">
        <v>1</v>
      </c>
      <c r="AF131"/>
      <c r="AG131" s="44">
        <v>1</v>
      </c>
      <c r="AH131"/>
      <c r="AI131"/>
      <c r="AJ131" s="44">
        <v>1</v>
      </c>
    </row>
    <row r="132" spans="1:36" x14ac:dyDescent="0.25">
      <c r="A132" s="21" t="s">
        <v>68</v>
      </c>
      <c r="B132" s="3" t="s">
        <v>473</v>
      </c>
      <c r="C132" s="3" t="s">
        <v>483</v>
      </c>
      <c r="D132" s="3" t="s">
        <v>537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/>
      <c r="P132" s="44">
        <v>1.9999999999999999E-7</v>
      </c>
      <c r="Q132" s="44">
        <v>1.9999999999999999E-7</v>
      </c>
      <c r="R132" s="44">
        <v>1.9999999999999999E-7</v>
      </c>
      <c r="S132" s="44">
        <v>1.9999999999999999E-7</v>
      </c>
      <c r="T132" s="44">
        <v>1.9999999999999999E-7</v>
      </c>
      <c r="U132" s="44">
        <v>1.9999999999999999E-7</v>
      </c>
      <c r="V132" s="44">
        <v>1.9999999999999999E-7</v>
      </c>
      <c r="W132"/>
      <c r="X132" s="44">
        <v>1.9999999999999999E-7</v>
      </c>
      <c r="Y132" s="44">
        <v>1.9999999999999999E-7</v>
      </c>
      <c r="Z132" s="44">
        <v>1.9999999999999999E-7</v>
      </c>
      <c r="AA132" s="44">
        <v>1.9999999999999999E-7</v>
      </c>
      <c r="AB132" s="44">
        <v>1.9999999999999999E-7</v>
      </c>
      <c r="AC132" s="44">
        <v>1.9999999999999999E-7</v>
      </c>
      <c r="AD132" s="44">
        <v>1.9999999999999999E-7</v>
      </c>
      <c r="AE132" s="44">
        <v>1.9999999999999999E-7</v>
      </c>
      <c r="AF132"/>
      <c r="AG132" s="44">
        <v>1.9999999999999999E-7</v>
      </c>
      <c r="AH132"/>
      <c r="AI132"/>
      <c r="AJ132" s="44">
        <v>1.9999999999999999E-7</v>
      </c>
    </row>
    <row r="133" spans="1:36" x14ac:dyDescent="0.25">
      <c r="A133" s="21" t="s">
        <v>538</v>
      </c>
      <c r="B133" s="3" t="s">
        <v>473</v>
      </c>
      <c r="C133" s="3" t="s">
        <v>483</v>
      </c>
      <c r="D133" s="3" t="s">
        <v>537</v>
      </c>
      <c r="E133" s="22" t="s">
        <v>315</v>
      </c>
      <c r="F133" s="22" t="s">
        <v>109</v>
      </c>
      <c r="G133" s="44">
        <v>1.9999999999999999E-7</v>
      </c>
      <c r="H133" s="44">
        <f t="shared" ref="H133" si="18">G133</f>
        <v>1.9999999999999999E-7</v>
      </c>
      <c r="I133" s="44">
        <v>1.9999999999999999E-7</v>
      </c>
      <c r="J133" s="44">
        <v>1.9999999999999999E-7</v>
      </c>
      <c r="K133" s="44">
        <v>1.9999999999999999E-7</v>
      </c>
      <c r="L133" s="44">
        <v>1.9999999999999999E-7</v>
      </c>
      <c r="M133" s="44">
        <v>1.9999999999999999E-7</v>
      </c>
      <c r="N133" s="44">
        <v>1.9999999999999999E-7</v>
      </c>
      <c r="O133"/>
      <c r="P133" s="44">
        <v>1.9999999999999999E-7</v>
      </c>
      <c r="Q133" s="44">
        <v>1.9999999999999999E-7</v>
      </c>
      <c r="R133" s="44">
        <v>1.9999999999999999E-7</v>
      </c>
      <c r="S133" s="44">
        <v>1.9999999999999999E-7</v>
      </c>
      <c r="T133" s="44">
        <v>1.9999999999999999E-7</v>
      </c>
      <c r="U133" s="44">
        <v>1.9999999999999999E-7</v>
      </c>
      <c r="V133" s="44">
        <v>1.9999999999999999E-7</v>
      </c>
      <c r="W133"/>
      <c r="X133" s="44">
        <v>1.9999999999999999E-7</v>
      </c>
      <c r="Y133" s="44">
        <v>1.9999999999999999E-7</v>
      </c>
      <c r="Z133" s="44">
        <v>1.9999999999999999E-7</v>
      </c>
      <c r="AA133" s="44">
        <v>1.9999999999999999E-7</v>
      </c>
      <c r="AB133" s="44">
        <v>1.9999999999999999E-7</v>
      </c>
      <c r="AC133" s="44">
        <v>1.9999999999999999E-7</v>
      </c>
      <c r="AD133" s="44">
        <v>1.9999999999999999E-7</v>
      </c>
      <c r="AE133" s="44">
        <v>1.9999999999999999E-7</v>
      </c>
      <c r="AF133"/>
      <c r="AG133" s="44">
        <v>1.9999999999999999E-7</v>
      </c>
      <c r="AH133"/>
      <c r="AI133"/>
      <c r="AJ133" s="44">
        <v>1.9999999999999999E-7</v>
      </c>
    </row>
    <row r="134" spans="1:36" x14ac:dyDescent="0.25">
      <c r="A134" s="21" t="s">
        <v>232</v>
      </c>
      <c r="B134" s="3" t="s">
        <v>473</v>
      </c>
      <c r="C134" s="3" t="s">
        <v>483</v>
      </c>
      <c r="D134" s="3" t="s">
        <v>537</v>
      </c>
      <c r="E134" s="22" t="s">
        <v>315</v>
      </c>
      <c r="F134" s="22" t="s">
        <v>109</v>
      </c>
      <c r="G134" s="44">
        <v>10</v>
      </c>
      <c r="H134" s="44">
        <f t="shared" ref="H134:H197" si="19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/>
      <c r="P134" s="44">
        <v>10</v>
      </c>
      <c r="Q134" s="44">
        <v>10</v>
      </c>
      <c r="R134" s="44">
        <v>10</v>
      </c>
      <c r="S134" s="44">
        <v>10</v>
      </c>
      <c r="T134" s="44">
        <v>10</v>
      </c>
      <c r="U134" s="44">
        <v>10</v>
      </c>
      <c r="V134" s="44">
        <v>10</v>
      </c>
      <c r="W134"/>
      <c r="X134" s="44">
        <v>10</v>
      </c>
      <c r="Y134" s="44">
        <v>10</v>
      </c>
      <c r="Z134" s="44">
        <v>10</v>
      </c>
      <c r="AA134" s="44">
        <v>10</v>
      </c>
      <c r="AB134" s="44">
        <v>10</v>
      </c>
      <c r="AC134" s="44">
        <v>10</v>
      </c>
      <c r="AD134" s="44">
        <v>10</v>
      </c>
      <c r="AE134" s="44">
        <v>10</v>
      </c>
      <c r="AF134"/>
      <c r="AG134" s="44">
        <v>10</v>
      </c>
      <c r="AH134"/>
      <c r="AI134"/>
      <c r="AJ134" s="44">
        <v>10</v>
      </c>
    </row>
    <row r="135" spans="1:36" x14ac:dyDescent="0.25">
      <c r="A135" s="21" t="s">
        <v>233</v>
      </c>
      <c r="B135" s="3" t="s">
        <v>473</v>
      </c>
      <c r="C135" s="3" t="s">
        <v>483</v>
      </c>
      <c r="D135" s="3" t="s">
        <v>537</v>
      </c>
      <c r="E135" s="22" t="s">
        <v>316</v>
      </c>
      <c r="F135" s="22" t="s">
        <v>301</v>
      </c>
      <c r="G135" s="44">
        <v>-0.04</v>
      </c>
      <c r="H135" s="44">
        <f t="shared" si="19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/>
      <c r="P135" s="44">
        <v>-0.04</v>
      </c>
      <c r="Q135" s="44">
        <v>-0.04</v>
      </c>
      <c r="R135" s="44">
        <v>-0.04</v>
      </c>
      <c r="S135" s="44">
        <v>-0.04</v>
      </c>
      <c r="T135" s="44">
        <v>-0.04</v>
      </c>
      <c r="U135" s="44">
        <v>-0.04</v>
      </c>
      <c r="V135" s="44">
        <v>-0.04</v>
      </c>
      <c r="W135"/>
      <c r="X135" s="44">
        <v>-0.04</v>
      </c>
      <c r="Y135" s="44">
        <v>-0.04</v>
      </c>
      <c r="Z135" s="44">
        <v>-0.04</v>
      </c>
      <c r="AA135" s="44">
        <v>-0.04</v>
      </c>
      <c r="AB135" s="44">
        <v>-0.04</v>
      </c>
      <c r="AC135" s="44">
        <v>-0.04</v>
      </c>
      <c r="AD135" s="44">
        <v>-0.04</v>
      </c>
      <c r="AE135" s="44">
        <v>-0.04</v>
      </c>
      <c r="AF135"/>
      <c r="AG135" s="44">
        <v>-0.04</v>
      </c>
      <c r="AH135"/>
      <c r="AI135"/>
      <c r="AJ135" s="44">
        <v>-0.04</v>
      </c>
    </row>
    <row r="136" spans="1:36" x14ac:dyDescent="0.25">
      <c r="A136" s="21" t="s">
        <v>234</v>
      </c>
      <c r="B136" s="3" t="s">
        <v>473</v>
      </c>
      <c r="C136" s="3" t="s">
        <v>483</v>
      </c>
      <c r="D136" s="3" t="s">
        <v>537</v>
      </c>
      <c r="E136" s="22" t="s">
        <v>317</v>
      </c>
      <c r="F136" s="22" t="s">
        <v>100</v>
      </c>
      <c r="G136" s="44">
        <v>2.9</v>
      </c>
      <c r="H136" s="44">
        <f t="shared" si="19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/>
      <c r="P136" s="44">
        <v>2.9</v>
      </c>
      <c r="Q136" s="44">
        <v>2.9</v>
      </c>
      <c r="R136" s="44">
        <v>2.9</v>
      </c>
      <c r="S136" s="44">
        <v>2.9</v>
      </c>
      <c r="T136" s="44">
        <v>2.9</v>
      </c>
      <c r="U136" s="44">
        <v>2.9</v>
      </c>
      <c r="V136" s="44">
        <v>2.9</v>
      </c>
      <c r="W136"/>
      <c r="X136" s="44">
        <v>2.9</v>
      </c>
      <c r="Y136" s="44">
        <v>2.9</v>
      </c>
      <c r="Z136" s="44">
        <v>2.9</v>
      </c>
      <c r="AA136" s="44">
        <v>2.9</v>
      </c>
      <c r="AB136" s="44">
        <v>2.9</v>
      </c>
      <c r="AC136" s="44">
        <v>2.9</v>
      </c>
      <c r="AD136" s="44">
        <v>2.9</v>
      </c>
      <c r="AE136" s="44">
        <v>2.9</v>
      </c>
      <c r="AF136"/>
      <c r="AG136" s="44">
        <v>2.9</v>
      </c>
      <c r="AH136"/>
      <c r="AI136"/>
      <c r="AJ136" s="44">
        <v>2.9</v>
      </c>
    </row>
    <row r="137" spans="1:36" x14ac:dyDescent="0.25">
      <c r="A137" s="21" t="s">
        <v>235</v>
      </c>
      <c r="B137" s="3" t="s">
        <v>473</v>
      </c>
      <c r="C137" s="3" t="s">
        <v>483</v>
      </c>
      <c r="D137" s="3" t="s">
        <v>537</v>
      </c>
      <c r="E137" s="22" t="s">
        <v>318</v>
      </c>
      <c r="F137" s="22" t="s">
        <v>95</v>
      </c>
      <c r="G137" s="44">
        <v>1</v>
      </c>
      <c r="H137" s="44">
        <f t="shared" si="19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/>
      <c r="P137" s="44">
        <v>1</v>
      </c>
      <c r="Q137" s="44">
        <v>1</v>
      </c>
      <c r="R137" s="44">
        <v>1</v>
      </c>
      <c r="S137" s="44">
        <v>1</v>
      </c>
      <c r="T137" s="44">
        <v>1</v>
      </c>
      <c r="U137" s="44">
        <v>1</v>
      </c>
      <c r="V137" s="44">
        <v>1</v>
      </c>
      <c r="W137"/>
      <c r="X137" s="44">
        <v>1</v>
      </c>
      <c r="Y137" s="44">
        <v>1</v>
      </c>
      <c r="Z137" s="44">
        <v>1</v>
      </c>
      <c r="AA137" s="44">
        <v>1</v>
      </c>
      <c r="AB137" s="44">
        <v>1</v>
      </c>
      <c r="AC137" s="44">
        <v>1</v>
      </c>
      <c r="AD137" s="44">
        <v>1</v>
      </c>
      <c r="AE137" s="44">
        <v>1</v>
      </c>
      <c r="AF137"/>
      <c r="AG137" s="44">
        <v>1</v>
      </c>
      <c r="AH137"/>
      <c r="AI137"/>
      <c r="AJ137" s="44">
        <v>1</v>
      </c>
    </row>
    <row r="138" spans="1:36" x14ac:dyDescent="0.25">
      <c r="A138" s="21" t="s">
        <v>69</v>
      </c>
      <c r="B138" s="3" t="s">
        <v>473</v>
      </c>
      <c r="C138" s="3" t="s">
        <v>483</v>
      </c>
      <c r="D138" s="3" t="s">
        <v>537</v>
      </c>
      <c r="E138" s="22" t="s">
        <v>180</v>
      </c>
      <c r="F138" s="22" t="s">
        <v>100</v>
      </c>
      <c r="G138" s="44">
        <v>0</v>
      </c>
      <c r="H138" s="44">
        <f t="shared" si="19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/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/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/>
      <c r="AG138" s="44">
        <v>0</v>
      </c>
      <c r="AH138"/>
      <c r="AI138"/>
      <c r="AJ138" s="44">
        <v>0</v>
      </c>
    </row>
    <row r="139" spans="1:36" x14ac:dyDescent="0.25">
      <c r="A139" s="40" t="s">
        <v>70</v>
      </c>
      <c r="B139" s="3" t="s">
        <v>473</v>
      </c>
      <c r="C139" s="3" t="s">
        <v>483</v>
      </c>
      <c r="D139" s="3" t="s">
        <v>537</v>
      </c>
      <c r="E139" s="41" t="s">
        <v>181</v>
      </c>
      <c r="F139" s="41" t="s">
        <v>198</v>
      </c>
      <c r="G139" s="44">
        <v>1.6666666666666666E-4</v>
      </c>
      <c r="H139" s="44">
        <f t="shared" si="19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/>
      <c r="P139" s="44">
        <v>5.0000000000000004E-6</v>
      </c>
      <c r="Q139" s="44">
        <v>5.0000000000000004E-6</v>
      </c>
      <c r="R139" s="44">
        <v>5.0000000000000004E-6</v>
      </c>
      <c r="S139" s="44">
        <v>5.0000000000000004E-6</v>
      </c>
      <c r="T139" s="44">
        <v>5.0000000000000004E-6</v>
      </c>
      <c r="U139" s="44">
        <v>5.0000000000000004E-6</v>
      </c>
      <c r="V139" s="44">
        <v>5.0000000000000004E-6</v>
      </c>
      <c r="W139"/>
      <c r="X139" s="44">
        <v>5.0000000000000004E-6</v>
      </c>
      <c r="Y139" s="44">
        <v>5.0000000000000004E-6</v>
      </c>
      <c r="Z139" s="44">
        <v>5.0000000000000004E-6</v>
      </c>
      <c r="AA139" s="44">
        <v>5.0000000000000004E-6</v>
      </c>
      <c r="AB139" s="44">
        <v>5.0000000000000004E-6</v>
      </c>
      <c r="AC139" s="44">
        <v>5.0000000000000004E-6</v>
      </c>
      <c r="AD139" s="44">
        <v>5.0000000000000004E-6</v>
      </c>
      <c r="AE139" s="44">
        <v>5.0000000000000004E-6</v>
      </c>
      <c r="AF139"/>
      <c r="AG139" s="44">
        <v>5.0000000000000004E-6</v>
      </c>
      <c r="AH139"/>
      <c r="AI139"/>
      <c r="AJ139" s="44">
        <v>5.0000000000000004E-6</v>
      </c>
    </row>
    <row r="140" spans="1:36" x14ac:dyDescent="0.25">
      <c r="A140" s="23" t="s">
        <v>56</v>
      </c>
      <c r="B140" s="3" t="s">
        <v>473</v>
      </c>
      <c r="C140" s="3" t="s">
        <v>483</v>
      </c>
      <c r="D140" s="3" t="s">
        <v>537</v>
      </c>
      <c r="E140" s="24" t="s">
        <v>167</v>
      </c>
      <c r="F140" s="24" t="s">
        <v>198</v>
      </c>
      <c r="G140" s="44">
        <v>0</v>
      </c>
      <c r="H140" s="44">
        <f t="shared" si="19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/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/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/>
      <c r="AG140" s="44">
        <v>0</v>
      </c>
      <c r="AH140"/>
      <c r="AI140"/>
      <c r="AJ140" s="44">
        <v>0</v>
      </c>
    </row>
    <row r="141" spans="1:36" x14ac:dyDescent="0.25">
      <c r="A141" s="23" t="s">
        <v>57</v>
      </c>
      <c r="B141" s="3" t="s">
        <v>473</v>
      </c>
      <c r="C141" s="3" t="s">
        <v>483</v>
      </c>
      <c r="D141" s="3" t="s">
        <v>537</v>
      </c>
      <c r="E141" s="24" t="s">
        <v>168</v>
      </c>
      <c r="F141" s="24" t="s">
        <v>198</v>
      </c>
      <c r="G141" s="44">
        <v>2E-3</v>
      </c>
      <c r="H141" s="44">
        <f t="shared" si="19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/>
      <c r="P141" s="44">
        <v>2E-3</v>
      </c>
      <c r="Q141" s="44">
        <v>2E-3</v>
      </c>
      <c r="R141" s="44">
        <v>2E-3</v>
      </c>
      <c r="S141" s="44">
        <v>2E-3</v>
      </c>
      <c r="T141" s="44">
        <v>2E-3</v>
      </c>
      <c r="U141" s="44">
        <v>2E-3</v>
      </c>
      <c r="V141" s="44">
        <v>2E-3</v>
      </c>
      <c r="W141"/>
      <c r="X141" s="44">
        <v>2E-3</v>
      </c>
      <c r="Y141" s="44">
        <v>2E-3</v>
      </c>
      <c r="Z141" s="44">
        <v>2E-3</v>
      </c>
      <c r="AA141" s="44">
        <v>2E-3</v>
      </c>
      <c r="AB141" s="44">
        <v>2E-3</v>
      </c>
      <c r="AC141" s="44">
        <v>2E-3</v>
      </c>
      <c r="AD141" s="44">
        <v>2E-3</v>
      </c>
      <c r="AE141" s="44">
        <v>2E-3</v>
      </c>
      <c r="AF141"/>
      <c r="AG141" s="44">
        <v>2E-3</v>
      </c>
      <c r="AH141"/>
      <c r="AI141"/>
      <c r="AJ141" s="44">
        <v>2E-3</v>
      </c>
    </row>
    <row r="142" spans="1:36" x14ac:dyDescent="0.25">
      <c r="A142" s="23" t="s">
        <v>58</v>
      </c>
      <c r="B142" s="3" t="s">
        <v>473</v>
      </c>
      <c r="C142" s="3" t="s">
        <v>483</v>
      </c>
      <c r="D142" s="3" t="s">
        <v>537</v>
      </c>
      <c r="E142" s="24" t="s">
        <v>169</v>
      </c>
      <c r="F142" s="24" t="s">
        <v>198</v>
      </c>
      <c r="G142" s="44">
        <v>3.9999999999999998E-6</v>
      </c>
      <c r="H142" s="44">
        <f t="shared" si="19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/>
      <c r="P142" s="44">
        <v>3.9999999999999998E-6</v>
      </c>
      <c r="Q142" s="44">
        <v>3.9999999999999998E-6</v>
      </c>
      <c r="R142" s="44">
        <v>3.9999999999999998E-6</v>
      </c>
      <c r="S142" s="44">
        <v>3.9999999999999998E-6</v>
      </c>
      <c r="T142" s="44">
        <v>3.9999999999999998E-6</v>
      </c>
      <c r="U142" s="44">
        <v>3.9999999999999998E-6</v>
      </c>
      <c r="V142" s="44">
        <v>3.9999999999999998E-6</v>
      </c>
      <c r="W142"/>
      <c r="X142" s="44">
        <v>3.9999999999999998E-6</v>
      </c>
      <c r="Y142" s="44">
        <v>3.9999999999999998E-6</v>
      </c>
      <c r="Z142" s="44">
        <v>3.9999999999999998E-6</v>
      </c>
      <c r="AA142" s="44">
        <v>3.9999999999999998E-6</v>
      </c>
      <c r="AB142" s="44">
        <v>3.9999999999999998E-6</v>
      </c>
      <c r="AC142" s="44">
        <v>3.9999999999999998E-6</v>
      </c>
      <c r="AD142" s="44">
        <v>3.9999999999999998E-6</v>
      </c>
      <c r="AE142" s="44">
        <v>3.9999999999999998E-6</v>
      </c>
      <c r="AF142"/>
      <c r="AG142" s="44">
        <v>3.9999999999999998E-6</v>
      </c>
      <c r="AH142"/>
      <c r="AI142"/>
      <c r="AJ142" s="44">
        <v>3.9999999999999998E-6</v>
      </c>
    </row>
    <row r="143" spans="1:36" x14ac:dyDescent="0.25">
      <c r="A143" s="23" t="s">
        <v>71</v>
      </c>
      <c r="B143" s="3" t="s">
        <v>473</v>
      </c>
      <c r="C143" s="3" t="s">
        <v>483</v>
      </c>
      <c r="D143" s="3" t="s">
        <v>537</v>
      </c>
      <c r="E143" s="24" t="s">
        <v>183</v>
      </c>
      <c r="F143" s="24" t="s">
        <v>200</v>
      </c>
      <c r="G143" s="44">
        <v>3.7699999999999999E-10</v>
      </c>
      <c r="H143" s="44">
        <f t="shared" si="19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/>
      <c r="P143" s="44">
        <v>3.7699999999999999E-10</v>
      </c>
      <c r="Q143" s="44">
        <v>3.7699999999999999E-10</v>
      </c>
      <c r="R143" s="44">
        <v>3.7699999999999999E-10</v>
      </c>
      <c r="S143" s="44">
        <v>3.7699999999999999E-10</v>
      </c>
      <c r="T143" s="44">
        <v>3.7699999999999999E-10</v>
      </c>
      <c r="U143" s="44">
        <v>3.7699999999999999E-10</v>
      </c>
      <c r="V143" s="44">
        <v>3.7699999999999999E-10</v>
      </c>
      <c r="W143"/>
      <c r="X143" s="44">
        <v>3.7699999999999999E-10</v>
      </c>
      <c r="Y143" s="44">
        <v>3.7699999999999999E-10</v>
      </c>
      <c r="Z143" s="44">
        <v>3.7699999999999999E-10</v>
      </c>
      <c r="AA143" s="44">
        <v>3.7699999999999999E-10</v>
      </c>
      <c r="AB143" s="44">
        <v>3.7699999999999999E-10</v>
      </c>
      <c r="AC143" s="44">
        <v>3.7699999999999999E-10</v>
      </c>
      <c r="AD143" s="44">
        <v>3.7699999999999999E-10</v>
      </c>
      <c r="AE143" s="44">
        <v>3.7699999999999999E-10</v>
      </c>
      <c r="AF143"/>
      <c r="AG143" s="44">
        <v>3.7699999999999999E-10</v>
      </c>
      <c r="AH143"/>
      <c r="AI143"/>
      <c r="AJ143" s="44">
        <v>3.7699999999999999E-10</v>
      </c>
    </row>
    <row r="144" spans="1:36" x14ac:dyDescent="0.25">
      <c r="A144" s="23" t="s">
        <v>236</v>
      </c>
      <c r="B144" s="3" t="s">
        <v>473</v>
      </c>
      <c r="C144" s="3" t="s">
        <v>483</v>
      </c>
      <c r="D144" s="3" t="s">
        <v>537</v>
      </c>
      <c r="E144" s="24" t="s">
        <v>303</v>
      </c>
      <c r="F144" s="24" t="s">
        <v>109</v>
      </c>
      <c r="G144" s="44">
        <v>20</v>
      </c>
      <c r="H144" s="44">
        <f t="shared" si="19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/>
      <c r="P144" s="44">
        <v>20</v>
      </c>
      <c r="Q144" s="44">
        <v>20</v>
      </c>
      <c r="R144" s="44">
        <v>20</v>
      </c>
      <c r="S144" s="44">
        <v>20</v>
      </c>
      <c r="T144" s="44">
        <v>20</v>
      </c>
      <c r="U144" s="44">
        <v>20</v>
      </c>
      <c r="V144" s="44">
        <v>20</v>
      </c>
      <c r="W144"/>
      <c r="X144" s="44">
        <v>20</v>
      </c>
      <c r="Y144" s="44">
        <v>20</v>
      </c>
      <c r="Z144" s="44">
        <v>20</v>
      </c>
      <c r="AA144" s="44">
        <v>20</v>
      </c>
      <c r="AB144" s="44">
        <v>20</v>
      </c>
      <c r="AC144" s="44">
        <v>20</v>
      </c>
      <c r="AD144" s="44">
        <v>20</v>
      </c>
      <c r="AE144" s="44">
        <v>20</v>
      </c>
      <c r="AF144"/>
      <c r="AG144" s="44">
        <v>20</v>
      </c>
      <c r="AH144"/>
      <c r="AI144"/>
      <c r="AJ144" s="44">
        <v>20</v>
      </c>
    </row>
    <row r="145" spans="1:36" x14ac:dyDescent="0.25">
      <c r="A145" s="23" t="s">
        <v>237</v>
      </c>
      <c r="B145" s="3" t="s">
        <v>473</v>
      </c>
      <c r="C145" s="3" t="s">
        <v>483</v>
      </c>
      <c r="D145" s="3" t="s">
        <v>537</v>
      </c>
      <c r="E145" s="24" t="s">
        <v>304</v>
      </c>
      <c r="F145" s="24" t="s">
        <v>301</v>
      </c>
      <c r="G145" s="44">
        <v>-0.06</v>
      </c>
      <c r="H145" s="44">
        <f t="shared" si="19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/>
      <c r="P145" s="44">
        <v>-0.06</v>
      </c>
      <c r="Q145" s="44">
        <v>-0.06</v>
      </c>
      <c r="R145" s="44">
        <v>-0.06</v>
      </c>
      <c r="S145" s="44">
        <v>-0.06</v>
      </c>
      <c r="T145" s="44">
        <v>-0.06</v>
      </c>
      <c r="U145" s="44">
        <v>-0.06</v>
      </c>
      <c r="V145" s="44">
        <v>-0.06</v>
      </c>
      <c r="W145"/>
      <c r="X145" s="44">
        <v>-0.06</v>
      </c>
      <c r="Y145" s="44">
        <v>-0.06</v>
      </c>
      <c r="Z145" s="44">
        <v>-0.06</v>
      </c>
      <c r="AA145" s="44">
        <v>-0.06</v>
      </c>
      <c r="AB145" s="44">
        <v>-0.06</v>
      </c>
      <c r="AC145" s="44">
        <v>-0.06</v>
      </c>
      <c r="AD145" s="44">
        <v>-0.06</v>
      </c>
      <c r="AE145" s="44">
        <v>-0.06</v>
      </c>
      <c r="AF145"/>
      <c r="AG145" s="44">
        <v>-0.06</v>
      </c>
      <c r="AH145"/>
      <c r="AI145"/>
      <c r="AJ145" s="44">
        <v>-0.06</v>
      </c>
    </row>
    <row r="146" spans="1:36" x14ac:dyDescent="0.25">
      <c r="A146" s="23" t="s">
        <v>238</v>
      </c>
      <c r="B146" s="3" t="s">
        <v>473</v>
      </c>
      <c r="C146" s="3" t="s">
        <v>483</v>
      </c>
      <c r="D146" s="3" t="s">
        <v>537</v>
      </c>
      <c r="E146" s="24" t="s">
        <v>305</v>
      </c>
      <c r="F146" s="24" t="s">
        <v>100</v>
      </c>
      <c r="G146" s="44">
        <v>0.89100000000000001</v>
      </c>
      <c r="H146" s="44">
        <f t="shared" si="19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/>
      <c r="P146" s="44">
        <v>0.89100000000000001</v>
      </c>
      <c r="Q146" s="44">
        <v>0.89100000000000001</v>
      </c>
      <c r="R146" s="44">
        <v>0.89100000000000001</v>
      </c>
      <c r="S146" s="44">
        <v>0.89100000000000001</v>
      </c>
      <c r="T146" s="44">
        <v>0.89100000000000001</v>
      </c>
      <c r="U146" s="44">
        <v>0.89100000000000001</v>
      </c>
      <c r="V146" s="44">
        <v>0.89100000000000001</v>
      </c>
      <c r="W146"/>
      <c r="X146" s="44">
        <v>0.89100000000000001</v>
      </c>
      <c r="Y146" s="44">
        <v>0.89100000000000001</v>
      </c>
      <c r="Z146" s="44">
        <v>0.89100000000000001</v>
      </c>
      <c r="AA146" s="44">
        <v>0.89100000000000001</v>
      </c>
      <c r="AB146" s="44">
        <v>0.89100000000000001</v>
      </c>
      <c r="AC146" s="44">
        <v>0.89100000000000001</v>
      </c>
      <c r="AD146" s="44">
        <v>0.89100000000000001</v>
      </c>
      <c r="AE146" s="44">
        <v>0.89100000000000001</v>
      </c>
      <c r="AF146"/>
      <c r="AG146" s="44">
        <v>0.89100000000000001</v>
      </c>
      <c r="AH146"/>
      <c r="AI146"/>
      <c r="AJ146" s="44">
        <v>0.89100000000000001</v>
      </c>
    </row>
    <row r="147" spans="1:36" x14ac:dyDescent="0.25">
      <c r="A147" s="23" t="s">
        <v>239</v>
      </c>
      <c r="B147" s="3" t="s">
        <v>473</v>
      </c>
      <c r="C147" s="3" t="s">
        <v>483</v>
      </c>
      <c r="D147" s="3" t="s">
        <v>537</v>
      </c>
      <c r="E147" s="24" t="s">
        <v>306</v>
      </c>
      <c r="F147" s="24" t="s">
        <v>95</v>
      </c>
      <c r="G147" s="44">
        <v>1</v>
      </c>
      <c r="H147" s="44">
        <f t="shared" si="19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/>
      <c r="P147" s="44">
        <v>1</v>
      </c>
      <c r="Q147" s="44">
        <v>1</v>
      </c>
      <c r="R147" s="44">
        <v>1</v>
      </c>
      <c r="S147" s="44">
        <v>1</v>
      </c>
      <c r="T147" s="44">
        <v>1</v>
      </c>
      <c r="U147" s="44">
        <v>1</v>
      </c>
      <c r="V147" s="44">
        <v>1</v>
      </c>
      <c r="W147"/>
      <c r="X147" s="44">
        <v>1</v>
      </c>
      <c r="Y147" s="44">
        <v>1</v>
      </c>
      <c r="Z147" s="44">
        <v>1</v>
      </c>
      <c r="AA147" s="44">
        <v>1</v>
      </c>
      <c r="AB147" s="44">
        <v>1</v>
      </c>
      <c r="AC147" s="44">
        <v>1</v>
      </c>
      <c r="AD147" s="44">
        <v>1</v>
      </c>
      <c r="AE147" s="44">
        <v>1</v>
      </c>
      <c r="AF147"/>
      <c r="AG147" s="44">
        <v>1</v>
      </c>
      <c r="AH147"/>
      <c r="AI147"/>
      <c r="AJ147" s="44">
        <v>1</v>
      </c>
    </row>
    <row r="148" spans="1:36" x14ac:dyDescent="0.25">
      <c r="A148" s="23" t="s">
        <v>72</v>
      </c>
      <c r="B148" s="3" t="s">
        <v>473</v>
      </c>
      <c r="C148" s="3" t="s">
        <v>483</v>
      </c>
      <c r="D148" s="3" t="s">
        <v>537</v>
      </c>
      <c r="E148" s="24" t="s">
        <v>184</v>
      </c>
      <c r="F148" s="24" t="s">
        <v>198</v>
      </c>
      <c r="G148" s="44">
        <v>4.0000000000000003E-5</v>
      </c>
      <c r="H148" s="44">
        <f t="shared" si="19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/>
      <c r="P148" s="44">
        <v>4.0000000000000003E-5</v>
      </c>
      <c r="Q148" s="44">
        <v>4.0000000000000003E-5</v>
      </c>
      <c r="R148" s="44">
        <v>4.0000000000000003E-5</v>
      </c>
      <c r="S148" s="44">
        <v>4.0000000000000003E-5</v>
      </c>
      <c r="T148" s="44">
        <v>4.0000000000000003E-5</v>
      </c>
      <c r="U148" s="44">
        <v>4.0000000000000003E-5</v>
      </c>
      <c r="V148" s="44">
        <v>4.0000000000000003E-5</v>
      </c>
      <c r="W148"/>
      <c r="X148" s="44">
        <v>4.0000000000000003E-5</v>
      </c>
      <c r="Y148" s="44">
        <v>4.0000000000000003E-5</v>
      </c>
      <c r="Z148" s="44">
        <v>4.0000000000000003E-5</v>
      </c>
      <c r="AA148" s="44">
        <v>4.0000000000000003E-5</v>
      </c>
      <c r="AB148" s="44">
        <v>4.0000000000000003E-5</v>
      </c>
      <c r="AC148" s="44">
        <v>4.0000000000000003E-5</v>
      </c>
      <c r="AD148" s="44">
        <v>4.0000000000000003E-5</v>
      </c>
      <c r="AE148" s="44">
        <v>4.0000000000000003E-5</v>
      </c>
      <c r="AF148"/>
      <c r="AG148" s="44">
        <v>4.0000000000000003E-5</v>
      </c>
      <c r="AH148"/>
      <c r="AI148"/>
      <c r="AJ148" s="44">
        <v>4.0000000000000003E-5</v>
      </c>
    </row>
    <row r="149" spans="1:36" x14ac:dyDescent="0.25">
      <c r="A149" s="13" t="s">
        <v>73</v>
      </c>
      <c r="B149" s="3" t="s">
        <v>473</v>
      </c>
      <c r="C149" s="3" t="s">
        <v>483</v>
      </c>
      <c r="D149" s="3" t="s">
        <v>537</v>
      </c>
      <c r="E149" s="14" t="s">
        <v>186</v>
      </c>
      <c r="F149" s="14" t="s">
        <v>200</v>
      </c>
      <c r="G149" s="44">
        <v>5.8333333333333335E-9</v>
      </c>
      <c r="H149" s="44">
        <f t="shared" si="19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/>
      <c r="P149" s="44">
        <v>5.8333333333333335E-9</v>
      </c>
      <c r="Q149" s="44">
        <v>5.8333333333333335E-9</v>
      </c>
      <c r="R149" s="44">
        <v>5.8333333333333335E-9</v>
      </c>
      <c r="S149" s="44">
        <v>5.8333333333333335E-9</v>
      </c>
      <c r="T149" s="44">
        <v>5.8333333333333335E-9</v>
      </c>
      <c r="U149" s="44">
        <v>5.8333333333333335E-9</v>
      </c>
      <c r="V149" s="44">
        <v>5.8333333333333335E-9</v>
      </c>
      <c r="W149"/>
      <c r="X149" s="44">
        <v>5.8333333333333335E-9</v>
      </c>
      <c r="Y149" s="44">
        <v>5.8333333333333335E-9</v>
      </c>
      <c r="Z149" s="44">
        <v>5.8333333333333335E-9</v>
      </c>
      <c r="AA149" s="44">
        <v>5.8333333333333335E-9</v>
      </c>
      <c r="AB149" s="44">
        <v>5.8333333333333335E-9</v>
      </c>
      <c r="AC149" s="44">
        <v>5.8333333333333335E-9</v>
      </c>
      <c r="AD149" s="44">
        <v>5.8333333333333335E-9</v>
      </c>
      <c r="AE149" s="44">
        <v>5.8333333333333335E-9</v>
      </c>
      <c r="AF149"/>
      <c r="AG149" s="44">
        <v>5.8333333333333335E-9</v>
      </c>
      <c r="AH149"/>
      <c r="AI149"/>
      <c r="AJ149" s="44">
        <v>5.8333333333333335E-9</v>
      </c>
    </row>
    <row r="150" spans="1:36" x14ac:dyDescent="0.25">
      <c r="A150" s="13" t="s">
        <v>240</v>
      </c>
      <c r="B150" s="3" t="s">
        <v>473</v>
      </c>
      <c r="C150" s="3" t="s">
        <v>483</v>
      </c>
      <c r="D150" s="3" t="s">
        <v>537</v>
      </c>
      <c r="E150" s="14" t="s">
        <v>307</v>
      </c>
      <c r="F150" s="14" t="s">
        <v>109</v>
      </c>
      <c r="G150" s="44">
        <v>20</v>
      </c>
      <c r="H150" s="44">
        <f t="shared" si="19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/>
      <c r="P150" s="44">
        <v>20</v>
      </c>
      <c r="Q150" s="44">
        <v>20</v>
      </c>
      <c r="R150" s="44">
        <v>20</v>
      </c>
      <c r="S150" s="44">
        <v>20</v>
      </c>
      <c r="T150" s="44">
        <v>20</v>
      </c>
      <c r="U150" s="44">
        <v>20</v>
      </c>
      <c r="V150" s="44">
        <v>20</v>
      </c>
      <c r="W150"/>
      <c r="X150" s="44">
        <v>20</v>
      </c>
      <c r="Y150" s="44">
        <v>20</v>
      </c>
      <c r="Z150" s="44">
        <v>20</v>
      </c>
      <c r="AA150" s="44">
        <v>20</v>
      </c>
      <c r="AB150" s="44">
        <v>20</v>
      </c>
      <c r="AC150" s="44">
        <v>20</v>
      </c>
      <c r="AD150" s="44">
        <v>20</v>
      </c>
      <c r="AE150" s="44">
        <v>20</v>
      </c>
      <c r="AF150"/>
      <c r="AG150" s="44">
        <v>20</v>
      </c>
      <c r="AH150"/>
      <c r="AI150"/>
      <c r="AJ150" s="44">
        <v>20</v>
      </c>
    </row>
    <row r="151" spans="1:36" x14ac:dyDescent="0.25">
      <c r="A151" s="13" t="s">
        <v>241</v>
      </c>
      <c r="B151" s="3" t="s">
        <v>473</v>
      </c>
      <c r="C151" s="3" t="s">
        <v>483</v>
      </c>
      <c r="D151" s="3" t="s">
        <v>537</v>
      </c>
      <c r="E151" s="14" t="s">
        <v>308</v>
      </c>
      <c r="F151" s="14" t="s">
        <v>301</v>
      </c>
      <c r="G151" s="44">
        <v>-0.06</v>
      </c>
      <c r="H151" s="44">
        <f t="shared" si="19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/>
      <c r="P151" s="44">
        <v>-0.06</v>
      </c>
      <c r="Q151" s="44">
        <v>-0.06</v>
      </c>
      <c r="R151" s="44">
        <v>-0.06</v>
      </c>
      <c r="S151" s="44">
        <v>-0.06</v>
      </c>
      <c r="T151" s="44">
        <v>-0.06</v>
      </c>
      <c r="U151" s="44">
        <v>-0.06</v>
      </c>
      <c r="V151" s="44">
        <v>-0.06</v>
      </c>
      <c r="W151"/>
      <c r="X151" s="44">
        <v>-0.06</v>
      </c>
      <c r="Y151" s="44">
        <v>-0.06</v>
      </c>
      <c r="Z151" s="44">
        <v>-0.06</v>
      </c>
      <c r="AA151" s="44">
        <v>-0.06</v>
      </c>
      <c r="AB151" s="44">
        <v>-0.06</v>
      </c>
      <c r="AC151" s="44">
        <v>-0.06</v>
      </c>
      <c r="AD151" s="44">
        <v>-0.06</v>
      </c>
      <c r="AE151" s="44">
        <v>-0.06</v>
      </c>
      <c r="AF151"/>
      <c r="AG151" s="44">
        <v>-0.06</v>
      </c>
      <c r="AH151"/>
      <c r="AI151"/>
      <c r="AJ151" s="44">
        <v>-0.06</v>
      </c>
    </row>
    <row r="152" spans="1:36" x14ac:dyDescent="0.25">
      <c r="A152" s="13" t="s">
        <v>242</v>
      </c>
      <c r="B152" s="3" t="s">
        <v>473</v>
      </c>
      <c r="C152" s="3" t="s">
        <v>483</v>
      </c>
      <c r="D152" s="3" t="s">
        <v>537</v>
      </c>
      <c r="E152" s="14" t="s">
        <v>309</v>
      </c>
      <c r="F152" s="14" t="s">
        <v>100</v>
      </c>
      <c r="G152" s="44">
        <v>0.89100000000000001</v>
      </c>
      <c r="H152" s="44">
        <f t="shared" si="19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/>
      <c r="P152" s="44">
        <v>0.89100000000000001</v>
      </c>
      <c r="Q152" s="44">
        <v>0.89100000000000001</v>
      </c>
      <c r="R152" s="44">
        <v>0.89100000000000001</v>
      </c>
      <c r="S152" s="44">
        <v>0.89100000000000001</v>
      </c>
      <c r="T152" s="44">
        <v>0.89100000000000001</v>
      </c>
      <c r="U152" s="44">
        <v>0.89100000000000001</v>
      </c>
      <c r="V152" s="44">
        <v>0.89100000000000001</v>
      </c>
      <c r="W152"/>
      <c r="X152" s="44">
        <v>0.89100000000000001</v>
      </c>
      <c r="Y152" s="44">
        <v>0.89100000000000001</v>
      </c>
      <c r="Z152" s="44">
        <v>0.89100000000000001</v>
      </c>
      <c r="AA152" s="44">
        <v>0.89100000000000001</v>
      </c>
      <c r="AB152" s="44">
        <v>0.89100000000000001</v>
      </c>
      <c r="AC152" s="44">
        <v>0.89100000000000001</v>
      </c>
      <c r="AD152" s="44">
        <v>0.89100000000000001</v>
      </c>
      <c r="AE152" s="44">
        <v>0.89100000000000001</v>
      </c>
      <c r="AF152"/>
      <c r="AG152" s="44">
        <v>0.89100000000000001</v>
      </c>
      <c r="AH152"/>
      <c r="AI152"/>
      <c r="AJ152" s="44">
        <v>0.89100000000000001</v>
      </c>
    </row>
    <row r="153" spans="1:36" x14ac:dyDescent="0.25">
      <c r="A153" s="13" t="s">
        <v>243</v>
      </c>
      <c r="B153" s="3" t="s">
        <v>473</v>
      </c>
      <c r="C153" s="3" t="s">
        <v>483</v>
      </c>
      <c r="D153" s="3" t="s">
        <v>537</v>
      </c>
      <c r="E153" s="14" t="s">
        <v>310</v>
      </c>
      <c r="F153" s="14" t="s">
        <v>95</v>
      </c>
      <c r="G153" s="44">
        <v>1</v>
      </c>
      <c r="H153" s="44">
        <f t="shared" si="19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/>
      <c r="P153" s="44">
        <v>1</v>
      </c>
      <c r="Q153" s="44">
        <v>1</v>
      </c>
      <c r="R153" s="44">
        <v>1</v>
      </c>
      <c r="S153" s="44">
        <v>1</v>
      </c>
      <c r="T153" s="44">
        <v>1</v>
      </c>
      <c r="U153" s="44">
        <v>1</v>
      </c>
      <c r="V153" s="44">
        <v>1</v>
      </c>
      <c r="W153"/>
      <c r="X153" s="44">
        <v>1</v>
      </c>
      <c r="Y153" s="44">
        <v>1</v>
      </c>
      <c r="Z153" s="44">
        <v>1</v>
      </c>
      <c r="AA153" s="44">
        <v>1</v>
      </c>
      <c r="AB153" s="44">
        <v>1</v>
      </c>
      <c r="AC153" s="44">
        <v>1</v>
      </c>
      <c r="AD153" s="44">
        <v>1</v>
      </c>
      <c r="AE153" s="44">
        <v>1</v>
      </c>
      <c r="AF153"/>
      <c r="AG153" s="44">
        <v>1</v>
      </c>
      <c r="AH153"/>
      <c r="AI153"/>
      <c r="AJ153" s="44">
        <v>1</v>
      </c>
    </row>
    <row r="154" spans="1:36" x14ac:dyDescent="0.25">
      <c r="A154" s="13" t="s">
        <v>74</v>
      </c>
      <c r="B154" s="3" t="s">
        <v>473</v>
      </c>
      <c r="C154" s="3" t="s">
        <v>483</v>
      </c>
      <c r="D154" s="3" t="s">
        <v>537</v>
      </c>
      <c r="E154" s="14" t="s">
        <v>185</v>
      </c>
      <c r="F154" s="14" t="s">
        <v>198</v>
      </c>
      <c r="G154" s="44">
        <v>4.0000000000000003E-5</v>
      </c>
      <c r="H154" s="44">
        <f t="shared" si="19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/>
      <c r="P154" s="44">
        <v>4.0000000000000003E-5</v>
      </c>
      <c r="Q154" s="44">
        <v>4.0000000000000003E-5</v>
      </c>
      <c r="R154" s="44">
        <v>4.0000000000000003E-5</v>
      </c>
      <c r="S154" s="44">
        <v>4.0000000000000003E-5</v>
      </c>
      <c r="T154" s="44">
        <v>4.0000000000000003E-5</v>
      </c>
      <c r="U154" s="44">
        <v>4.0000000000000003E-5</v>
      </c>
      <c r="V154" s="44">
        <v>4.0000000000000003E-5</v>
      </c>
      <c r="W154"/>
      <c r="X154" s="44">
        <v>4.0000000000000003E-5</v>
      </c>
      <c r="Y154" s="44">
        <v>4.0000000000000003E-5</v>
      </c>
      <c r="Z154" s="44">
        <v>4.0000000000000003E-5</v>
      </c>
      <c r="AA154" s="44">
        <v>4.0000000000000003E-5</v>
      </c>
      <c r="AB154" s="44">
        <v>4.0000000000000003E-5</v>
      </c>
      <c r="AC154" s="44">
        <v>4.0000000000000003E-5</v>
      </c>
      <c r="AD154" s="44">
        <v>4.0000000000000003E-5</v>
      </c>
      <c r="AE154" s="44">
        <v>4.0000000000000003E-5</v>
      </c>
      <c r="AF154"/>
      <c r="AG154" s="44">
        <v>4.0000000000000003E-5</v>
      </c>
      <c r="AH154"/>
      <c r="AI154"/>
      <c r="AJ154" s="44">
        <v>4.0000000000000003E-5</v>
      </c>
    </row>
    <row r="155" spans="1:36" x14ac:dyDescent="0.25">
      <c r="A155" s="9" t="s">
        <v>75</v>
      </c>
      <c r="B155" s="3" t="s">
        <v>473</v>
      </c>
      <c r="C155" s="3" t="s">
        <v>483</v>
      </c>
      <c r="D155" s="3" t="s">
        <v>537</v>
      </c>
      <c r="E155" s="10" t="s">
        <v>187</v>
      </c>
      <c r="F155" s="10" t="s">
        <v>200</v>
      </c>
      <c r="G155" s="44">
        <v>4.9999999999999998E-8</v>
      </c>
      <c r="H155" s="44">
        <f t="shared" si="19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/>
      <c r="P155" s="44">
        <v>4.0000000000000001E-8</v>
      </c>
      <c r="Q155" s="44">
        <v>4.0000000000000001E-8</v>
      </c>
      <c r="R155" s="44">
        <v>4.0000000000000001E-8</v>
      </c>
      <c r="S155" s="44">
        <v>4.0000000000000001E-8</v>
      </c>
      <c r="T155" s="44">
        <v>4.0000000000000001E-8</v>
      </c>
      <c r="U155" s="44">
        <v>4.0000000000000001E-8</v>
      </c>
      <c r="V155" s="44">
        <v>4.0000000000000001E-8</v>
      </c>
      <c r="W155"/>
      <c r="X155" s="44">
        <v>4.0000000000000001E-8</v>
      </c>
      <c r="Y155" s="44">
        <v>4.0000000000000001E-8</v>
      </c>
      <c r="Z155" s="44">
        <v>4.0000000000000001E-8</v>
      </c>
      <c r="AA155" s="44">
        <v>4.0000000000000001E-8</v>
      </c>
      <c r="AB155" s="44">
        <v>4.0000000000000001E-8</v>
      </c>
      <c r="AC155" s="44">
        <v>4.0000000000000001E-8</v>
      </c>
      <c r="AD155" s="44">
        <v>4.0000000000000001E-8</v>
      </c>
      <c r="AE155" s="44">
        <v>4.0000000000000001E-8</v>
      </c>
      <c r="AF155"/>
      <c r="AG155" s="44">
        <v>4.0000000000000001E-8</v>
      </c>
      <c r="AH155"/>
      <c r="AI155"/>
      <c r="AJ155" s="44">
        <v>4.0000000000000001E-8</v>
      </c>
    </row>
    <row r="156" spans="1:36" x14ac:dyDescent="0.25">
      <c r="A156" s="9" t="s">
        <v>218</v>
      </c>
      <c r="B156" s="3" t="s">
        <v>473</v>
      </c>
      <c r="C156" s="3" t="s">
        <v>483</v>
      </c>
      <c r="D156" s="3" t="s">
        <v>537</v>
      </c>
      <c r="E156" s="10" t="s">
        <v>298</v>
      </c>
      <c r="F156" s="10" t="s">
        <v>109</v>
      </c>
      <c r="G156" s="44">
        <v>20</v>
      </c>
      <c r="H156" s="44">
        <f t="shared" si="19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/>
      <c r="P156" s="44">
        <v>20</v>
      </c>
      <c r="Q156" s="44">
        <v>20</v>
      </c>
      <c r="R156" s="44">
        <v>20</v>
      </c>
      <c r="S156" s="44">
        <v>20</v>
      </c>
      <c r="T156" s="44">
        <v>20</v>
      </c>
      <c r="U156" s="44">
        <v>20</v>
      </c>
      <c r="V156" s="44">
        <v>20</v>
      </c>
      <c r="W156"/>
      <c r="X156" s="44">
        <v>20</v>
      </c>
      <c r="Y156" s="44">
        <v>20</v>
      </c>
      <c r="Z156" s="44">
        <v>20</v>
      </c>
      <c r="AA156" s="44">
        <v>20</v>
      </c>
      <c r="AB156" s="44">
        <v>20</v>
      </c>
      <c r="AC156" s="44">
        <v>20</v>
      </c>
      <c r="AD156" s="44">
        <v>20</v>
      </c>
      <c r="AE156" s="44">
        <v>20</v>
      </c>
      <c r="AF156"/>
      <c r="AG156" s="44">
        <v>20</v>
      </c>
      <c r="AH156"/>
      <c r="AI156"/>
      <c r="AJ156" s="44">
        <v>20</v>
      </c>
    </row>
    <row r="157" spans="1:36" x14ac:dyDescent="0.25">
      <c r="A157" s="9" t="s">
        <v>219</v>
      </c>
      <c r="B157" s="3" t="s">
        <v>473</v>
      </c>
      <c r="C157" s="3" t="s">
        <v>483</v>
      </c>
      <c r="D157" s="3" t="s">
        <v>537</v>
      </c>
      <c r="E157" s="10" t="s">
        <v>299</v>
      </c>
      <c r="F157" s="10" t="s">
        <v>301</v>
      </c>
      <c r="G157" s="44">
        <v>-4.4200000000000003E-2</v>
      </c>
      <c r="H157" s="44">
        <f t="shared" si="19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/>
      <c r="P157" s="44">
        <v>-4.4200000000000003E-2</v>
      </c>
      <c r="Q157" s="44">
        <v>-4.4200000000000003E-2</v>
      </c>
      <c r="R157" s="44">
        <v>-4.4200000000000003E-2</v>
      </c>
      <c r="S157" s="44">
        <v>-4.4200000000000003E-2</v>
      </c>
      <c r="T157" s="44">
        <v>-4.4200000000000003E-2</v>
      </c>
      <c r="U157" s="44">
        <v>-4.4200000000000003E-2</v>
      </c>
      <c r="V157" s="44">
        <v>-4.4200000000000003E-2</v>
      </c>
      <c r="W157"/>
      <c r="X157" s="44">
        <v>-4.4200000000000003E-2</v>
      </c>
      <c r="Y157" s="44">
        <v>-4.4200000000000003E-2</v>
      </c>
      <c r="Z157" s="44">
        <v>-4.4200000000000003E-2</v>
      </c>
      <c r="AA157" s="44">
        <v>-4.4200000000000003E-2</v>
      </c>
      <c r="AB157" s="44">
        <v>-4.4200000000000003E-2</v>
      </c>
      <c r="AC157" s="44">
        <v>-4.4200000000000003E-2</v>
      </c>
      <c r="AD157" s="44">
        <v>-4.4200000000000003E-2</v>
      </c>
      <c r="AE157" s="44">
        <v>-4.4200000000000003E-2</v>
      </c>
      <c r="AF157"/>
      <c r="AG157" s="44">
        <v>-4.4200000000000003E-2</v>
      </c>
      <c r="AH157"/>
      <c r="AI157"/>
      <c r="AJ157" s="44">
        <v>-4.4200000000000003E-2</v>
      </c>
    </row>
    <row r="158" spans="1:36" x14ac:dyDescent="0.25">
      <c r="A158" s="9" t="s">
        <v>220</v>
      </c>
      <c r="B158" s="3" t="s">
        <v>473</v>
      </c>
      <c r="C158" s="3" t="s">
        <v>483</v>
      </c>
      <c r="D158" s="3" t="s">
        <v>537</v>
      </c>
      <c r="E158" s="10" t="s">
        <v>300</v>
      </c>
      <c r="F158" s="10" t="s">
        <v>100</v>
      </c>
      <c r="G158" s="44">
        <v>1.55</v>
      </c>
      <c r="H158" s="44">
        <f t="shared" si="19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/>
      <c r="P158" s="44">
        <v>1.55</v>
      </c>
      <c r="Q158" s="44">
        <v>1.55</v>
      </c>
      <c r="R158" s="44">
        <v>1.55</v>
      </c>
      <c r="S158" s="44">
        <v>1.55</v>
      </c>
      <c r="T158" s="44">
        <v>1.55</v>
      </c>
      <c r="U158" s="44">
        <v>1.55</v>
      </c>
      <c r="V158" s="44">
        <v>1.55</v>
      </c>
      <c r="W158"/>
      <c r="X158" s="44">
        <v>1.55</v>
      </c>
      <c r="Y158" s="44">
        <v>1.55</v>
      </c>
      <c r="Z158" s="44">
        <v>1.55</v>
      </c>
      <c r="AA158" s="44">
        <v>1.55</v>
      </c>
      <c r="AB158" s="44">
        <v>1.55</v>
      </c>
      <c r="AC158" s="44">
        <v>1.55</v>
      </c>
      <c r="AD158" s="44">
        <v>1.55</v>
      </c>
      <c r="AE158" s="44">
        <v>1.55</v>
      </c>
      <c r="AF158"/>
      <c r="AG158" s="44">
        <v>1.55</v>
      </c>
      <c r="AH158"/>
      <c r="AI158"/>
      <c r="AJ158" s="44">
        <v>1.55</v>
      </c>
    </row>
    <row r="159" spans="1:36" x14ac:dyDescent="0.25">
      <c r="A159" s="9" t="s">
        <v>221</v>
      </c>
      <c r="B159" s="3" t="s">
        <v>473</v>
      </c>
      <c r="C159" s="3" t="s">
        <v>483</v>
      </c>
      <c r="D159" s="3" t="s">
        <v>537</v>
      </c>
      <c r="E159" s="10" t="s">
        <v>302</v>
      </c>
      <c r="F159" s="10" t="s">
        <v>95</v>
      </c>
      <c r="G159" s="44">
        <v>1</v>
      </c>
      <c r="H159" s="44">
        <f t="shared" si="19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/>
      <c r="P159" s="44">
        <v>1</v>
      </c>
      <c r="Q159" s="44">
        <v>1</v>
      </c>
      <c r="R159" s="44">
        <v>1</v>
      </c>
      <c r="S159" s="44">
        <v>1</v>
      </c>
      <c r="T159" s="44">
        <v>1</v>
      </c>
      <c r="U159" s="44">
        <v>1</v>
      </c>
      <c r="V159" s="44">
        <v>1</v>
      </c>
      <c r="W159"/>
      <c r="X159" s="44">
        <v>1</v>
      </c>
      <c r="Y159" s="44">
        <v>1</v>
      </c>
      <c r="Z159" s="44">
        <v>1</v>
      </c>
      <c r="AA159" s="44">
        <v>1</v>
      </c>
      <c r="AB159" s="44">
        <v>1</v>
      </c>
      <c r="AC159" s="44">
        <v>1</v>
      </c>
      <c r="AD159" s="44">
        <v>1</v>
      </c>
      <c r="AE159" s="44">
        <v>1</v>
      </c>
      <c r="AF159"/>
      <c r="AG159" s="44">
        <v>1</v>
      </c>
      <c r="AH159"/>
      <c r="AI159"/>
      <c r="AJ159" s="44">
        <v>1</v>
      </c>
    </row>
    <row r="160" spans="1:36" x14ac:dyDescent="0.25">
      <c r="A160" s="9" t="s">
        <v>76</v>
      </c>
      <c r="B160" s="3" t="s">
        <v>473</v>
      </c>
      <c r="C160" s="3" t="s">
        <v>483</v>
      </c>
      <c r="D160" s="3" t="s">
        <v>537</v>
      </c>
      <c r="E160" s="10" t="s">
        <v>188</v>
      </c>
      <c r="F160" s="10" t="s">
        <v>198</v>
      </c>
      <c r="G160" s="44">
        <v>2.7799999999999998E-4</v>
      </c>
      <c r="H160" s="44">
        <f t="shared" si="19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/>
      <c r="P160" s="44">
        <v>2.7799999999999998E-4</v>
      </c>
      <c r="Q160" s="44">
        <v>2.7799999999999998E-4</v>
      </c>
      <c r="R160" s="44">
        <v>2.7799999999999998E-4</v>
      </c>
      <c r="S160" s="44">
        <v>2.7799999999999998E-4</v>
      </c>
      <c r="T160" s="44">
        <v>2.7799999999999998E-4</v>
      </c>
      <c r="U160" s="44">
        <v>2.7799999999999998E-4</v>
      </c>
      <c r="V160" s="44">
        <v>2.7799999999999998E-4</v>
      </c>
      <c r="W160"/>
      <c r="X160" s="44">
        <v>2.7799999999999998E-4</v>
      </c>
      <c r="Y160" s="44">
        <v>2.7799999999999998E-4</v>
      </c>
      <c r="Z160" s="44">
        <v>2.7799999999999998E-4</v>
      </c>
      <c r="AA160" s="44">
        <v>2.7799999999999998E-4</v>
      </c>
      <c r="AB160" s="44">
        <v>2.7799999999999998E-4</v>
      </c>
      <c r="AC160" s="44">
        <v>2.7799999999999998E-4</v>
      </c>
      <c r="AD160" s="44">
        <v>2.7799999999999998E-4</v>
      </c>
      <c r="AE160" s="44">
        <v>2.7799999999999998E-4</v>
      </c>
      <c r="AF160"/>
      <c r="AG160" s="44">
        <v>2.7799999999999998E-4</v>
      </c>
      <c r="AH160"/>
      <c r="AI160"/>
      <c r="AJ160" s="44">
        <v>2.7799999999999998E-4</v>
      </c>
    </row>
    <row r="161" spans="1:36" x14ac:dyDescent="0.25">
      <c r="A161" s="25" t="s">
        <v>78</v>
      </c>
      <c r="B161" s="3" t="s">
        <v>473</v>
      </c>
      <c r="C161" s="3" t="s">
        <v>483</v>
      </c>
      <c r="D161" s="3" t="s">
        <v>537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/>
      <c r="P161" s="44">
        <v>2.4999999999999998E-12</v>
      </c>
      <c r="Q161" s="44">
        <v>2.4999999999999998E-12</v>
      </c>
      <c r="R161" s="44">
        <v>2.4999999999999998E-12</v>
      </c>
      <c r="S161" s="44">
        <v>2.4999999999999998E-12</v>
      </c>
      <c r="T161" s="44">
        <v>2.4999999999999998E-12</v>
      </c>
      <c r="U161" s="44">
        <v>2.4999999999999998E-12</v>
      </c>
      <c r="V161" s="44">
        <v>2.4999999999999998E-12</v>
      </c>
      <c r="W161"/>
      <c r="X161" s="44">
        <v>2.4999999999999998E-12</v>
      </c>
      <c r="Y161" s="44">
        <v>2.4999999999999998E-12</v>
      </c>
      <c r="Z161" s="44">
        <v>2.4999999999999998E-12</v>
      </c>
      <c r="AA161" s="44">
        <v>2.4999999999999998E-12</v>
      </c>
      <c r="AB161" s="44">
        <v>2.4999999999999998E-12</v>
      </c>
      <c r="AC161" s="44">
        <v>2.4999999999999998E-12</v>
      </c>
      <c r="AD161" s="44">
        <v>2.4999999999999998E-12</v>
      </c>
      <c r="AE161" s="44">
        <v>2.4999999999999998E-12</v>
      </c>
      <c r="AF161"/>
      <c r="AG161" s="44">
        <v>2.4999999999999998E-12</v>
      </c>
      <c r="AH161"/>
      <c r="AI161"/>
      <c r="AJ161" s="44">
        <v>2.4999999999999998E-12</v>
      </c>
    </row>
    <row r="162" spans="1:36" x14ac:dyDescent="0.25">
      <c r="A162" s="25" t="s">
        <v>245</v>
      </c>
      <c r="B162" s="3" t="s">
        <v>473</v>
      </c>
      <c r="C162" s="3" t="s">
        <v>483</v>
      </c>
      <c r="D162" s="3" t="s">
        <v>537</v>
      </c>
      <c r="E162" s="26" t="s">
        <v>319</v>
      </c>
      <c r="F162" s="26" t="s">
        <v>109</v>
      </c>
      <c r="G162" s="44">
        <v>20</v>
      </c>
      <c r="H162" s="44">
        <f t="shared" si="19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/>
      <c r="P162" s="44">
        <v>20</v>
      </c>
      <c r="Q162" s="44">
        <v>20</v>
      </c>
      <c r="R162" s="44">
        <v>20</v>
      </c>
      <c r="S162" s="44">
        <v>20</v>
      </c>
      <c r="T162" s="44">
        <v>20</v>
      </c>
      <c r="U162" s="44">
        <v>20</v>
      </c>
      <c r="V162" s="44">
        <v>20</v>
      </c>
      <c r="W162"/>
      <c r="X162" s="44">
        <v>20</v>
      </c>
      <c r="Y162" s="44">
        <v>20</v>
      </c>
      <c r="Z162" s="44">
        <v>20</v>
      </c>
      <c r="AA162" s="44">
        <v>20</v>
      </c>
      <c r="AB162" s="44">
        <v>20</v>
      </c>
      <c r="AC162" s="44">
        <v>20</v>
      </c>
      <c r="AD162" s="44">
        <v>20</v>
      </c>
      <c r="AE162" s="44">
        <v>20</v>
      </c>
      <c r="AF162"/>
      <c r="AG162" s="44">
        <v>20</v>
      </c>
      <c r="AH162"/>
      <c r="AI162"/>
      <c r="AJ162" s="44">
        <v>20</v>
      </c>
    </row>
    <row r="163" spans="1:36" x14ac:dyDescent="0.25">
      <c r="A163" s="25" t="s">
        <v>246</v>
      </c>
      <c r="B163" s="3" t="s">
        <v>473</v>
      </c>
      <c r="C163" s="3" t="s">
        <v>483</v>
      </c>
      <c r="D163" s="3" t="s">
        <v>537</v>
      </c>
      <c r="E163" s="26" t="s">
        <v>320</v>
      </c>
      <c r="F163" s="26" t="s">
        <v>301</v>
      </c>
      <c r="G163" s="44">
        <v>0</v>
      </c>
      <c r="H163" s="44">
        <f t="shared" si="19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/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/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/>
      <c r="AG163" s="44">
        <v>0</v>
      </c>
      <c r="AH163"/>
      <c r="AI163"/>
      <c r="AJ163" s="44">
        <v>0</v>
      </c>
    </row>
    <row r="164" spans="1:36" x14ac:dyDescent="0.25">
      <c r="A164" s="25" t="s">
        <v>247</v>
      </c>
      <c r="B164" s="3" t="s">
        <v>473</v>
      </c>
      <c r="C164" s="3" t="s">
        <v>483</v>
      </c>
      <c r="D164" s="3" t="s">
        <v>537</v>
      </c>
      <c r="E164" s="26" t="s">
        <v>321</v>
      </c>
      <c r="F164" s="26" t="s">
        <v>100</v>
      </c>
      <c r="G164" s="44">
        <v>1</v>
      </c>
      <c r="H164" s="44">
        <f t="shared" si="19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/>
      <c r="P164" s="44">
        <v>1</v>
      </c>
      <c r="Q164" s="44">
        <v>1</v>
      </c>
      <c r="R164" s="44">
        <v>1</v>
      </c>
      <c r="S164" s="44">
        <v>1</v>
      </c>
      <c r="T164" s="44">
        <v>1</v>
      </c>
      <c r="U164" s="44">
        <v>1</v>
      </c>
      <c r="V164" s="44">
        <v>1</v>
      </c>
      <c r="W164"/>
      <c r="X164" s="44">
        <v>1</v>
      </c>
      <c r="Y164" s="44">
        <v>1</v>
      </c>
      <c r="Z164" s="44">
        <v>1</v>
      </c>
      <c r="AA164" s="44">
        <v>1</v>
      </c>
      <c r="AB164" s="44">
        <v>1</v>
      </c>
      <c r="AC164" s="44">
        <v>1</v>
      </c>
      <c r="AD164" s="44">
        <v>1</v>
      </c>
      <c r="AE164" s="44">
        <v>1</v>
      </c>
      <c r="AF164"/>
      <c r="AG164" s="44">
        <v>1</v>
      </c>
      <c r="AH164"/>
      <c r="AI164"/>
      <c r="AJ164" s="44">
        <v>1</v>
      </c>
    </row>
    <row r="165" spans="1:36" x14ac:dyDescent="0.25">
      <c r="A165" s="25" t="s">
        <v>248</v>
      </c>
      <c r="B165" s="3" t="s">
        <v>473</v>
      </c>
      <c r="C165" s="3" t="s">
        <v>483</v>
      </c>
      <c r="D165" s="3" t="s">
        <v>537</v>
      </c>
      <c r="E165" s="26" t="s">
        <v>322</v>
      </c>
      <c r="F165" s="26" t="s">
        <v>95</v>
      </c>
      <c r="G165" s="44">
        <v>0</v>
      </c>
      <c r="H165" s="44">
        <f t="shared" si="19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/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/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/>
      <c r="AG165" s="44">
        <v>0</v>
      </c>
      <c r="AH165"/>
      <c r="AI165"/>
      <c r="AJ165" s="44">
        <v>0</v>
      </c>
    </row>
    <row r="166" spans="1:36" x14ac:dyDescent="0.25">
      <c r="A166" s="25" t="s">
        <v>79</v>
      </c>
      <c r="B166" s="3" t="s">
        <v>473</v>
      </c>
      <c r="C166" s="3" t="s">
        <v>483</v>
      </c>
      <c r="D166" s="3" t="s">
        <v>537</v>
      </c>
      <c r="E166" s="26" t="s">
        <v>190</v>
      </c>
      <c r="F166" s="26" t="s">
        <v>100</v>
      </c>
      <c r="G166" s="44">
        <v>0.4</v>
      </c>
      <c r="H166" s="44">
        <f t="shared" si="19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/>
      <c r="P166" s="44">
        <v>0.4</v>
      </c>
      <c r="Q166" s="44">
        <v>0.4</v>
      </c>
      <c r="R166" s="44">
        <v>0.4</v>
      </c>
      <c r="S166" s="44">
        <v>0.4</v>
      </c>
      <c r="T166" s="44">
        <v>0.4</v>
      </c>
      <c r="U166" s="44">
        <v>0.4</v>
      </c>
      <c r="V166" s="44">
        <v>0.4</v>
      </c>
      <c r="W166"/>
      <c r="X166" s="44">
        <v>0.4</v>
      </c>
      <c r="Y166" s="44">
        <v>0.4</v>
      </c>
      <c r="Z166" s="44">
        <v>0.4</v>
      </c>
      <c r="AA166" s="44">
        <v>0.4</v>
      </c>
      <c r="AB166" s="44">
        <v>0.4</v>
      </c>
      <c r="AC166" s="44">
        <v>0.4</v>
      </c>
      <c r="AD166" s="44">
        <v>0.4</v>
      </c>
      <c r="AE166" s="44">
        <v>0.4</v>
      </c>
      <c r="AF166"/>
      <c r="AG166" s="44">
        <v>0.4</v>
      </c>
      <c r="AH166"/>
      <c r="AI166"/>
      <c r="AJ166" s="44">
        <v>0.4</v>
      </c>
    </row>
    <row r="167" spans="1:36" x14ac:dyDescent="0.25">
      <c r="A167" s="31" t="s">
        <v>80</v>
      </c>
      <c r="B167" s="3" t="s">
        <v>473</v>
      </c>
      <c r="C167" s="3" t="s">
        <v>483</v>
      </c>
      <c r="D167" s="3" t="s">
        <v>537</v>
      </c>
      <c r="E167" s="32" t="s">
        <v>191</v>
      </c>
      <c r="F167" s="32" t="s">
        <v>200</v>
      </c>
      <c r="G167" s="44">
        <v>3.2100000000000002E-6</v>
      </c>
      <c r="H167" s="44">
        <f t="shared" si="19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/>
      <c r="P167" s="44">
        <v>2.0000000000000001E-9</v>
      </c>
      <c r="Q167" s="44">
        <v>2.0000000000000001E-9</v>
      </c>
      <c r="R167" s="44">
        <v>2.0000000000000001E-9</v>
      </c>
      <c r="S167" s="44">
        <v>2.0000000000000001E-9</v>
      </c>
      <c r="T167" s="44">
        <v>2.0000000000000001E-9</v>
      </c>
      <c r="U167" s="44">
        <v>2.0000000000000001E-9</v>
      </c>
      <c r="V167" s="44">
        <v>2.0000000000000001E-9</v>
      </c>
      <c r="W167"/>
      <c r="X167" s="44">
        <v>2.0000000000000001E-9</v>
      </c>
      <c r="Y167" s="44">
        <v>2.0000000000000001E-9</v>
      </c>
      <c r="Z167" s="44">
        <v>2.0000000000000001E-9</v>
      </c>
      <c r="AA167" s="44">
        <v>2.0000000000000001E-9</v>
      </c>
      <c r="AB167" s="44">
        <v>2.0000000000000001E-9</v>
      </c>
      <c r="AC167" s="44">
        <v>2.0000000000000001E-9</v>
      </c>
      <c r="AD167" s="44">
        <v>2.0000000000000001E-9</v>
      </c>
      <c r="AE167" s="44">
        <v>2.0000000000000001E-9</v>
      </c>
      <c r="AF167"/>
      <c r="AG167" s="44">
        <v>2.0000000000000001E-9</v>
      </c>
      <c r="AH167"/>
      <c r="AI167"/>
      <c r="AJ167" s="44">
        <v>2.0000000000000001E-9</v>
      </c>
    </row>
    <row r="168" spans="1:36" x14ac:dyDescent="0.25">
      <c r="A168" s="31" t="s">
        <v>249</v>
      </c>
      <c r="B168" s="3" t="s">
        <v>473</v>
      </c>
      <c r="C168" s="3" t="s">
        <v>483</v>
      </c>
      <c r="D168" s="3" t="s">
        <v>537</v>
      </c>
      <c r="E168" s="32" t="s">
        <v>323</v>
      </c>
      <c r="F168" s="32" t="s">
        <v>109</v>
      </c>
      <c r="G168" s="44">
        <v>25</v>
      </c>
      <c r="H168" s="44">
        <f t="shared" si="19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/>
      <c r="P168" s="44">
        <v>25</v>
      </c>
      <c r="Q168" s="44">
        <v>25</v>
      </c>
      <c r="R168" s="44">
        <v>25</v>
      </c>
      <c r="S168" s="44">
        <v>25</v>
      </c>
      <c r="T168" s="44">
        <v>25</v>
      </c>
      <c r="U168" s="44">
        <v>25</v>
      </c>
      <c r="V168" s="44">
        <v>25</v>
      </c>
      <c r="W168"/>
      <c r="X168" s="44">
        <v>25</v>
      </c>
      <c r="Y168" s="44">
        <v>25</v>
      </c>
      <c r="Z168" s="44">
        <v>25</v>
      </c>
      <c r="AA168" s="44">
        <v>25</v>
      </c>
      <c r="AB168" s="44">
        <v>25</v>
      </c>
      <c r="AC168" s="44">
        <v>25</v>
      </c>
      <c r="AD168" s="44">
        <v>25</v>
      </c>
      <c r="AE168" s="44">
        <v>25</v>
      </c>
      <c r="AF168"/>
      <c r="AG168" s="44">
        <v>25</v>
      </c>
      <c r="AH168"/>
      <c r="AI168"/>
      <c r="AJ168" s="44">
        <v>25</v>
      </c>
    </row>
    <row r="169" spans="1:36" x14ac:dyDescent="0.25">
      <c r="A169" s="31" t="s">
        <v>250</v>
      </c>
      <c r="B169" s="3" t="s">
        <v>473</v>
      </c>
      <c r="C169" s="3" t="s">
        <v>483</v>
      </c>
      <c r="D169" s="3" t="s">
        <v>537</v>
      </c>
      <c r="E169" s="32" t="s">
        <v>324</v>
      </c>
      <c r="F169" s="32" t="s">
        <v>301</v>
      </c>
      <c r="G169" s="44">
        <v>0</v>
      </c>
      <c r="H169" s="44">
        <f t="shared" si="19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/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/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/>
      <c r="AG169" s="44">
        <v>0</v>
      </c>
      <c r="AH169"/>
      <c r="AI169"/>
      <c r="AJ169" s="44">
        <v>0</v>
      </c>
    </row>
    <row r="170" spans="1:36" x14ac:dyDescent="0.25">
      <c r="A170" s="31" t="s">
        <v>251</v>
      </c>
      <c r="B170" s="3" t="s">
        <v>473</v>
      </c>
      <c r="C170" s="3" t="s">
        <v>483</v>
      </c>
      <c r="D170" s="3" t="s">
        <v>537</v>
      </c>
      <c r="E170" s="32" t="s">
        <v>325</v>
      </c>
      <c r="F170" s="32" t="s">
        <v>100</v>
      </c>
      <c r="G170" s="44">
        <v>3.98</v>
      </c>
      <c r="H170" s="44">
        <f t="shared" si="19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/>
      <c r="P170" s="44">
        <v>3.98</v>
      </c>
      <c r="Q170" s="44">
        <v>3.98</v>
      </c>
      <c r="R170" s="44">
        <v>3.98</v>
      </c>
      <c r="S170" s="44">
        <v>3.98</v>
      </c>
      <c r="T170" s="44">
        <v>3.98</v>
      </c>
      <c r="U170" s="44">
        <v>3.98</v>
      </c>
      <c r="V170" s="44">
        <v>3.98</v>
      </c>
      <c r="W170"/>
      <c r="X170" s="44">
        <v>3.98</v>
      </c>
      <c r="Y170" s="44">
        <v>3.98</v>
      </c>
      <c r="Z170" s="44">
        <v>3.98</v>
      </c>
      <c r="AA170" s="44">
        <v>3.98</v>
      </c>
      <c r="AB170" s="44">
        <v>3.98</v>
      </c>
      <c r="AC170" s="44">
        <v>3.98</v>
      </c>
      <c r="AD170" s="44">
        <v>3.98</v>
      </c>
      <c r="AE170" s="44">
        <v>3.98</v>
      </c>
      <c r="AF170"/>
      <c r="AG170" s="44">
        <v>3.98</v>
      </c>
      <c r="AH170"/>
      <c r="AI170"/>
      <c r="AJ170" s="44">
        <v>3.98</v>
      </c>
    </row>
    <row r="171" spans="1:36" x14ac:dyDescent="0.25">
      <c r="A171" s="31" t="s">
        <v>252</v>
      </c>
      <c r="B171" s="3" t="s">
        <v>473</v>
      </c>
      <c r="C171" s="3" t="s">
        <v>483</v>
      </c>
      <c r="D171" s="3" t="s">
        <v>537</v>
      </c>
      <c r="E171" s="32" t="s">
        <v>326</v>
      </c>
      <c r="F171" s="32" t="s">
        <v>95</v>
      </c>
      <c r="G171" s="44">
        <v>1</v>
      </c>
      <c r="H171" s="44">
        <f t="shared" si="19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/>
      <c r="P171" s="44">
        <v>1</v>
      </c>
      <c r="Q171" s="44">
        <v>1</v>
      </c>
      <c r="R171" s="44">
        <v>1</v>
      </c>
      <c r="S171" s="44">
        <v>1</v>
      </c>
      <c r="T171" s="44">
        <v>1</v>
      </c>
      <c r="U171" s="44">
        <v>1</v>
      </c>
      <c r="V171" s="44">
        <v>1</v>
      </c>
      <c r="W171"/>
      <c r="X171" s="44">
        <v>1</v>
      </c>
      <c r="Y171" s="44">
        <v>1</v>
      </c>
      <c r="Z171" s="44">
        <v>1</v>
      </c>
      <c r="AA171" s="44">
        <v>1</v>
      </c>
      <c r="AB171" s="44">
        <v>1</v>
      </c>
      <c r="AC171" s="44">
        <v>1</v>
      </c>
      <c r="AD171" s="44">
        <v>1</v>
      </c>
      <c r="AE171" s="44">
        <v>1</v>
      </c>
      <c r="AF171"/>
      <c r="AG171" s="44">
        <v>1</v>
      </c>
      <c r="AH171"/>
      <c r="AI171"/>
      <c r="AJ171" s="44">
        <v>1</v>
      </c>
    </row>
    <row r="172" spans="1:36" x14ac:dyDescent="0.25">
      <c r="A172" s="31" t="s">
        <v>81</v>
      </c>
      <c r="B172" s="3" t="s">
        <v>473</v>
      </c>
      <c r="C172" s="3" t="s">
        <v>483</v>
      </c>
      <c r="D172" s="3" t="s">
        <v>537</v>
      </c>
      <c r="E172" s="32" t="s">
        <v>192</v>
      </c>
      <c r="F172" s="32" t="s">
        <v>198</v>
      </c>
      <c r="G172" s="44">
        <v>1.6666666666666666E-4</v>
      </c>
      <c r="H172" s="44">
        <f t="shared" si="19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/>
      <c r="P172" s="44">
        <v>1.6666666666666666E-4</v>
      </c>
      <c r="Q172" s="44">
        <v>1.6666666666666666E-4</v>
      </c>
      <c r="R172" s="44">
        <v>1.6666666666666666E-4</v>
      </c>
      <c r="S172" s="44">
        <v>1.6666666666666666E-4</v>
      </c>
      <c r="T172" s="44">
        <v>1.6666666666666666E-4</v>
      </c>
      <c r="U172" s="44">
        <v>1.6666666666666666E-4</v>
      </c>
      <c r="V172" s="44">
        <v>1.6666666666666666E-4</v>
      </c>
      <c r="W172"/>
      <c r="X172" s="44">
        <v>1.6666666666666666E-4</v>
      </c>
      <c r="Y172" s="44">
        <v>1.6666666666666666E-4</v>
      </c>
      <c r="Z172" s="44">
        <v>1.6666666666666666E-4</v>
      </c>
      <c r="AA172" s="44">
        <v>1.6666666666666666E-4</v>
      </c>
      <c r="AB172" s="44">
        <v>1.6666666666666666E-4</v>
      </c>
      <c r="AC172" s="44">
        <v>1.6666666666666666E-4</v>
      </c>
      <c r="AD172" s="44">
        <v>1.6666666666666666E-4</v>
      </c>
      <c r="AE172" s="44">
        <v>1.6666666666666666E-4</v>
      </c>
      <c r="AF172"/>
      <c r="AG172" s="44">
        <v>1.6666666666666666E-4</v>
      </c>
      <c r="AH172"/>
      <c r="AI172"/>
      <c r="AJ172" s="44">
        <v>1.6666666666666666E-4</v>
      </c>
    </row>
    <row r="173" spans="1:36" x14ac:dyDescent="0.25">
      <c r="A173" s="11" t="s">
        <v>253</v>
      </c>
      <c r="B173" s="3" t="s">
        <v>473</v>
      </c>
      <c r="C173" s="3" t="s">
        <v>483</v>
      </c>
      <c r="D173" s="3" t="s">
        <v>537</v>
      </c>
      <c r="E173" s="12" t="s">
        <v>327</v>
      </c>
      <c r="F173" s="12" t="s">
        <v>328</v>
      </c>
      <c r="G173" s="44">
        <v>1E-8</v>
      </c>
      <c r="H173" s="44">
        <f t="shared" si="19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/>
      <c r="P173" s="44">
        <v>1E-8</v>
      </c>
      <c r="Q173" s="44">
        <v>1E-8</v>
      </c>
      <c r="R173" s="44">
        <v>1E-8</v>
      </c>
      <c r="S173" s="44">
        <v>1E-8</v>
      </c>
      <c r="T173" s="44">
        <v>1E-8</v>
      </c>
      <c r="U173" s="44">
        <v>1E-8</v>
      </c>
      <c r="V173" s="44">
        <v>1E-8</v>
      </c>
      <c r="W173"/>
      <c r="X173" s="44">
        <v>1E-8</v>
      </c>
      <c r="Y173" s="44">
        <v>1E-8</v>
      </c>
      <c r="Z173" s="44">
        <v>1E-8</v>
      </c>
      <c r="AA173" s="44">
        <v>1E-8</v>
      </c>
      <c r="AB173" s="44">
        <v>1E-8</v>
      </c>
      <c r="AC173" s="44">
        <v>1E-8</v>
      </c>
      <c r="AD173" s="44">
        <v>1E-8</v>
      </c>
      <c r="AE173" s="44">
        <v>1E-8</v>
      </c>
      <c r="AF173"/>
      <c r="AG173" s="44">
        <v>1E-8</v>
      </c>
      <c r="AH173"/>
      <c r="AI173"/>
      <c r="AJ173" s="44">
        <v>1E-8</v>
      </c>
    </row>
    <row r="174" spans="1:36" x14ac:dyDescent="0.25">
      <c r="A174" s="11" t="s">
        <v>254</v>
      </c>
      <c r="B174" s="3" t="s">
        <v>473</v>
      </c>
      <c r="C174" s="3" t="s">
        <v>483</v>
      </c>
      <c r="D174" s="3" t="s">
        <v>537</v>
      </c>
      <c r="E174" s="12" t="s">
        <v>329</v>
      </c>
      <c r="F174" s="12" t="s">
        <v>109</v>
      </c>
      <c r="G174" s="44">
        <v>20</v>
      </c>
      <c r="H174" s="44">
        <f t="shared" si="19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/>
      <c r="P174" s="44">
        <v>20</v>
      </c>
      <c r="Q174" s="44">
        <v>20</v>
      </c>
      <c r="R174" s="44">
        <v>20</v>
      </c>
      <c r="S174" s="44">
        <v>20</v>
      </c>
      <c r="T174" s="44">
        <v>20</v>
      </c>
      <c r="U174" s="44">
        <v>20</v>
      </c>
      <c r="V174" s="44">
        <v>20</v>
      </c>
      <c r="W174"/>
      <c r="X174" s="44">
        <v>20</v>
      </c>
      <c r="Y174" s="44">
        <v>20</v>
      </c>
      <c r="Z174" s="44">
        <v>20</v>
      </c>
      <c r="AA174" s="44">
        <v>20</v>
      </c>
      <c r="AB174" s="44">
        <v>20</v>
      </c>
      <c r="AC174" s="44">
        <v>20</v>
      </c>
      <c r="AD174" s="44">
        <v>20</v>
      </c>
      <c r="AE174" s="44">
        <v>20</v>
      </c>
      <c r="AF174"/>
      <c r="AG174" s="44">
        <v>20</v>
      </c>
      <c r="AH174"/>
      <c r="AI174"/>
      <c r="AJ174" s="44">
        <v>20</v>
      </c>
    </row>
    <row r="175" spans="1:36" x14ac:dyDescent="0.25">
      <c r="A175" s="11" t="s">
        <v>255</v>
      </c>
      <c r="B175" s="3" t="s">
        <v>473</v>
      </c>
      <c r="C175" s="3" t="s">
        <v>483</v>
      </c>
      <c r="D175" s="3" t="s">
        <v>537</v>
      </c>
      <c r="E175" s="12" t="s">
        <v>330</v>
      </c>
      <c r="F175" s="12" t="s">
        <v>301</v>
      </c>
      <c r="G175" s="44">
        <v>0</v>
      </c>
      <c r="H175" s="44">
        <f t="shared" si="19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/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/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/>
      <c r="AG175" s="44">
        <v>0</v>
      </c>
      <c r="AH175"/>
      <c r="AI175"/>
      <c r="AJ175" s="44">
        <v>0</v>
      </c>
    </row>
    <row r="176" spans="1:36" x14ac:dyDescent="0.25">
      <c r="A176" s="11" t="s">
        <v>256</v>
      </c>
      <c r="B176" s="3" t="s">
        <v>473</v>
      </c>
      <c r="C176" s="3" t="s">
        <v>483</v>
      </c>
      <c r="D176" s="3" t="s">
        <v>537</v>
      </c>
      <c r="E176" s="12" t="s">
        <v>331</v>
      </c>
      <c r="F176" s="12" t="s">
        <v>100</v>
      </c>
      <c r="G176" s="44">
        <v>2</v>
      </c>
      <c r="H176" s="44">
        <f t="shared" si="19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/>
      <c r="P176" s="44">
        <v>2</v>
      </c>
      <c r="Q176" s="44">
        <v>2</v>
      </c>
      <c r="R176" s="44">
        <v>2</v>
      </c>
      <c r="S176" s="44">
        <v>2</v>
      </c>
      <c r="T176" s="44">
        <v>2</v>
      </c>
      <c r="U176" s="44">
        <v>2</v>
      </c>
      <c r="V176" s="44">
        <v>2</v>
      </c>
      <c r="W176"/>
      <c r="X176" s="44">
        <v>2</v>
      </c>
      <c r="Y176" s="44">
        <v>2</v>
      </c>
      <c r="Z176" s="44">
        <v>2</v>
      </c>
      <c r="AA176" s="44">
        <v>2</v>
      </c>
      <c r="AB176" s="44">
        <v>2</v>
      </c>
      <c r="AC176" s="44">
        <v>2</v>
      </c>
      <c r="AD176" s="44">
        <v>2</v>
      </c>
      <c r="AE176" s="44">
        <v>2</v>
      </c>
      <c r="AF176"/>
      <c r="AG176" s="44">
        <v>2</v>
      </c>
      <c r="AH176"/>
      <c r="AI176"/>
      <c r="AJ176" s="44">
        <v>2</v>
      </c>
    </row>
    <row r="177" spans="1:36" x14ac:dyDescent="0.25">
      <c r="A177" s="11" t="s">
        <v>257</v>
      </c>
      <c r="B177" s="3" t="s">
        <v>473</v>
      </c>
      <c r="C177" s="3" t="s">
        <v>483</v>
      </c>
      <c r="D177" s="3" t="s">
        <v>537</v>
      </c>
      <c r="E177" s="12" t="s">
        <v>332</v>
      </c>
      <c r="F177" s="12" t="s">
        <v>95</v>
      </c>
      <c r="G177" s="44">
        <v>1</v>
      </c>
      <c r="H177" s="44">
        <f t="shared" si="19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/>
      <c r="P177" s="44">
        <v>1</v>
      </c>
      <c r="Q177" s="44">
        <v>1</v>
      </c>
      <c r="R177" s="44">
        <v>1</v>
      </c>
      <c r="S177" s="44">
        <v>1</v>
      </c>
      <c r="T177" s="44">
        <v>1</v>
      </c>
      <c r="U177" s="44">
        <v>1</v>
      </c>
      <c r="V177" s="44">
        <v>1</v>
      </c>
      <c r="W177"/>
      <c r="X177" s="44">
        <v>1</v>
      </c>
      <c r="Y177" s="44">
        <v>1</v>
      </c>
      <c r="Z177" s="44">
        <v>1</v>
      </c>
      <c r="AA177" s="44">
        <v>1</v>
      </c>
      <c r="AB177" s="44">
        <v>1</v>
      </c>
      <c r="AC177" s="44">
        <v>1</v>
      </c>
      <c r="AD177" s="44">
        <v>1</v>
      </c>
      <c r="AE177" s="44">
        <v>1</v>
      </c>
      <c r="AF177"/>
      <c r="AG177" s="44">
        <v>1</v>
      </c>
      <c r="AH177"/>
      <c r="AI177"/>
      <c r="AJ177" s="44">
        <v>1</v>
      </c>
    </row>
    <row r="178" spans="1:36" x14ac:dyDescent="0.25">
      <c r="A178" s="11" t="s">
        <v>258</v>
      </c>
      <c r="B178" s="3" t="s">
        <v>473</v>
      </c>
      <c r="C178" s="3" t="s">
        <v>483</v>
      </c>
      <c r="D178" s="3" t="s">
        <v>537</v>
      </c>
      <c r="E178" s="12" t="s">
        <v>349</v>
      </c>
      <c r="F178" s="12" t="s">
        <v>198</v>
      </c>
      <c r="G178" s="44">
        <v>8.3333333333333331E-5</v>
      </c>
      <c r="H178" s="44">
        <f t="shared" si="19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/>
      <c r="P178" s="44">
        <v>8.3333333333333331E-5</v>
      </c>
      <c r="Q178" s="44">
        <v>8.3333333333333331E-5</v>
      </c>
      <c r="R178" s="44">
        <v>8.3333333333333331E-5</v>
      </c>
      <c r="S178" s="44">
        <v>8.3333333333333331E-5</v>
      </c>
      <c r="T178" s="44">
        <v>8.3333333333333331E-5</v>
      </c>
      <c r="U178" s="44">
        <v>8.3333333333333331E-5</v>
      </c>
      <c r="V178" s="44">
        <v>8.3333333333333331E-5</v>
      </c>
      <c r="W178"/>
      <c r="X178" s="44">
        <v>8.3333333333333331E-5</v>
      </c>
      <c r="Y178" s="44">
        <v>8.3333333333333331E-5</v>
      </c>
      <c r="Z178" s="44">
        <v>8.3333333333333331E-5</v>
      </c>
      <c r="AA178" s="44">
        <v>8.3333333333333331E-5</v>
      </c>
      <c r="AB178" s="44">
        <v>8.3333333333333331E-5</v>
      </c>
      <c r="AC178" s="44">
        <v>8.3333333333333331E-5</v>
      </c>
      <c r="AD178" s="44">
        <v>8.3333333333333331E-5</v>
      </c>
      <c r="AE178" s="44">
        <v>8.3333333333333331E-5</v>
      </c>
      <c r="AF178"/>
      <c r="AG178" s="44">
        <v>8.3333333333333331E-5</v>
      </c>
      <c r="AH178"/>
      <c r="AI178"/>
      <c r="AJ178" s="44">
        <v>8.3333333333333331E-5</v>
      </c>
    </row>
    <row r="179" spans="1:36" x14ac:dyDescent="0.25">
      <c r="A179" s="11" t="s">
        <v>259</v>
      </c>
      <c r="B179" s="3" t="s">
        <v>473</v>
      </c>
      <c r="C179" s="3" t="s">
        <v>483</v>
      </c>
      <c r="D179" s="3" t="s">
        <v>537</v>
      </c>
      <c r="E179" s="12" t="s">
        <v>350</v>
      </c>
      <c r="F179" s="12" t="s">
        <v>100</v>
      </c>
      <c r="G179" s="44">
        <v>1</v>
      </c>
      <c r="H179" s="44">
        <f t="shared" si="19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/>
      <c r="P179" s="44">
        <v>1</v>
      </c>
      <c r="Q179" s="44">
        <v>1</v>
      </c>
      <c r="R179" s="44">
        <v>1</v>
      </c>
      <c r="S179" s="44">
        <v>1</v>
      </c>
      <c r="T179" s="44">
        <v>1</v>
      </c>
      <c r="U179" s="44">
        <v>1</v>
      </c>
      <c r="V179" s="44">
        <v>1</v>
      </c>
      <c r="W179"/>
      <c r="X179" s="44">
        <v>1</v>
      </c>
      <c r="Y179" s="44">
        <v>1</v>
      </c>
      <c r="Z179" s="44">
        <v>1</v>
      </c>
      <c r="AA179" s="44">
        <v>1</v>
      </c>
      <c r="AB179" s="44">
        <v>1</v>
      </c>
      <c r="AC179" s="44">
        <v>1</v>
      </c>
      <c r="AD179" s="44">
        <v>1</v>
      </c>
      <c r="AE179" s="44">
        <v>1</v>
      </c>
      <c r="AF179"/>
      <c r="AG179" s="44">
        <v>1</v>
      </c>
      <c r="AH179"/>
      <c r="AI179"/>
      <c r="AJ179" s="44">
        <v>1</v>
      </c>
    </row>
    <row r="180" spans="1:36" x14ac:dyDescent="0.25">
      <c r="A180" s="27" t="s">
        <v>260</v>
      </c>
      <c r="B180" s="3" t="s">
        <v>473</v>
      </c>
      <c r="C180" s="3" t="s">
        <v>483</v>
      </c>
      <c r="D180" s="3" t="s">
        <v>537</v>
      </c>
      <c r="E180" s="28" t="s">
        <v>351</v>
      </c>
      <c r="F180" s="28" t="s">
        <v>352</v>
      </c>
      <c r="G180" s="44">
        <v>2.3533050791148895E-8</v>
      </c>
      <c r="H180" s="44">
        <f t="shared" si="19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/>
      <c r="P180" s="44">
        <v>2.3533050791148899E-8</v>
      </c>
      <c r="Q180" s="44">
        <v>2.3533050791148899E-8</v>
      </c>
      <c r="R180" s="44">
        <v>2.3533050791148899E-8</v>
      </c>
      <c r="S180" s="44">
        <v>2.3533050791148899E-8</v>
      </c>
      <c r="T180" s="44">
        <v>2.3533050791148899E-8</v>
      </c>
      <c r="U180" s="44">
        <v>2.3533050791148899E-8</v>
      </c>
      <c r="V180" s="44">
        <v>2.3533050791148899E-8</v>
      </c>
      <c r="W180"/>
      <c r="X180" s="44">
        <v>2.3533050791148899E-8</v>
      </c>
      <c r="Y180" s="44">
        <v>2.3533050791148899E-8</v>
      </c>
      <c r="Z180" s="44">
        <v>2.3533050791148899E-8</v>
      </c>
      <c r="AA180" s="44">
        <v>2.3533050791148899E-8</v>
      </c>
      <c r="AB180" s="44">
        <v>2.3533050791148899E-8</v>
      </c>
      <c r="AC180" s="44">
        <v>2.3533050791148899E-8</v>
      </c>
      <c r="AD180" s="44">
        <v>2.3533050791148899E-8</v>
      </c>
      <c r="AE180" s="44">
        <v>2.3533050791148899E-8</v>
      </c>
      <c r="AF180"/>
      <c r="AG180" s="44">
        <v>2.3533050791148899E-8</v>
      </c>
      <c r="AH180"/>
      <c r="AI180"/>
      <c r="AJ180" s="44">
        <v>2.3533050791148899E-8</v>
      </c>
    </row>
    <row r="181" spans="1:36" x14ac:dyDescent="0.25">
      <c r="A181" s="27" t="s">
        <v>261</v>
      </c>
      <c r="B181" s="3" t="s">
        <v>473</v>
      </c>
      <c r="C181" s="3" t="s">
        <v>483</v>
      </c>
      <c r="D181" s="3" t="s">
        <v>537</v>
      </c>
      <c r="E181" s="28" t="s">
        <v>333</v>
      </c>
      <c r="F181" s="28" t="s">
        <v>109</v>
      </c>
      <c r="G181" s="44">
        <v>20</v>
      </c>
      <c r="H181" s="44">
        <f t="shared" si="19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/>
      <c r="P181" s="44">
        <v>20</v>
      </c>
      <c r="Q181" s="44">
        <v>20</v>
      </c>
      <c r="R181" s="44">
        <v>20</v>
      </c>
      <c r="S181" s="44">
        <v>20</v>
      </c>
      <c r="T181" s="44">
        <v>20</v>
      </c>
      <c r="U181" s="44">
        <v>20</v>
      </c>
      <c r="V181" s="44">
        <v>20</v>
      </c>
      <c r="W181"/>
      <c r="X181" s="44">
        <v>20</v>
      </c>
      <c r="Y181" s="44">
        <v>20</v>
      </c>
      <c r="Z181" s="44">
        <v>20</v>
      </c>
      <c r="AA181" s="44">
        <v>20</v>
      </c>
      <c r="AB181" s="44">
        <v>20</v>
      </c>
      <c r="AC181" s="44">
        <v>20</v>
      </c>
      <c r="AD181" s="44">
        <v>20</v>
      </c>
      <c r="AE181" s="44">
        <v>20</v>
      </c>
      <c r="AF181"/>
      <c r="AG181" s="44">
        <v>20</v>
      </c>
      <c r="AH181"/>
      <c r="AI181"/>
      <c r="AJ181" s="44">
        <v>20</v>
      </c>
    </row>
    <row r="182" spans="1:36" x14ac:dyDescent="0.25">
      <c r="A182" s="27" t="s">
        <v>262</v>
      </c>
      <c r="B182" s="3" t="s">
        <v>473</v>
      </c>
      <c r="C182" s="3" t="s">
        <v>483</v>
      </c>
      <c r="D182" s="3" t="s">
        <v>537</v>
      </c>
      <c r="E182" s="28" t="s">
        <v>334</v>
      </c>
      <c r="F182" s="28" t="s">
        <v>301</v>
      </c>
      <c r="G182" s="44">
        <v>-0.187</v>
      </c>
      <c r="H182" s="44">
        <f t="shared" si="19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/>
      <c r="P182" s="44">
        <v>-0.187</v>
      </c>
      <c r="Q182" s="44">
        <v>-0.187</v>
      </c>
      <c r="R182" s="44">
        <v>-0.187</v>
      </c>
      <c r="S182" s="44">
        <v>-0.187</v>
      </c>
      <c r="T182" s="44">
        <v>-0.187</v>
      </c>
      <c r="U182" s="44">
        <v>-0.187</v>
      </c>
      <c r="V182" s="44">
        <v>-0.187</v>
      </c>
      <c r="W182"/>
      <c r="X182" s="44">
        <v>-0.187</v>
      </c>
      <c r="Y182" s="44">
        <v>-0.187</v>
      </c>
      <c r="Z182" s="44">
        <v>-0.187</v>
      </c>
      <c r="AA182" s="44">
        <v>-0.187</v>
      </c>
      <c r="AB182" s="44">
        <v>-0.187</v>
      </c>
      <c r="AC182" s="44">
        <v>-0.187</v>
      </c>
      <c r="AD182" s="44">
        <v>-0.187</v>
      </c>
      <c r="AE182" s="44">
        <v>-0.187</v>
      </c>
      <c r="AF182"/>
      <c r="AG182" s="44">
        <v>-0.187</v>
      </c>
      <c r="AH182"/>
      <c r="AI182"/>
      <c r="AJ182" s="44">
        <v>-0.187</v>
      </c>
    </row>
    <row r="183" spans="1:36" x14ac:dyDescent="0.25">
      <c r="A183" s="27" t="s">
        <v>263</v>
      </c>
      <c r="B183" s="3" t="s">
        <v>473</v>
      </c>
      <c r="C183" s="3" t="s">
        <v>483</v>
      </c>
      <c r="D183" s="3" t="s">
        <v>537</v>
      </c>
      <c r="E183" s="28" t="s">
        <v>335</v>
      </c>
      <c r="F183" s="28" t="s">
        <v>100</v>
      </c>
      <c r="G183" s="44">
        <v>2.48</v>
      </c>
      <c r="H183" s="44">
        <f t="shared" si="19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/>
      <c r="P183" s="44">
        <v>2.48</v>
      </c>
      <c r="Q183" s="44">
        <v>2.48</v>
      </c>
      <c r="R183" s="44">
        <v>2.48</v>
      </c>
      <c r="S183" s="44">
        <v>2.48</v>
      </c>
      <c r="T183" s="44">
        <v>2.48</v>
      </c>
      <c r="U183" s="44">
        <v>2.48</v>
      </c>
      <c r="V183" s="44">
        <v>2.48</v>
      </c>
      <c r="W183"/>
      <c r="X183" s="44">
        <v>2.48</v>
      </c>
      <c r="Y183" s="44">
        <v>2.48</v>
      </c>
      <c r="Z183" s="44">
        <v>2.48</v>
      </c>
      <c r="AA183" s="44">
        <v>2.48</v>
      </c>
      <c r="AB183" s="44">
        <v>2.48</v>
      </c>
      <c r="AC183" s="44">
        <v>2.48</v>
      </c>
      <c r="AD183" s="44">
        <v>2.48</v>
      </c>
      <c r="AE183" s="44">
        <v>2.48</v>
      </c>
      <c r="AF183"/>
      <c r="AG183" s="44">
        <v>2.48</v>
      </c>
      <c r="AH183"/>
      <c r="AI183"/>
      <c r="AJ183" s="44">
        <v>2.48</v>
      </c>
    </row>
    <row r="184" spans="1:36" x14ac:dyDescent="0.25">
      <c r="A184" s="27" t="s">
        <v>264</v>
      </c>
      <c r="B184" s="3" t="s">
        <v>473</v>
      </c>
      <c r="C184" s="3" t="s">
        <v>483</v>
      </c>
      <c r="D184" s="3" t="s">
        <v>537</v>
      </c>
      <c r="E184" s="28" t="s">
        <v>336</v>
      </c>
      <c r="F184" s="28" t="s">
        <v>95</v>
      </c>
      <c r="G184" s="44">
        <v>1</v>
      </c>
      <c r="H184" s="44">
        <f t="shared" si="19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/>
      <c r="P184" s="44">
        <v>1</v>
      </c>
      <c r="Q184" s="44">
        <v>1</v>
      </c>
      <c r="R184" s="44">
        <v>1</v>
      </c>
      <c r="S184" s="44">
        <v>1</v>
      </c>
      <c r="T184" s="44">
        <v>1</v>
      </c>
      <c r="U184" s="44">
        <v>1</v>
      </c>
      <c r="V184" s="44">
        <v>1</v>
      </c>
      <c r="W184"/>
      <c r="X184" s="44">
        <v>1</v>
      </c>
      <c r="Y184" s="44">
        <v>1</v>
      </c>
      <c r="Z184" s="44">
        <v>1</v>
      </c>
      <c r="AA184" s="44">
        <v>1</v>
      </c>
      <c r="AB184" s="44">
        <v>1</v>
      </c>
      <c r="AC184" s="44">
        <v>1</v>
      </c>
      <c r="AD184" s="44">
        <v>1</v>
      </c>
      <c r="AE184" s="44">
        <v>1</v>
      </c>
      <c r="AF184"/>
      <c r="AG184" s="44">
        <v>1</v>
      </c>
      <c r="AH184"/>
      <c r="AI184"/>
      <c r="AJ184" s="44">
        <v>1</v>
      </c>
    </row>
    <row r="185" spans="1:36" x14ac:dyDescent="0.25">
      <c r="A185" s="27" t="s">
        <v>265</v>
      </c>
      <c r="B185" s="3" t="s">
        <v>473</v>
      </c>
      <c r="C185" s="3" t="s">
        <v>483</v>
      </c>
      <c r="D185" s="3" t="s">
        <v>537</v>
      </c>
      <c r="E185" s="28" t="s">
        <v>353</v>
      </c>
      <c r="F185" s="28" t="s">
        <v>354</v>
      </c>
      <c r="G185" s="44">
        <v>6.1060227588121015E-4</v>
      </c>
      <c r="H185" s="44">
        <f t="shared" si="19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/>
      <c r="P185" s="44">
        <v>6.1060227588121015E-4</v>
      </c>
      <c r="Q185" s="44">
        <v>6.1060227588121015E-4</v>
      </c>
      <c r="R185" s="44">
        <v>6.1060227588121015E-4</v>
      </c>
      <c r="S185" s="44">
        <v>6.1060227588121015E-4</v>
      </c>
      <c r="T185" s="44">
        <v>6.1060227588121015E-4</v>
      </c>
      <c r="U185" s="44">
        <v>6.1060227588121015E-4</v>
      </c>
      <c r="V185" s="44">
        <v>6.1060227588121015E-4</v>
      </c>
      <c r="W185"/>
      <c r="X185" s="44">
        <v>6.1060227588121015E-4</v>
      </c>
      <c r="Y185" s="44">
        <v>6.1060227588121015E-4</v>
      </c>
      <c r="Z185" s="44">
        <v>6.1060227588121015E-4</v>
      </c>
      <c r="AA185" s="44">
        <v>6.1060227588121015E-4</v>
      </c>
      <c r="AB185" s="44">
        <v>6.1060227588121015E-4</v>
      </c>
      <c r="AC185" s="44">
        <v>6.1060227588121015E-4</v>
      </c>
      <c r="AD185" s="44">
        <v>6.1060227588121015E-4</v>
      </c>
      <c r="AE185" s="44">
        <v>6.1060227588121015E-4</v>
      </c>
      <c r="AF185"/>
      <c r="AG185" s="44">
        <v>6.1060227588121015E-4</v>
      </c>
      <c r="AH185"/>
      <c r="AI185"/>
      <c r="AJ185" s="44">
        <v>6.1060227588121015E-4</v>
      </c>
    </row>
    <row r="186" spans="1:36" x14ac:dyDescent="0.25">
      <c r="A186" s="23" t="s">
        <v>266</v>
      </c>
      <c r="B186" s="3" t="s">
        <v>473</v>
      </c>
      <c r="C186" s="3" t="s">
        <v>483</v>
      </c>
      <c r="D186" s="3" t="s">
        <v>537</v>
      </c>
      <c r="E186" s="24" t="s">
        <v>193</v>
      </c>
      <c r="F186" s="24" t="s">
        <v>200</v>
      </c>
      <c r="G186" s="44">
        <v>6.41E-9</v>
      </c>
      <c r="H186" s="44">
        <f t="shared" si="19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/>
      <c r="P186" s="44">
        <v>3.9999999999999998E-7</v>
      </c>
      <c r="Q186" s="44">
        <v>3.9999999999999998E-7</v>
      </c>
      <c r="R186" s="44">
        <v>3.9999999999999998E-7</v>
      </c>
      <c r="S186" s="44">
        <v>3.9999999999999998E-7</v>
      </c>
      <c r="T186" s="44">
        <v>3.9999999999999998E-7</v>
      </c>
      <c r="U186" s="44">
        <v>3.9999999999999998E-7</v>
      </c>
      <c r="V186" s="44">
        <v>3.9999999999999998E-7</v>
      </c>
      <c r="W186"/>
      <c r="X186" s="44">
        <v>3.9999999999999998E-7</v>
      </c>
      <c r="Y186" s="44">
        <v>3.9999999999999998E-7</v>
      </c>
      <c r="Z186" s="44">
        <v>3.9999999999999998E-7</v>
      </c>
      <c r="AA186" s="44">
        <v>3.9999999999999998E-7</v>
      </c>
      <c r="AB186" s="44">
        <v>3.9999999999999998E-7</v>
      </c>
      <c r="AC186" s="44">
        <v>3.9999999999999998E-7</v>
      </c>
      <c r="AD186" s="44">
        <v>3.9999999999999998E-7</v>
      </c>
      <c r="AE186" s="44">
        <v>3.9999999999999998E-7</v>
      </c>
      <c r="AF186"/>
      <c r="AG186" s="44">
        <v>3.9999999999999998E-7</v>
      </c>
      <c r="AH186"/>
      <c r="AI186"/>
      <c r="AJ186" s="44">
        <v>3.9999999999999998E-7</v>
      </c>
    </row>
    <row r="187" spans="1:36" x14ac:dyDescent="0.25">
      <c r="A187" s="23" t="s">
        <v>267</v>
      </c>
      <c r="B187" s="3" t="s">
        <v>473</v>
      </c>
      <c r="C187" s="3" t="s">
        <v>483</v>
      </c>
      <c r="D187" s="3" t="s">
        <v>537</v>
      </c>
      <c r="E187" s="24" t="s">
        <v>337</v>
      </c>
      <c r="F187" s="24" t="s">
        <v>109</v>
      </c>
      <c r="G187" s="44">
        <v>25</v>
      </c>
      <c r="H187" s="44">
        <f t="shared" si="19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/>
      <c r="P187" s="44">
        <v>25</v>
      </c>
      <c r="Q187" s="44">
        <v>25</v>
      </c>
      <c r="R187" s="44">
        <v>25</v>
      </c>
      <c r="S187" s="44">
        <v>25</v>
      </c>
      <c r="T187" s="44">
        <v>25</v>
      </c>
      <c r="U187" s="44">
        <v>25</v>
      </c>
      <c r="V187" s="44">
        <v>25</v>
      </c>
      <c r="W187"/>
      <c r="X187" s="44">
        <v>25</v>
      </c>
      <c r="Y187" s="44">
        <v>25</v>
      </c>
      <c r="Z187" s="44">
        <v>25</v>
      </c>
      <c r="AA187" s="44">
        <v>25</v>
      </c>
      <c r="AB187" s="44">
        <v>25</v>
      </c>
      <c r="AC187" s="44">
        <v>25</v>
      </c>
      <c r="AD187" s="44">
        <v>25</v>
      </c>
      <c r="AE187" s="44">
        <v>25</v>
      </c>
      <c r="AF187"/>
      <c r="AG187" s="44">
        <v>25</v>
      </c>
      <c r="AH187"/>
      <c r="AI187"/>
      <c r="AJ187" s="44">
        <v>25</v>
      </c>
    </row>
    <row r="188" spans="1:36" x14ac:dyDescent="0.25">
      <c r="A188" s="23" t="s">
        <v>268</v>
      </c>
      <c r="B188" s="3" t="s">
        <v>473</v>
      </c>
      <c r="C188" s="3" t="s">
        <v>483</v>
      </c>
      <c r="D188" s="3" t="s">
        <v>537</v>
      </c>
      <c r="E188" s="24" t="s">
        <v>338</v>
      </c>
      <c r="F188" s="24" t="s">
        <v>301</v>
      </c>
      <c r="G188" s="44">
        <v>0</v>
      </c>
      <c r="H188" s="44">
        <f t="shared" si="19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/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/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/>
      <c r="AG188" s="44">
        <v>0</v>
      </c>
      <c r="AH188"/>
      <c r="AI188"/>
      <c r="AJ188" s="44">
        <v>0</v>
      </c>
    </row>
    <row r="189" spans="1:36" x14ac:dyDescent="0.25">
      <c r="A189" s="23" t="s">
        <v>269</v>
      </c>
      <c r="B189" s="3" t="s">
        <v>473</v>
      </c>
      <c r="C189" s="3" t="s">
        <v>483</v>
      </c>
      <c r="D189" s="3" t="s">
        <v>537</v>
      </c>
      <c r="E189" s="24" t="s">
        <v>339</v>
      </c>
      <c r="F189" s="24" t="s">
        <v>100</v>
      </c>
      <c r="G189" s="44">
        <v>3.98</v>
      </c>
      <c r="H189" s="44">
        <f t="shared" si="19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/>
      <c r="P189" s="44">
        <v>3.98</v>
      </c>
      <c r="Q189" s="44">
        <v>3.98</v>
      </c>
      <c r="R189" s="44">
        <v>3.98</v>
      </c>
      <c r="S189" s="44">
        <v>3.98</v>
      </c>
      <c r="T189" s="44">
        <v>3.98</v>
      </c>
      <c r="U189" s="44">
        <v>3.98</v>
      </c>
      <c r="V189" s="44">
        <v>3.98</v>
      </c>
      <c r="W189"/>
      <c r="X189" s="44">
        <v>3.98</v>
      </c>
      <c r="Y189" s="44">
        <v>3.98</v>
      </c>
      <c r="Z189" s="44">
        <v>3.98</v>
      </c>
      <c r="AA189" s="44">
        <v>3.98</v>
      </c>
      <c r="AB189" s="44">
        <v>3.98</v>
      </c>
      <c r="AC189" s="44">
        <v>3.98</v>
      </c>
      <c r="AD189" s="44">
        <v>3.98</v>
      </c>
      <c r="AE189" s="44">
        <v>3.98</v>
      </c>
      <c r="AF189"/>
      <c r="AG189" s="44">
        <v>3.98</v>
      </c>
      <c r="AH189"/>
      <c r="AI189"/>
      <c r="AJ189" s="44">
        <v>3.98</v>
      </c>
    </row>
    <row r="190" spans="1:36" x14ac:dyDescent="0.25">
      <c r="A190" s="23" t="s">
        <v>270</v>
      </c>
      <c r="B190" s="3" t="s">
        <v>473</v>
      </c>
      <c r="C190" s="3" t="s">
        <v>483</v>
      </c>
      <c r="D190" s="3" t="s">
        <v>537</v>
      </c>
      <c r="E190" s="24" t="s">
        <v>340</v>
      </c>
      <c r="F190" s="24" t="s">
        <v>95</v>
      </c>
      <c r="G190" s="44">
        <v>1</v>
      </c>
      <c r="H190" s="44">
        <f t="shared" si="19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/>
      <c r="P190" s="44">
        <v>1</v>
      </c>
      <c r="Q190" s="44">
        <v>1</v>
      </c>
      <c r="R190" s="44">
        <v>1</v>
      </c>
      <c r="S190" s="44">
        <v>1</v>
      </c>
      <c r="T190" s="44">
        <v>1</v>
      </c>
      <c r="U190" s="44">
        <v>1</v>
      </c>
      <c r="V190" s="44">
        <v>1</v>
      </c>
      <c r="W190"/>
      <c r="X190" s="44">
        <v>1</v>
      </c>
      <c r="Y190" s="44">
        <v>1</v>
      </c>
      <c r="Z190" s="44">
        <v>1</v>
      </c>
      <c r="AA190" s="44">
        <v>1</v>
      </c>
      <c r="AB190" s="44">
        <v>1</v>
      </c>
      <c r="AC190" s="44">
        <v>1</v>
      </c>
      <c r="AD190" s="44">
        <v>1</v>
      </c>
      <c r="AE190" s="44">
        <v>1</v>
      </c>
      <c r="AF190"/>
      <c r="AG190" s="44">
        <v>1</v>
      </c>
      <c r="AH190"/>
      <c r="AI190"/>
      <c r="AJ190" s="44">
        <v>1</v>
      </c>
    </row>
    <row r="191" spans="1:36" x14ac:dyDescent="0.25">
      <c r="A191" s="23" t="s">
        <v>271</v>
      </c>
      <c r="B191" s="3" t="s">
        <v>473</v>
      </c>
      <c r="C191" s="3" t="s">
        <v>483</v>
      </c>
      <c r="D191" s="3" t="s">
        <v>537</v>
      </c>
      <c r="E191" s="24" t="s">
        <v>194</v>
      </c>
      <c r="F191" s="24" t="s">
        <v>198</v>
      </c>
      <c r="G191" s="44">
        <v>8.3333333333333331E-5</v>
      </c>
      <c r="H191" s="44">
        <f t="shared" si="19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/>
      <c r="P191" s="44">
        <v>8.3333333333333331E-5</v>
      </c>
      <c r="Q191" s="44">
        <v>8.3333333333333331E-5</v>
      </c>
      <c r="R191" s="44">
        <v>8.3333333333333331E-5</v>
      </c>
      <c r="S191" s="44">
        <v>8.3333333333333331E-5</v>
      </c>
      <c r="T191" s="44">
        <v>8.3333333333333331E-5</v>
      </c>
      <c r="U191" s="44">
        <v>8.3333333333333331E-5</v>
      </c>
      <c r="V191" s="44">
        <v>8.3333333333333331E-5</v>
      </c>
      <c r="W191"/>
      <c r="X191" s="44">
        <v>8.3333333333333331E-5</v>
      </c>
      <c r="Y191" s="44">
        <v>8.3333333333333331E-5</v>
      </c>
      <c r="Z191" s="44">
        <v>8.3333333333333331E-5</v>
      </c>
      <c r="AA191" s="44">
        <v>8.3333333333333331E-5</v>
      </c>
      <c r="AB191" s="44">
        <v>8.3333333333333331E-5</v>
      </c>
      <c r="AC191" s="44">
        <v>8.3333333333333331E-5</v>
      </c>
      <c r="AD191" s="44">
        <v>8.3333333333333331E-5</v>
      </c>
      <c r="AE191" s="44">
        <v>8.3333333333333331E-5</v>
      </c>
      <c r="AF191"/>
      <c r="AG191" s="44">
        <v>8.3333333333333331E-5</v>
      </c>
      <c r="AH191"/>
      <c r="AI191"/>
      <c r="AJ191" s="44">
        <v>8.3333333333333331E-5</v>
      </c>
    </row>
    <row r="192" spans="1:36" x14ac:dyDescent="0.25">
      <c r="A192" s="7" t="s">
        <v>272</v>
      </c>
      <c r="B192" s="3" t="s">
        <v>473</v>
      </c>
      <c r="C192" s="3" t="s">
        <v>483</v>
      </c>
      <c r="D192" s="3" t="s">
        <v>537</v>
      </c>
      <c r="E192" s="8" t="s">
        <v>355</v>
      </c>
      <c r="F192" s="8" t="s">
        <v>200</v>
      </c>
      <c r="G192" s="44">
        <v>6.41E-9</v>
      </c>
      <c r="H192" s="44">
        <f t="shared" si="19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/>
      <c r="P192" s="44">
        <v>3.9999999999999998E-7</v>
      </c>
      <c r="Q192" s="44">
        <v>3.9999999999999998E-7</v>
      </c>
      <c r="R192" s="44">
        <v>3.9999999999999998E-7</v>
      </c>
      <c r="S192" s="44">
        <v>3.9999999999999998E-7</v>
      </c>
      <c r="T192" s="44">
        <v>3.9999999999999998E-7</v>
      </c>
      <c r="U192" s="44">
        <v>3.9999999999999998E-7</v>
      </c>
      <c r="V192" s="44">
        <v>3.9999999999999998E-7</v>
      </c>
      <c r="W192"/>
      <c r="X192" s="44">
        <v>3.9999999999999998E-7</v>
      </c>
      <c r="Y192" s="44">
        <v>3.9999999999999998E-7</v>
      </c>
      <c r="Z192" s="44">
        <v>3.9999999999999998E-7</v>
      </c>
      <c r="AA192" s="44">
        <v>3.9999999999999998E-7</v>
      </c>
      <c r="AB192" s="44">
        <v>3.9999999999999998E-7</v>
      </c>
      <c r="AC192" s="44">
        <v>3.9999999999999998E-7</v>
      </c>
      <c r="AD192" s="44">
        <v>3.9999999999999998E-7</v>
      </c>
      <c r="AE192" s="44">
        <v>3.9999999999999998E-7</v>
      </c>
      <c r="AF192"/>
      <c r="AG192" s="44">
        <v>3.9999999999999998E-7</v>
      </c>
      <c r="AH192"/>
      <c r="AI192"/>
      <c r="AJ192" s="44">
        <v>3.9999999999999998E-7</v>
      </c>
    </row>
    <row r="193" spans="1:44" x14ac:dyDescent="0.25">
      <c r="A193" s="7" t="s">
        <v>273</v>
      </c>
      <c r="B193" s="3" t="s">
        <v>473</v>
      </c>
      <c r="C193" s="3" t="s">
        <v>483</v>
      </c>
      <c r="D193" s="3" t="s">
        <v>537</v>
      </c>
      <c r="E193" s="8" t="s">
        <v>341</v>
      </c>
      <c r="F193" s="8" t="s">
        <v>109</v>
      </c>
      <c r="G193" s="44">
        <v>25</v>
      </c>
      <c r="H193" s="44">
        <f t="shared" si="19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/>
      <c r="P193" s="44">
        <v>25</v>
      </c>
      <c r="Q193" s="44">
        <v>25</v>
      </c>
      <c r="R193" s="44">
        <v>25</v>
      </c>
      <c r="S193" s="44">
        <v>25</v>
      </c>
      <c r="T193" s="44">
        <v>25</v>
      </c>
      <c r="U193" s="44">
        <v>25</v>
      </c>
      <c r="V193" s="44">
        <v>25</v>
      </c>
      <c r="W193"/>
      <c r="X193" s="44">
        <v>25</v>
      </c>
      <c r="Y193" s="44">
        <v>25</v>
      </c>
      <c r="Z193" s="44">
        <v>25</v>
      </c>
      <c r="AA193" s="44">
        <v>25</v>
      </c>
      <c r="AB193" s="44">
        <v>25</v>
      </c>
      <c r="AC193" s="44">
        <v>25</v>
      </c>
      <c r="AD193" s="44">
        <v>25</v>
      </c>
      <c r="AE193" s="44">
        <v>25</v>
      </c>
      <c r="AF193"/>
      <c r="AG193" s="44">
        <v>25</v>
      </c>
      <c r="AH193"/>
      <c r="AI193"/>
      <c r="AJ193" s="44">
        <v>25</v>
      </c>
    </row>
    <row r="194" spans="1:44" x14ac:dyDescent="0.25">
      <c r="A194" s="7" t="s">
        <v>274</v>
      </c>
      <c r="B194" s="3" t="s">
        <v>473</v>
      </c>
      <c r="C194" s="3" t="s">
        <v>483</v>
      </c>
      <c r="D194" s="3" t="s">
        <v>537</v>
      </c>
      <c r="E194" s="8" t="s">
        <v>342</v>
      </c>
      <c r="F194" s="8" t="s">
        <v>301</v>
      </c>
      <c r="G194" s="44">
        <v>0</v>
      </c>
      <c r="H194" s="44">
        <f t="shared" si="19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/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/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/>
      <c r="AG194" s="44">
        <v>0</v>
      </c>
      <c r="AH194"/>
      <c r="AI194"/>
      <c r="AJ194" s="44">
        <v>0</v>
      </c>
    </row>
    <row r="195" spans="1:44" x14ac:dyDescent="0.25">
      <c r="A195" s="7" t="s">
        <v>275</v>
      </c>
      <c r="B195" s="3" t="s">
        <v>473</v>
      </c>
      <c r="C195" s="3" t="s">
        <v>483</v>
      </c>
      <c r="D195" s="3" t="s">
        <v>537</v>
      </c>
      <c r="E195" s="8" t="s">
        <v>343</v>
      </c>
      <c r="F195" s="8" t="s">
        <v>100</v>
      </c>
      <c r="G195" s="44">
        <v>3.98</v>
      </c>
      <c r="H195" s="44">
        <f t="shared" si="19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/>
      <c r="P195" s="44">
        <v>3.98</v>
      </c>
      <c r="Q195" s="44">
        <v>3.98</v>
      </c>
      <c r="R195" s="44">
        <v>3.98</v>
      </c>
      <c r="S195" s="44">
        <v>3.98</v>
      </c>
      <c r="T195" s="44">
        <v>3.98</v>
      </c>
      <c r="U195" s="44">
        <v>3.98</v>
      </c>
      <c r="V195" s="44">
        <v>3.98</v>
      </c>
      <c r="W195"/>
      <c r="X195" s="44">
        <v>3.98</v>
      </c>
      <c r="Y195" s="44">
        <v>3.98</v>
      </c>
      <c r="Z195" s="44">
        <v>3.98</v>
      </c>
      <c r="AA195" s="44">
        <v>3.98</v>
      </c>
      <c r="AB195" s="44">
        <v>3.98</v>
      </c>
      <c r="AC195" s="44">
        <v>3.98</v>
      </c>
      <c r="AD195" s="44">
        <v>3.98</v>
      </c>
      <c r="AE195" s="44">
        <v>3.98</v>
      </c>
      <c r="AF195"/>
      <c r="AG195" s="44">
        <v>3.98</v>
      </c>
      <c r="AH195"/>
      <c r="AI195"/>
      <c r="AJ195" s="44">
        <v>3.98</v>
      </c>
    </row>
    <row r="196" spans="1:44" x14ac:dyDescent="0.25">
      <c r="A196" s="7" t="s">
        <v>276</v>
      </c>
      <c r="B196" s="3" t="s">
        <v>473</v>
      </c>
      <c r="C196" s="3" t="s">
        <v>483</v>
      </c>
      <c r="D196" s="3" t="s">
        <v>537</v>
      </c>
      <c r="E196" s="8" t="s">
        <v>344</v>
      </c>
      <c r="F196" s="8" t="s">
        <v>95</v>
      </c>
      <c r="G196" s="44">
        <v>1</v>
      </c>
      <c r="H196" s="44">
        <f t="shared" si="19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/>
      <c r="P196" s="44">
        <v>1</v>
      </c>
      <c r="Q196" s="44">
        <v>1</v>
      </c>
      <c r="R196" s="44">
        <v>1</v>
      </c>
      <c r="S196" s="44">
        <v>1</v>
      </c>
      <c r="T196" s="44">
        <v>1</v>
      </c>
      <c r="U196" s="44">
        <v>1</v>
      </c>
      <c r="V196" s="44">
        <v>1</v>
      </c>
      <c r="W196"/>
      <c r="X196" s="44">
        <v>1</v>
      </c>
      <c r="Y196" s="44">
        <v>1</v>
      </c>
      <c r="Z196" s="44">
        <v>1</v>
      </c>
      <c r="AA196" s="44">
        <v>1</v>
      </c>
      <c r="AB196" s="44">
        <v>1</v>
      </c>
      <c r="AC196" s="44">
        <v>1</v>
      </c>
      <c r="AD196" s="44">
        <v>1</v>
      </c>
      <c r="AE196" s="44">
        <v>1</v>
      </c>
      <c r="AF196"/>
      <c r="AG196" s="44">
        <v>1</v>
      </c>
      <c r="AH196"/>
      <c r="AI196"/>
      <c r="AJ196" s="44">
        <v>1</v>
      </c>
    </row>
    <row r="197" spans="1:44" x14ac:dyDescent="0.25">
      <c r="A197" s="7" t="s">
        <v>277</v>
      </c>
      <c r="B197" s="3" t="s">
        <v>473</v>
      </c>
      <c r="C197" s="3" t="s">
        <v>483</v>
      </c>
      <c r="D197" s="3" t="s">
        <v>537</v>
      </c>
      <c r="E197" s="8" t="s">
        <v>358</v>
      </c>
      <c r="F197" s="8" t="s">
        <v>198</v>
      </c>
      <c r="G197" s="44">
        <v>8.3333333333333331E-5</v>
      </c>
      <c r="H197" s="44">
        <f t="shared" si="19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/>
      <c r="P197" s="44">
        <v>8.3333333333333331E-5</v>
      </c>
      <c r="Q197" s="44">
        <v>8.3333333333333331E-5</v>
      </c>
      <c r="R197" s="44">
        <v>8.3333333333333331E-5</v>
      </c>
      <c r="S197" s="44">
        <v>8.3333333333333331E-5</v>
      </c>
      <c r="T197" s="44">
        <v>8.3333333333333331E-5</v>
      </c>
      <c r="U197" s="44">
        <v>8.3333333333333331E-5</v>
      </c>
      <c r="V197" s="44">
        <v>8.3333333333333331E-5</v>
      </c>
      <c r="W197"/>
      <c r="X197" s="44">
        <v>8.3333333333333331E-5</v>
      </c>
      <c r="Y197" s="44">
        <v>8.3333333333333331E-5</v>
      </c>
      <c r="Z197" s="44">
        <v>8.3333333333333331E-5</v>
      </c>
      <c r="AA197" s="44">
        <v>8.3333333333333331E-5</v>
      </c>
      <c r="AB197" s="44">
        <v>8.3333333333333331E-5</v>
      </c>
      <c r="AC197" s="44">
        <v>8.3333333333333331E-5</v>
      </c>
      <c r="AD197" s="44">
        <v>8.3333333333333331E-5</v>
      </c>
      <c r="AE197" s="44">
        <v>8.3333333333333331E-5</v>
      </c>
      <c r="AF197"/>
      <c r="AG197" s="44">
        <v>8.3333333333333331E-5</v>
      </c>
      <c r="AH197"/>
      <c r="AI197"/>
      <c r="AJ197" s="44">
        <v>8.3333333333333331E-5</v>
      </c>
    </row>
    <row r="198" spans="1:44" x14ac:dyDescent="0.25">
      <c r="A198" s="29" t="s">
        <v>278</v>
      </c>
      <c r="B198" s="3" t="s">
        <v>473</v>
      </c>
      <c r="C198" s="3" t="s">
        <v>483</v>
      </c>
      <c r="D198" s="3" t="s">
        <v>537</v>
      </c>
      <c r="E198" s="30" t="s">
        <v>356</v>
      </c>
      <c r="F198" s="30" t="s">
        <v>357</v>
      </c>
      <c r="G198" s="44">
        <v>3.205E-9</v>
      </c>
      <c r="H198" s="44">
        <f t="shared" ref="H198:H204" si="20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/>
      <c r="P198" s="44">
        <v>1.9999999999999999E-7</v>
      </c>
      <c r="Q198" s="44">
        <v>1.9999999999999999E-7</v>
      </c>
      <c r="R198" s="44">
        <v>1.9999999999999999E-7</v>
      </c>
      <c r="S198" s="44">
        <v>1.9999999999999999E-7</v>
      </c>
      <c r="T198" s="44">
        <v>1.9999999999999999E-7</v>
      </c>
      <c r="U198" s="44">
        <v>1.9999999999999999E-7</v>
      </c>
      <c r="V198" s="44">
        <v>1.9999999999999999E-7</v>
      </c>
      <c r="W198"/>
      <c r="X198" s="44">
        <v>1.9999999999999999E-7</v>
      </c>
      <c r="Y198" s="44">
        <v>1.9999999999999999E-7</v>
      </c>
      <c r="Z198" s="44">
        <v>1.9999999999999999E-7</v>
      </c>
      <c r="AA198" s="44">
        <v>1.9999999999999999E-7</v>
      </c>
      <c r="AB198" s="44">
        <v>1.9999999999999999E-7</v>
      </c>
      <c r="AC198" s="44">
        <v>1.9999999999999999E-7</v>
      </c>
      <c r="AD198" s="44">
        <v>1.9999999999999999E-7</v>
      </c>
      <c r="AE198" s="44">
        <v>1.9999999999999999E-7</v>
      </c>
      <c r="AF198"/>
      <c r="AG198" s="44">
        <v>1.9999999999999999E-7</v>
      </c>
      <c r="AH198"/>
      <c r="AI198"/>
      <c r="AJ198" s="44">
        <v>1.9999999999999999E-7</v>
      </c>
    </row>
    <row r="199" spans="1:44" x14ac:dyDescent="0.25">
      <c r="A199" s="29" t="s">
        <v>279</v>
      </c>
      <c r="B199" s="3" t="s">
        <v>473</v>
      </c>
      <c r="C199" s="3" t="s">
        <v>483</v>
      </c>
      <c r="D199" s="3" t="s">
        <v>537</v>
      </c>
      <c r="E199" s="30" t="s">
        <v>345</v>
      </c>
      <c r="F199" s="30" t="s">
        <v>109</v>
      </c>
      <c r="G199" s="44">
        <v>25</v>
      </c>
      <c r="H199" s="44">
        <f t="shared" si="20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/>
      <c r="P199" s="44">
        <v>25</v>
      </c>
      <c r="Q199" s="44">
        <v>25</v>
      </c>
      <c r="R199" s="44">
        <v>25</v>
      </c>
      <c r="S199" s="44">
        <v>25</v>
      </c>
      <c r="T199" s="44">
        <v>25</v>
      </c>
      <c r="U199" s="44">
        <v>25</v>
      </c>
      <c r="V199" s="44">
        <v>25</v>
      </c>
      <c r="W199"/>
      <c r="X199" s="44">
        <v>25</v>
      </c>
      <c r="Y199" s="44">
        <v>25</v>
      </c>
      <c r="Z199" s="44">
        <v>25</v>
      </c>
      <c r="AA199" s="44">
        <v>25</v>
      </c>
      <c r="AB199" s="44">
        <v>25</v>
      </c>
      <c r="AC199" s="44">
        <v>25</v>
      </c>
      <c r="AD199" s="44">
        <v>25</v>
      </c>
      <c r="AE199" s="44">
        <v>25</v>
      </c>
      <c r="AF199"/>
      <c r="AG199" s="44">
        <v>25</v>
      </c>
      <c r="AH199"/>
      <c r="AI199"/>
      <c r="AJ199" s="44">
        <v>25</v>
      </c>
    </row>
    <row r="200" spans="1:44" x14ac:dyDescent="0.25">
      <c r="A200" s="29" t="s">
        <v>280</v>
      </c>
      <c r="B200" s="3" t="s">
        <v>473</v>
      </c>
      <c r="C200" s="3" t="s">
        <v>483</v>
      </c>
      <c r="D200" s="3" t="s">
        <v>537</v>
      </c>
      <c r="E200" s="30" t="s">
        <v>346</v>
      </c>
      <c r="F200" s="30" t="s">
        <v>301</v>
      </c>
      <c r="G200" s="44">
        <v>0</v>
      </c>
      <c r="H200" s="44">
        <f t="shared" si="20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/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/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/>
      <c r="AG200" s="44">
        <v>0</v>
      </c>
      <c r="AH200"/>
      <c r="AI200"/>
      <c r="AJ200" s="44">
        <v>0</v>
      </c>
    </row>
    <row r="201" spans="1:44" x14ac:dyDescent="0.25">
      <c r="A201" s="29" t="s">
        <v>281</v>
      </c>
      <c r="B201" s="3" t="s">
        <v>473</v>
      </c>
      <c r="C201" s="3" t="s">
        <v>483</v>
      </c>
      <c r="D201" s="3" t="s">
        <v>537</v>
      </c>
      <c r="E201" s="30" t="s">
        <v>347</v>
      </c>
      <c r="F201" s="30" t="s">
        <v>100</v>
      </c>
      <c r="G201" s="44">
        <v>3.98</v>
      </c>
      <c r="H201" s="44">
        <f t="shared" si="20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/>
      <c r="P201" s="44">
        <v>3.98</v>
      </c>
      <c r="Q201" s="44">
        <v>3.98</v>
      </c>
      <c r="R201" s="44">
        <v>3.98</v>
      </c>
      <c r="S201" s="44">
        <v>3.98</v>
      </c>
      <c r="T201" s="44">
        <v>3.98</v>
      </c>
      <c r="U201" s="44">
        <v>3.98</v>
      </c>
      <c r="V201" s="44">
        <v>3.98</v>
      </c>
      <c r="W201"/>
      <c r="X201" s="44">
        <v>3.98</v>
      </c>
      <c r="Y201" s="44">
        <v>3.98</v>
      </c>
      <c r="Z201" s="44">
        <v>3.98</v>
      </c>
      <c r="AA201" s="44">
        <v>3.98</v>
      </c>
      <c r="AB201" s="44">
        <v>3.98</v>
      </c>
      <c r="AC201" s="44">
        <v>3.98</v>
      </c>
      <c r="AD201" s="44">
        <v>3.98</v>
      </c>
      <c r="AE201" s="44">
        <v>3.98</v>
      </c>
      <c r="AF201"/>
      <c r="AG201" s="44">
        <v>3.98</v>
      </c>
      <c r="AH201"/>
      <c r="AI201"/>
      <c r="AJ201" s="44">
        <v>3.98</v>
      </c>
    </row>
    <row r="202" spans="1:44" x14ac:dyDescent="0.25">
      <c r="A202" s="29" t="s">
        <v>282</v>
      </c>
      <c r="B202" s="3" t="s">
        <v>473</v>
      </c>
      <c r="C202" s="3" t="s">
        <v>483</v>
      </c>
      <c r="D202" s="3" t="s">
        <v>537</v>
      </c>
      <c r="E202" s="30" t="s">
        <v>348</v>
      </c>
      <c r="F202" s="30" t="s">
        <v>95</v>
      </c>
      <c r="G202" s="44">
        <v>1</v>
      </c>
      <c r="H202" s="44">
        <f t="shared" si="20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/>
      <c r="P202" s="44">
        <v>1</v>
      </c>
      <c r="Q202" s="44">
        <v>1</v>
      </c>
      <c r="R202" s="44">
        <v>1</v>
      </c>
      <c r="S202" s="44">
        <v>1</v>
      </c>
      <c r="T202" s="44">
        <v>1</v>
      </c>
      <c r="U202" s="44">
        <v>1</v>
      </c>
      <c r="V202" s="44">
        <v>1</v>
      </c>
      <c r="W202"/>
      <c r="X202" s="44">
        <v>1</v>
      </c>
      <c r="Y202" s="44">
        <v>1</v>
      </c>
      <c r="Z202" s="44">
        <v>1</v>
      </c>
      <c r="AA202" s="44">
        <v>1</v>
      </c>
      <c r="AB202" s="44">
        <v>1</v>
      </c>
      <c r="AC202" s="44">
        <v>1</v>
      </c>
      <c r="AD202" s="44">
        <v>1</v>
      </c>
      <c r="AE202" s="44">
        <v>1</v>
      </c>
      <c r="AF202"/>
      <c r="AG202" s="44">
        <v>1</v>
      </c>
      <c r="AH202"/>
      <c r="AI202"/>
      <c r="AJ202" s="44">
        <v>1</v>
      </c>
    </row>
    <row r="203" spans="1:44" x14ac:dyDescent="0.25">
      <c r="A203" s="29" t="s">
        <v>283</v>
      </c>
      <c r="B203" s="3" t="s">
        <v>473</v>
      </c>
      <c r="C203" s="3" t="s">
        <v>483</v>
      </c>
      <c r="D203" s="3" t="s">
        <v>537</v>
      </c>
      <c r="E203" s="30" t="s">
        <v>360</v>
      </c>
      <c r="F203" s="30" t="s">
        <v>359</v>
      </c>
      <c r="G203" s="44">
        <v>8.3333333333333331E-5</v>
      </c>
      <c r="H203" s="44">
        <f t="shared" si="20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/>
      <c r="P203" s="44">
        <v>8.3333333333333331E-5</v>
      </c>
      <c r="Q203" s="44">
        <v>8.3333333333333331E-5</v>
      </c>
      <c r="R203" s="44">
        <v>8.3333333333333331E-5</v>
      </c>
      <c r="S203" s="44">
        <v>8.3333333333333331E-5</v>
      </c>
      <c r="T203" s="44">
        <v>8.3333333333333331E-5</v>
      </c>
      <c r="U203" s="44">
        <v>8.3333333333333331E-5</v>
      </c>
      <c r="V203" s="44">
        <v>8.3333333333333331E-5</v>
      </c>
      <c r="W203"/>
      <c r="X203" s="44">
        <v>8.3333333333333331E-5</v>
      </c>
      <c r="Y203" s="44">
        <v>8.3333333333333331E-5</v>
      </c>
      <c r="Z203" s="44">
        <v>8.3333333333333331E-5</v>
      </c>
      <c r="AA203" s="44">
        <v>8.3333333333333331E-5</v>
      </c>
      <c r="AB203" s="44">
        <v>8.3333333333333331E-5</v>
      </c>
      <c r="AC203" s="44">
        <v>8.3333333333333331E-5</v>
      </c>
      <c r="AD203" s="44">
        <v>8.3333333333333331E-5</v>
      </c>
      <c r="AE203" s="44">
        <v>8.3333333333333331E-5</v>
      </c>
      <c r="AF203"/>
      <c r="AG203" s="44">
        <v>8.3333333333333331E-5</v>
      </c>
      <c r="AH203"/>
      <c r="AI203"/>
      <c r="AJ203" s="44">
        <v>8.3333333333333331E-5</v>
      </c>
    </row>
    <row r="204" spans="1:44" x14ac:dyDescent="0.25">
      <c r="A204" s="47" t="s">
        <v>361</v>
      </c>
      <c r="B204" s="48" t="s">
        <v>473</v>
      </c>
      <c r="C204" s="48" t="s">
        <v>483</v>
      </c>
      <c r="D204" s="3" t="s">
        <v>537</v>
      </c>
      <c r="E204" s="49" t="s">
        <v>203</v>
      </c>
      <c r="F204" s="49" t="s">
        <v>91</v>
      </c>
      <c r="G204" s="44" t="s">
        <v>89</v>
      </c>
      <c r="H204" s="44" t="str">
        <f t="shared" si="20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/>
      <c r="P204" s="44" t="s">
        <v>89</v>
      </c>
      <c r="Q204" s="44" t="s">
        <v>89</v>
      </c>
      <c r="R204" s="44" t="s">
        <v>89</v>
      </c>
      <c r="S204" s="44" t="s">
        <v>89</v>
      </c>
      <c r="T204" s="44" t="s">
        <v>89</v>
      </c>
      <c r="U204" s="44" t="s">
        <v>89</v>
      </c>
      <c r="V204" s="44" t="s">
        <v>89</v>
      </c>
      <c r="W204"/>
      <c r="X204" s="44" t="s">
        <v>89</v>
      </c>
      <c r="Y204" s="44" t="s">
        <v>89</v>
      </c>
      <c r="Z204" s="44" t="s">
        <v>89</v>
      </c>
      <c r="AA204" s="44" t="s">
        <v>89</v>
      </c>
      <c r="AB204" s="44" t="s">
        <v>89</v>
      </c>
      <c r="AC204" s="44" t="s">
        <v>89</v>
      </c>
      <c r="AD204" s="44" t="s">
        <v>89</v>
      </c>
      <c r="AE204" s="44" t="s">
        <v>89</v>
      </c>
      <c r="AF204"/>
      <c r="AG204" s="44" t="s">
        <v>89</v>
      </c>
      <c r="AH204"/>
      <c r="AI204"/>
      <c r="AJ204" s="44" t="s">
        <v>89</v>
      </c>
    </row>
    <row r="205" spans="1:44" x14ac:dyDescent="0.25">
      <c r="A205" s="2" t="s">
        <v>550</v>
      </c>
      <c r="B205" s="3" t="s">
        <v>473</v>
      </c>
      <c r="C205" s="3" t="s">
        <v>483</v>
      </c>
      <c r="D205" s="3" t="s">
        <v>537</v>
      </c>
      <c r="E205" s="30" t="s">
        <v>553</v>
      </c>
      <c r="F205" s="30" t="s">
        <v>552</v>
      </c>
      <c r="G205" s="44">
        <f>0.00002</f>
        <v>2.0000000000000002E-5</v>
      </c>
      <c r="H205" s="44">
        <f t="shared" ref="H205:AJ205" si="21">0.00002</f>
        <v>2.0000000000000002E-5</v>
      </c>
      <c r="I205" s="44">
        <f t="shared" si="21"/>
        <v>2.0000000000000002E-5</v>
      </c>
      <c r="J205" s="44">
        <f t="shared" si="21"/>
        <v>2.0000000000000002E-5</v>
      </c>
      <c r="K205" s="44">
        <f t="shared" si="21"/>
        <v>2.0000000000000002E-5</v>
      </c>
      <c r="L205" s="44">
        <f t="shared" si="21"/>
        <v>2.0000000000000002E-5</v>
      </c>
      <c r="M205" s="44">
        <f t="shared" si="21"/>
        <v>2.0000000000000002E-5</v>
      </c>
      <c r="N205" s="44">
        <f t="shared" si="21"/>
        <v>2.0000000000000002E-5</v>
      </c>
      <c r="O205"/>
      <c r="P205" s="44">
        <f t="shared" si="21"/>
        <v>2.0000000000000002E-5</v>
      </c>
      <c r="Q205" s="44">
        <f t="shared" si="21"/>
        <v>2.0000000000000002E-5</v>
      </c>
      <c r="R205" s="44">
        <f t="shared" si="21"/>
        <v>2.0000000000000002E-5</v>
      </c>
      <c r="S205" s="44">
        <f t="shared" si="21"/>
        <v>2.0000000000000002E-5</v>
      </c>
      <c r="T205" s="44">
        <f t="shared" si="21"/>
        <v>2.0000000000000002E-5</v>
      </c>
      <c r="U205" s="44">
        <f t="shared" si="21"/>
        <v>2.0000000000000002E-5</v>
      </c>
      <c r="V205" s="44">
        <f t="shared" si="21"/>
        <v>2.0000000000000002E-5</v>
      </c>
      <c r="W205"/>
      <c r="X205" s="44">
        <f t="shared" si="21"/>
        <v>2.0000000000000002E-5</v>
      </c>
      <c r="Y205" s="44">
        <f t="shared" si="21"/>
        <v>2.0000000000000002E-5</v>
      </c>
      <c r="Z205" s="44">
        <f t="shared" si="21"/>
        <v>2.0000000000000002E-5</v>
      </c>
      <c r="AA205" s="44">
        <f t="shared" si="21"/>
        <v>2.0000000000000002E-5</v>
      </c>
      <c r="AB205" s="44">
        <f t="shared" si="21"/>
        <v>2.0000000000000002E-5</v>
      </c>
      <c r="AC205" s="44">
        <f t="shared" si="21"/>
        <v>2.0000000000000002E-5</v>
      </c>
      <c r="AD205" s="44">
        <f t="shared" si="21"/>
        <v>2.0000000000000002E-5</v>
      </c>
      <c r="AE205" s="44">
        <f t="shared" si="21"/>
        <v>2.0000000000000002E-5</v>
      </c>
      <c r="AF205"/>
      <c r="AG205" s="44">
        <f t="shared" si="21"/>
        <v>2.0000000000000002E-5</v>
      </c>
      <c r="AH205"/>
      <c r="AI205"/>
      <c r="AJ205" s="44">
        <f t="shared" si="21"/>
        <v>2.0000000000000002E-5</v>
      </c>
      <c r="AK205" s="1"/>
      <c r="AL205" s="1"/>
      <c r="AM205" s="1"/>
      <c r="AN205" s="1"/>
      <c r="AO205" s="1"/>
      <c r="AP205" s="1"/>
      <c r="AQ205" s="1"/>
      <c r="AR205" s="1"/>
    </row>
    <row r="206" spans="1:44" x14ac:dyDescent="0.25">
      <c r="A206" s="2" t="s">
        <v>549</v>
      </c>
      <c r="B206" s="3" t="s">
        <v>473</v>
      </c>
      <c r="C206" s="3" t="s">
        <v>483</v>
      </c>
      <c r="D206" s="3" t="s">
        <v>537</v>
      </c>
      <c r="E206" s="30" t="s">
        <v>554</v>
      </c>
      <c r="F206" s="30" t="s">
        <v>555</v>
      </c>
      <c r="G206" s="44">
        <v>0.3</v>
      </c>
      <c r="H206" s="44">
        <v>0.3</v>
      </c>
      <c r="I206" s="44">
        <v>0.3</v>
      </c>
      <c r="J206" s="44">
        <v>0.3</v>
      </c>
      <c r="K206" s="44">
        <v>0.3</v>
      </c>
      <c r="L206" s="44">
        <v>0.3</v>
      </c>
      <c r="M206" s="44">
        <v>0.3</v>
      </c>
      <c r="N206" s="44">
        <v>0.3</v>
      </c>
      <c r="O206"/>
      <c r="P206" s="44">
        <v>0.3</v>
      </c>
      <c r="Q206" s="44">
        <v>0.3</v>
      </c>
      <c r="R206" s="44">
        <v>0.3</v>
      </c>
      <c r="S206" s="44">
        <v>0.3</v>
      </c>
      <c r="T206" s="44">
        <v>0.3</v>
      </c>
      <c r="U206" s="44">
        <v>0.3</v>
      </c>
      <c r="V206" s="44">
        <v>0.3</v>
      </c>
      <c r="W206"/>
      <c r="X206" s="44">
        <v>0.3</v>
      </c>
      <c r="Y206" s="44">
        <v>0.3</v>
      </c>
      <c r="Z206" s="44">
        <v>0.3</v>
      </c>
      <c r="AA206" s="44">
        <v>0.3</v>
      </c>
      <c r="AB206" s="44">
        <v>0.15</v>
      </c>
      <c r="AC206" s="44">
        <v>0.15</v>
      </c>
      <c r="AD206" s="44">
        <v>0.15</v>
      </c>
      <c r="AE206" s="44">
        <v>0.3</v>
      </c>
      <c r="AF206"/>
      <c r="AG206" s="44">
        <v>0.15</v>
      </c>
      <c r="AH206"/>
      <c r="AI206"/>
      <c r="AJ206" s="44">
        <v>0.3</v>
      </c>
      <c r="AK206" s="51"/>
      <c r="AL206" s="51"/>
      <c r="AM206" s="51"/>
      <c r="AN206" s="51"/>
      <c r="AO206" s="51"/>
      <c r="AP206" s="51"/>
      <c r="AQ206" s="51"/>
      <c r="AR206" s="51"/>
    </row>
    <row r="207" spans="1:44" x14ac:dyDescent="0.25">
      <c r="A207" s="2" t="s">
        <v>490</v>
      </c>
      <c r="B207" s="3" t="s">
        <v>473</v>
      </c>
      <c r="C207" s="3" t="s">
        <v>483</v>
      </c>
      <c r="D207" s="3" t="s">
        <v>537</v>
      </c>
      <c r="E207" s="30" t="s">
        <v>491</v>
      </c>
      <c r="F207" s="30" t="s">
        <v>489</v>
      </c>
      <c r="G207" s="44">
        <v>-100000</v>
      </c>
      <c r="H207" s="44">
        <f t="shared" ref="H207" si="22">H206</f>
        <v>0.3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/>
      <c r="P207" s="44">
        <v>-100000</v>
      </c>
      <c r="Q207" s="44">
        <v>-100000</v>
      </c>
      <c r="R207" s="44">
        <v>-100000</v>
      </c>
      <c r="S207" s="44">
        <v>-100000</v>
      </c>
      <c r="T207" s="44">
        <v>-100000</v>
      </c>
      <c r="U207" s="44">
        <v>-100000</v>
      </c>
      <c r="V207" s="44">
        <v>-100000</v>
      </c>
      <c r="W207"/>
      <c r="X207" s="44">
        <v>-100000</v>
      </c>
      <c r="Y207" s="44">
        <v>-100000</v>
      </c>
      <c r="Z207" s="44">
        <v>-100000</v>
      </c>
      <c r="AA207" s="44">
        <v>-100000</v>
      </c>
      <c r="AB207" s="44">
        <v>-100000</v>
      </c>
      <c r="AC207" s="44">
        <v>-100000</v>
      </c>
      <c r="AD207" s="44">
        <v>-100000</v>
      </c>
      <c r="AE207" s="44">
        <v>-100000</v>
      </c>
      <c r="AF207"/>
      <c r="AG207" s="44">
        <v>-100000</v>
      </c>
      <c r="AH207"/>
      <c r="AI207"/>
      <c r="AJ207" s="44">
        <v>-100000</v>
      </c>
      <c r="AK207" s="51"/>
      <c r="AL207" s="51"/>
      <c r="AM207" s="51"/>
      <c r="AN207" s="51"/>
      <c r="AO207" s="51"/>
      <c r="AP207" s="51"/>
      <c r="AQ207" s="51"/>
      <c r="AR207" s="51"/>
    </row>
    <row r="208" spans="1:44" x14ac:dyDescent="0.25">
      <c r="A208" s="2" t="s">
        <v>551</v>
      </c>
      <c r="B208" s="3" t="s">
        <v>473</v>
      </c>
      <c r="C208" s="3" t="s">
        <v>483</v>
      </c>
      <c r="D208" s="3" t="s">
        <v>537</v>
      </c>
      <c r="E208" s="50" t="s">
        <v>492</v>
      </c>
      <c r="F208" s="50" t="s">
        <v>488</v>
      </c>
      <c r="G208" s="44">
        <f t="shared" ref="G208:AJ208" si="23">0.00002 / 14</f>
        <v>1.4285714285714286E-6</v>
      </c>
      <c r="H208" s="44">
        <f t="shared" si="23"/>
        <v>1.4285714285714286E-6</v>
      </c>
      <c r="I208" s="44">
        <f t="shared" si="23"/>
        <v>1.4285714285714286E-6</v>
      </c>
      <c r="J208" s="44">
        <v>2E-3</v>
      </c>
      <c r="K208" s="44">
        <f t="shared" si="23"/>
        <v>1.4285714285714286E-6</v>
      </c>
      <c r="L208" s="44">
        <f t="shared" si="23"/>
        <v>1.4285714285714286E-6</v>
      </c>
      <c r="M208" s="44">
        <f t="shared" si="23"/>
        <v>1.4285714285714286E-6</v>
      </c>
      <c r="N208" s="44">
        <f t="shared" si="23"/>
        <v>1.4285714285714286E-6</v>
      </c>
      <c r="O208"/>
      <c r="P208" s="44">
        <f t="shared" si="23"/>
        <v>1.4285714285714286E-6</v>
      </c>
      <c r="Q208" s="44">
        <f t="shared" si="23"/>
        <v>1.4285714285714286E-6</v>
      </c>
      <c r="R208" s="44">
        <f t="shared" si="23"/>
        <v>1.4285714285714286E-6</v>
      </c>
      <c r="S208" s="44">
        <f t="shared" si="23"/>
        <v>1.4285714285714286E-6</v>
      </c>
      <c r="T208" s="44">
        <f t="shared" si="23"/>
        <v>1.4285714285714286E-6</v>
      </c>
      <c r="U208" s="44">
        <f t="shared" si="23"/>
        <v>1.4285714285714286E-6</v>
      </c>
      <c r="V208" s="44">
        <f t="shared" si="23"/>
        <v>1.4285714285714286E-6</v>
      </c>
      <c r="W208"/>
      <c r="X208" s="44">
        <f t="shared" si="23"/>
        <v>1.4285714285714286E-6</v>
      </c>
      <c r="Y208" s="44">
        <f t="shared" si="23"/>
        <v>1.4285714285714286E-6</v>
      </c>
      <c r="Z208" s="44">
        <f t="shared" si="23"/>
        <v>1.4285714285714286E-6</v>
      </c>
      <c r="AA208" s="44">
        <f t="shared" si="23"/>
        <v>1.4285714285714286E-6</v>
      </c>
      <c r="AB208" s="44">
        <f t="shared" si="23"/>
        <v>1.4285714285714286E-6</v>
      </c>
      <c r="AC208" s="44">
        <f t="shared" si="23"/>
        <v>1.4285714285714286E-6</v>
      </c>
      <c r="AD208" s="44">
        <f t="shared" si="23"/>
        <v>1.4285714285714286E-6</v>
      </c>
      <c r="AE208" s="44">
        <f t="shared" si="23"/>
        <v>1.4285714285714286E-6</v>
      </c>
      <c r="AF208"/>
      <c r="AG208" s="44">
        <v>2E-3</v>
      </c>
      <c r="AH208"/>
      <c r="AI208"/>
      <c r="AJ208" s="44">
        <f t="shared" si="23"/>
        <v>1.4285714285714286E-6</v>
      </c>
      <c r="AK208" s="37"/>
      <c r="AL208" s="37"/>
      <c r="AM208" s="37"/>
      <c r="AN208" s="37"/>
      <c r="AO208" s="37"/>
      <c r="AP208" s="37"/>
      <c r="AQ208" s="37"/>
      <c r="AR208" s="37"/>
    </row>
    <row r="209" spans="1:59" x14ac:dyDescent="0.25">
      <c r="A209" s="2" t="s">
        <v>493</v>
      </c>
      <c r="B209" s="3" t="s">
        <v>473</v>
      </c>
      <c r="C209" s="3" t="s">
        <v>483</v>
      </c>
      <c r="D209" s="3" t="s">
        <v>537</v>
      </c>
      <c r="E209" s="50" t="s">
        <v>494</v>
      </c>
      <c r="F209" s="50" t="s">
        <v>495</v>
      </c>
      <c r="G209" s="44" t="s">
        <v>485</v>
      </c>
      <c r="H209" s="44" t="s">
        <v>485</v>
      </c>
      <c r="I209" s="44" t="s">
        <v>485</v>
      </c>
      <c r="J209" s="44">
        <v>0.1</v>
      </c>
      <c r="K209" s="44" t="s">
        <v>485</v>
      </c>
      <c r="L209" s="44" t="s">
        <v>485</v>
      </c>
      <c r="M209" s="44" t="s">
        <v>485</v>
      </c>
      <c r="N209" s="44" t="s">
        <v>485</v>
      </c>
      <c r="O209"/>
      <c r="P209" s="44" t="s">
        <v>485</v>
      </c>
      <c r="Q209" s="44" t="s">
        <v>485</v>
      </c>
      <c r="R209" s="44" t="s">
        <v>485</v>
      </c>
      <c r="S209" s="44" t="s">
        <v>485</v>
      </c>
      <c r="T209" s="44" t="s">
        <v>485</v>
      </c>
      <c r="U209" s="44" t="s">
        <v>485</v>
      </c>
      <c r="V209" s="44" t="s">
        <v>485</v>
      </c>
      <c r="W209"/>
      <c r="X209" s="44" t="s">
        <v>485</v>
      </c>
      <c r="Y209" s="44" t="s">
        <v>485</v>
      </c>
      <c r="Z209" s="44" t="s">
        <v>485</v>
      </c>
      <c r="AA209" s="44" t="s">
        <v>485</v>
      </c>
      <c r="AB209" s="44" t="s">
        <v>485</v>
      </c>
      <c r="AC209" s="44" t="s">
        <v>485</v>
      </c>
      <c r="AD209" s="44" t="s">
        <v>485</v>
      </c>
      <c r="AE209" s="44" t="s">
        <v>485</v>
      </c>
      <c r="AF209"/>
      <c r="AG209" s="44">
        <v>0.1</v>
      </c>
      <c r="AH209"/>
      <c r="AI209"/>
      <c r="AJ209" s="44" t="s">
        <v>485</v>
      </c>
      <c r="AK209" s="37"/>
      <c r="AL209" s="37"/>
      <c r="AM209" s="37"/>
      <c r="AN209" s="37"/>
      <c r="AO209" s="37"/>
      <c r="AP209" s="37"/>
      <c r="AQ209" s="37"/>
      <c r="AR209" s="37"/>
    </row>
    <row r="210" spans="1:59" x14ac:dyDescent="0.25">
      <c r="A210" s="2" t="s">
        <v>496</v>
      </c>
      <c r="B210" s="3" t="s">
        <v>473</v>
      </c>
      <c r="C210" s="3" t="s">
        <v>483</v>
      </c>
      <c r="D210" s="3" t="s">
        <v>537</v>
      </c>
      <c r="E210" s="50" t="s">
        <v>497</v>
      </c>
      <c r="F210" s="50" t="s">
        <v>495</v>
      </c>
      <c r="G210" s="44">
        <v>0</v>
      </c>
      <c r="H210" s="44">
        <v>0</v>
      </c>
      <c r="I210" s="44">
        <v>0</v>
      </c>
      <c r="J210" s="44">
        <v>0.04</v>
      </c>
      <c r="K210" s="44">
        <v>0</v>
      </c>
      <c r="L210" s="44">
        <v>0</v>
      </c>
      <c r="M210" s="44">
        <v>0</v>
      </c>
      <c r="N210" s="44">
        <v>0</v>
      </c>
      <c r="O210"/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/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/>
      <c r="AG210" s="44">
        <v>0.04</v>
      </c>
      <c r="AH210"/>
      <c r="AI210"/>
      <c r="AJ210" s="44">
        <v>0</v>
      </c>
      <c r="AK210" s="37"/>
      <c r="AL210" s="37"/>
      <c r="AM210" s="37"/>
      <c r="AN210" s="37"/>
      <c r="AO210" s="37"/>
      <c r="AP210" s="37"/>
      <c r="AQ210" s="37"/>
      <c r="AR210" s="37"/>
    </row>
    <row r="211" spans="1:59" x14ac:dyDescent="0.25">
      <c r="A211" s="2" t="s">
        <v>498</v>
      </c>
      <c r="B211" s="3" t="s">
        <v>473</v>
      </c>
      <c r="C211" s="3" t="s">
        <v>483</v>
      </c>
      <c r="D211" s="3" t="s">
        <v>537</v>
      </c>
      <c r="E211" s="50" t="s">
        <v>499</v>
      </c>
      <c r="F211" s="50" t="s">
        <v>495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/>
      <c r="P211" s="44">
        <v>1E-3</v>
      </c>
      <c r="Q211" s="44">
        <v>1E-3</v>
      </c>
      <c r="R211" s="44">
        <v>1E-3</v>
      </c>
      <c r="S211" s="44">
        <v>1E-3</v>
      </c>
      <c r="T211" s="44">
        <v>1E-3</v>
      </c>
      <c r="U211" s="44">
        <v>1E-3</v>
      </c>
      <c r="V211" s="44">
        <v>1E-3</v>
      </c>
      <c r="W211"/>
      <c r="X211" s="44">
        <v>1E-3</v>
      </c>
      <c r="Y211" s="44">
        <v>1E-3</v>
      </c>
      <c r="Z211" s="44">
        <v>1E-3</v>
      </c>
      <c r="AA211" s="44">
        <v>1E-3</v>
      </c>
      <c r="AB211" s="44">
        <v>1E-3</v>
      </c>
      <c r="AC211" s="44">
        <v>1E-3</v>
      </c>
      <c r="AD211" s="44">
        <v>1E-3</v>
      </c>
      <c r="AE211" s="44">
        <v>1E-3</v>
      </c>
      <c r="AF211"/>
      <c r="AG211" s="44">
        <v>1E-3</v>
      </c>
      <c r="AH211"/>
      <c r="AI211"/>
      <c r="AJ211" s="44">
        <v>1E-3</v>
      </c>
      <c r="AK211" s="37"/>
      <c r="AL211" s="37"/>
      <c r="AM211" s="37"/>
      <c r="AN211" s="37"/>
      <c r="AO211" s="37"/>
      <c r="AP211" s="37"/>
      <c r="AQ211" s="37"/>
      <c r="AR211" s="37"/>
    </row>
    <row r="212" spans="1:59" x14ac:dyDescent="0.25">
      <c r="A212" s="2" t="s">
        <v>500</v>
      </c>
      <c r="B212" s="3" t="s">
        <v>473</v>
      </c>
      <c r="C212" s="3" t="s">
        <v>483</v>
      </c>
      <c r="D212" s="3" t="s">
        <v>537</v>
      </c>
      <c r="E212" s="50" t="s">
        <v>501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/>
      <c r="P212" s="44">
        <v>29</v>
      </c>
      <c r="Q212" s="44">
        <v>29</v>
      </c>
      <c r="R212" s="44">
        <v>29</v>
      </c>
      <c r="S212" s="44">
        <v>29</v>
      </c>
      <c r="T212" s="44">
        <v>29</v>
      </c>
      <c r="U212" s="44">
        <v>29</v>
      </c>
      <c r="V212" s="44">
        <v>29</v>
      </c>
      <c r="W212"/>
      <c r="X212" s="44">
        <v>29</v>
      </c>
      <c r="Y212" s="44">
        <v>29</v>
      </c>
      <c r="Z212" s="44">
        <v>29</v>
      </c>
      <c r="AA212" s="44">
        <v>29</v>
      </c>
      <c r="AB212" s="44">
        <v>29</v>
      </c>
      <c r="AC212" s="44">
        <v>29</v>
      </c>
      <c r="AD212" s="44">
        <v>29</v>
      </c>
      <c r="AE212" s="44">
        <v>29</v>
      </c>
      <c r="AF212"/>
      <c r="AG212" s="44">
        <v>29</v>
      </c>
      <c r="AH212"/>
      <c r="AI212"/>
      <c r="AJ212" s="44">
        <v>29</v>
      </c>
      <c r="AK212" s="1"/>
      <c r="AL212" s="1"/>
      <c r="AM212" s="1"/>
      <c r="AN212" s="1"/>
      <c r="AO212" s="1"/>
      <c r="AP212" s="1"/>
      <c r="AQ212" s="1"/>
      <c r="AR212" s="1"/>
    </row>
    <row r="213" spans="1:59" x14ac:dyDescent="0.25">
      <c r="A213" s="2" t="s">
        <v>502</v>
      </c>
      <c r="B213" s="3" t="s">
        <v>473</v>
      </c>
      <c r="C213" s="3" t="s">
        <v>483</v>
      </c>
      <c r="D213" s="3" t="s">
        <v>537</v>
      </c>
      <c r="E213" s="50" t="s">
        <v>503</v>
      </c>
      <c r="F213" s="50" t="s">
        <v>504</v>
      </c>
      <c r="G213" s="44">
        <f>1.25*0.000001</f>
        <v>1.2499999999999999E-6</v>
      </c>
      <c r="H213" s="44">
        <f t="shared" ref="H213:AJ213" si="24">1250*0.000001/5</f>
        <v>2.5000000000000001E-4</v>
      </c>
      <c r="I213" s="44">
        <f t="shared" si="24"/>
        <v>2.5000000000000001E-4</v>
      </c>
      <c r="J213" s="44">
        <f t="shared" si="24"/>
        <v>2.5000000000000001E-4</v>
      </c>
      <c r="K213" s="44">
        <f t="shared" si="24"/>
        <v>2.5000000000000001E-4</v>
      </c>
      <c r="L213" s="44">
        <f t="shared" si="24"/>
        <v>2.5000000000000001E-4</v>
      </c>
      <c r="M213" s="44">
        <f t="shared" si="24"/>
        <v>2.5000000000000001E-4</v>
      </c>
      <c r="N213" s="44">
        <f t="shared" si="24"/>
        <v>2.5000000000000001E-4</v>
      </c>
      <c r="O213"/>
      <c r="P213" s="44">
        <f t="shared" si="24"/>
        <v>2.5000000000000001E-4</v>
      </c>
      <c r="Q213" s="44">
        <f t="shared" si="24"/>
        <v>2.5000000000000001E-4</v>
      </c>
      <c r="R213" s="44">
        <f t="shared" si="24"/>
        <v>2.5000000000000001E-4</v>
      </c>
      <c r="S213" s="44">
        <f t="shared" si="24"/>
        <v>2.5000000000000001E-4</v>
      </c>
      <c r="T213" s="44">
        <f t="shared" si="24"/>
        <v>2.5000000000000001E-4</v>
      </c>
      <c r="U213" s="44">
        <f t="shared" si="24"/>
        <v>2.5000000000000001E-4</v>
      </c>
      <c r="V213" s="44">
        <f t="shared" si="24"/>
        <v>2.5000000000000001E-4</v>
      </c>
      <c r="W213"/>
      <c r="X213" s="44">
        <f t="shared" si="24"/>
        <v>2.5000000000000001E-4</v>
      </c>
      <c r="Y213" s="44">
        <f t="shared" si="24"/>
        <v>2.5000000000000001E-4</v>
      </c>
      <c r="Z213" s="44">
        <f t="shared" si="24"/>
        <v>2.5000000000000001E-4</v>
      </c>
      <c r="AA213" s="44">
        <f t="shared" si="24"/>
        <v>2.5000000000000001E-4</v>
      </c>
      <c r="AB213" s="44">
        <f t="shared" si="24"/>
        <v>2.5000000000000001E-4</v>
      </c>
      <c r="AC213" s="44">
        <f t="shared" si="24"/>
        <v>2.5000000000000001E-4</v>
      </c>
      <c r="AD213" s="44">
        <f t="shared" si="24"/>
        <v>2.5000000000000001E-4</v>
      </c>
      <c r="AE213" s="44">
        <f t="shared" si="24"/>
        <v>2.5000000000000001E-4</v>
      </c>
      <c r="AF213"/>
      <c r="AG213" s="44">
        <f t="shared" si="24"/>
        <v>2.5000000000000001E-4</v>
      </c>
      <c r="AH213"/>
      <c r="AI213"/>
      <c r="AJ213" s="44">
        <f t="shared" si="24"/>
        <v>2.5000000000000001E-4</v>
      </c>
      <c r="AK213" s="51"/>
      <c r="AL213" s="51"/>
      <c r="AM213" s="51"/>
      <c r="AN213" s="51"/>
      <c r="AO213" s="51"/>
      <c r="AP213" s="51"/>
      <c r="AQ213" s="51"/>
      <c r="AR213" s="51"/>
    </row>
    <row r="214" spans="1:59" x14ac:dyDescent="0.25">
      <c r="A214" s="2" t="s">
        <v>505</v>
      </c>
      <c r="B214" s="3" t="s">
        <v>473</v>
      </c>
      <c r="C214" s="3" t="s">
        <v>483</v>
      </c>
      <c r="D214" s="3" t="s">
        <v>537</v>
      </c>
      <c r="E214" s="50" t="s">
        <v>506</v>
      </c>
      <c r="F214" s="50" t="s">
        <v>507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/>
      <c r="P214" s="44">
        <v>2.0000000000000001E-4</v>
      </c>
      <c r="Q214" s="44">
        <v>2.0000000000000001E-4</v>
      </c>
      <c r="R214" s="44">
        <v>2.0000000000000001E-4</v>
      </c>
      <c r="S214" s="44">
        <v>2.0000000000000001E-4</v>
      </c>
      <c r="T214" s="44">
        <v>2.0000000000000001E-4</v>
      </c>
      <c r="U214" s="44">
        <v>2.0000000000000001E-4</v>
      </c>
      <c r="V214" s="44">
        <v>2.0000000000000001E-4</v>
      </c>
      <c r="W214"/>
      <c r="X214" s="44">
        <v>2.0000000000000001E-4</v>
      </c>
      <c r="Y214" s="44">
        <v>2.0000000000000001E-4</v>
      </c>
      <c r="Z214" s="44">
        <v>2.0000000000000001E-4</v>
      </c>
      <c r="AA214" s="44">
        <v>2.0000000000000001E-4</v>
      </c>
      <c r="AB214" s="44">
        <v>2.0000000000000001E-4</v>
      </c>
      <c r="AC214" s="44">
        <v>2.0000000000000001E-4</v>
      </c>
      <c r="AD214" s="44">
        <v>2.0000000000000001E-4</v>
      </c>
      <c r="AE214" s="44">
        <v>2.0000000000000001E-4</v>
      </c>
      <c r="AF214"/>
      <c r="AG214" s="44">
        <v>2.0000000000000001E-4</v>
      </c>
      <c r="AH214"/>
      <c r="AI214"/>
      <c r="AJ214" s="44">
        <v>2.0000000000000001E-4</v>
      </c>
      <c r="AK214" s="51"/>
      <c r="AL214" s="51"/>
      <c r="AM214" s="51"/>
      <c r="AN214" s="51"/>
      <c r="AO214" s="51"/>
      <c r="AP214" s="51"/>
      <c r="AQ214" s="51"/>
      <c r="AR214" s="51"/>
    </row>
    <row r="215" spans="1:59" x14ac:dyDescent="0.25">
      <c r="A215" s="2" t="s">
        <v>508</v>
      </c>
      <c r="B215" s="3" t="s">
        <v>473</v>
      </c>
      <c r="C215" s="3" t="s">
        <v>483</v>
      </c>
      <c r="D215" s="3" t="s">
        <v>537</v>
      </c>
      <c r="E215" s="50" t="s">
        <v>509</v>
      </c>
      <c r="F215" s="50" t="s">
        <v>510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/>
      <c r="P215" s="44">
        <v>2.4999999999999999E-13</v>
      </c>
      <c r="Q215" s="44">
        <v>2.4999999999999999E-13</v>
      </c>
      <c r="R215" s="44">
        <v>2.4999999999999999E-13</v>
      </c>
      <c r="S215" s="44">
        <v>2.4999999999999999E-13</v>
      </c>
      <c r="T215" s="44">
        <v>2.4999999999999999E-13</v>
      </c>
      <c r="U215" s="44">
        <v>2.4999999999999999E-13</v>
      </c>
      <c r="V215" s="44">
        <v>2.4999999999999999E-13</v>
      </c>
      <c r="W215"/>
      <c r="X215" s="44">
        <v>2.4999999999999999E-13</v>
      </c>
      <c r="Y215" s="44">
        <v>2.4999999999999999E-13</v>
      </c>
      <c r="Z215" s="44">
        <v>2.4999999999999999E-13</v>
      </c>
      <c r="AA215" s="44">
        <v>2.4999999999999999E-13</v>
      </c>
      <c r="AB215" s="44">
        <v>2.4999999999999999E-13</v>
      </c>
      <c r="AC215" s="44">
        <v>2.4999999999999999E-13</v>
      </c>
      <c r="AD215" s="44">
        <v>2.4999999999999999E-13</v>
      </c>
      <c r="AE215" s="44">
        <v>2.4999999999999999E-13</v>
      </c>
      <c r="AF215"/>
      <c r="AG215" s="44">
        <v>2.4999999999999999E-13</v>
      </c>
      <c r="AH215"/>
      <c r="AI215"/>
      <c r="AJ215" s="44">
        <v>2.4999999999999999E-13</v>
      </c>
      <c r="AK215" s="51"/>
      <c r="AL215" s="51"/>
      <c r="AM215" s="51"/>
      <c r="AN215" s="51"/>
      <c r="AO215" s="51"/>
      <c r="AP215" s="51"/>
      <c r="AQ215" s="51"/>
      <c r="AR215" s="51"/>
    </row>
    <row r="216" spans="1:59" x14ac:dyDescent="0.25">
      <c r="A216" s="2" t="s">
        <v>511</v>
      </c>
      <c r="B216" s="3" t="s">
        <v>473</v>
      </c>
      <c r="C216" s="3" t="s">
        <v>483</v>
      </c>
      <c r="D216" s="3" t="s">
        <v>537</v>
      </c>
      <c r="E216" s="50" t="s">
        <v>512</v>
      </c>
      <c r="F216" s="50" t="s">
        <v>510</v>
      </c>
      <c r="G216" s="44">
        <v>1.2E-8</v>
      </c>
      <c r="H216" s="44">
        <v>1.2E-8</v>
      </c>
      <c r="I216" s="44">
        <f t="shared" ref="I216:AG216" si="25">0.00000012*100</f>
        <v>1.1999999999999999E-5</v>
      </c>
      <c r="J216" s="44">
        <f t="shared" si="25"/>
        <v>1.1999999999999999E-5</v>
      </c>
      <c r="K216" s="44">
        <f t="shared" si="25"/>
        <v>1.1999999999999999E-5</v>
      </c>
      <c r="L216" s="44">
        <f t="shared" si="25"/>
        <v>1.1999999999999999E-5</v>
      </c>
      <c r="M216" s="44">
        <f t="shared" si="25"/>
        <v>1.1999999999999999E-5</v>
      </c>
      <c r="N216" s="44">
        <f t="shared" si="25"/>
        <v>1.1999999999999999E-5</v>
      </c>
      <c r="O216"/>
      <c r="P216" s="44">
        <f t="shared" si="25"/>
        <v>1.1999999999999999E-5</v>
      </c>
      <c r="Q216" s="44">
        <f t="shared" si="25"/>
        <v>1.1999999999999999E-5</v>
      </c>
      <c r="R216" s="44">
        <f t="shared" si="25"/>
        <v>1.1999999999999999E-5</v>
      </c>
      <c r="S216" s="44">
        <f t="shared" si="25"/>
        <v>1.1999999999999999E-5</v>
      </c>
      <c r="T216" s="44">
        <f t="shared" si="25"/>
        <v>1.1999999999999999E-5</v>
      </c>
      <c r="U216" s="44">
        <f t="shared" si="25"/>
        <v>1.1999999999999999E-5</v>
      </c>
      <c r="V216" s="44">
        <f t="shared" si="25"/>
        <v>1.1999999999999999E-5</v>
      </c>
      <c r="W216"/>
      <c r="X216" s="44">
        <f t="shared" si="25"/>
        <v>1.1999999999999999E-5</v>
      </c>
      <c r="Y216" s="44">
        <f t="shared" si="25"/>
        <v>1.1999999999999999E-5</v>
      </c>
      <c r="Z216" s="44">
        <f t="shared" si="25"/>
        <v>1.1999999999999999E-5</v>
      </c>
      <c r="AA216" s="44">
        <f t="shared" si="25"/>
        <v>1.1999999999999999E-5</v>
      </c>
      <c r="AB216" s="44">
        <f t="shared" si="25"/>
        <v>1.1999999999999999E-5</v>
      </c>
      <c r="AC216" s="44">
        <f t="shared" si="25"/>
        <v>1.1999999999999999E-5</v>
      </c>
      <c r="AD216" s="44">
        <f t="shared" si="25"/>
        <v>1.1999999999999999E-5</v>
      </c>
      <c r="AE216" s="44">
        <f t="shared" si="25"/>
        <v>1.1999999999999999E-5</v>
      </c>
      <c r="AF216"/>
      <c r="AG216" s="44">
        <f t="shared" si="25"/>
        <v>1.1999999999999999E-5</v>
      </c>
      <c r="AH216"/>
      <c r="AI216"/>
      <c r="AJ216" s="44">
        <f>0.00000012*100</f>
        <v>1.1999999999999999E-5</v>
      </c>
      <c r="AK216" s="51"/>
      <c r="AL216" s="51"/>
      <c r="AM216" s="51"/>
      <c r="AN216" s="51"/>
      <c r="AO216" s="51"/>
      <c r="AP216" s="51"/>
      <c r="AQ216" s="51"/>
      <c r="AR216" s="51"/>
    </row>
    <row r="217" spans="1:59" x14ac:dyDescent="0.25">
      <c r="A217" s="2" t="s">
        <v>513</v>
      </c>
      <c r="B217" s="3" t="s">
        <v>473</v>
      </c>
      <c r="C217" s="3" t="s">
        <v>483</v>
      </c>
      <c r="D217" s="3" t="s">
        <v>537</v>
      </c>
      <c r="E217" s="50" t="s">
        <v>514</v>
      </c>
      <c r="F217" s="50" t="s">
        <v>515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/>
      <c r="P217" s="44">
        <v>9.9999999999999995E-7</v>
      </c>
      <c r="Q217" s="44">
        <v>9.9999999999999995E-7</v>
      </c>
      <c r="R217" s="44">
        <v>9.9999999999999995E-7</v>
      </c>
      <c r="S217" s="44">
        <v>9.9999999999999995E-7</v>
      </c>
      <c r="T217" s="44">
        <v>9.9999999999999995E-7</v>
      </c>
      <c r="U217" s="44">
        <v>9.9999999999999995E-7</v>
      </c>
      <c r="V217" s="44">
        <v>9.9999999999999995E-7</v>
      </c>
      <c r="W217"/>
      <c r="X217" s="44">
        <v>9.9999999999999995E-7</v>
      </c>
      <c r="Y217" s="44">
        <v>9.9999999999999995E-7</v>
      </c>
      <c r="Z217" s="44">
        <v>9.9999999999999995E-7</v>
      </c>
      <c r="AA217" s="44">
        <v>9.9999999999999995E-7</v>
      </c>
      <c r="AB217" s="44">
        <v>9.9999999999999995E-7</v>
      </c>
      <c r="AC217" s="44">
        <v>9.9999999999999995E-7</v>
      </c>
      <c r="AD217" s="44">
        <v>9.9999999999999995E-7</v>
      </c>
      <c r="AE217" s="44">
        <v>9.9999999999999995E-7</v>
      </c>
      <c r="AF217"/>
      <c r="AG217" s="44">
        <v>9.9999999999999995E-7</v>
      </c>
      <c r="AH217"/>
      <c r="AI217"/>
      <c r="AJ217" s="44">
        <v>9.9999999999999995E-7</v>
      </c>
      <c r="AK217" s="51"/>
      <c r="AL217" s="51"/>
      <c r="AM217" s="51"/>
      <c r="AN217" s="51"/>
      <c r="AO217" s="51"/>
      <c r="AP217" s="51"/>
      <c r="AQ217" s="51"/>
      <c r="AR217" s="51"/>
    </row>
    <row r="218" spans="1:59" x14ac:dyDescent="0.25">
      <c r="A218" s="2" t="s">
        <v>516</v>
      </c>
      <c r="B218" s="3" t="s">
        <v>473</v>
      </c>
      <c r="C218" s="3" t="s">
        <v>483</v>
      </c>
      <c r="D218" s="3" t="s">
        <v>537</v>
      </c>
      <c r="E218" s="50" t="s">
        <v>517</v>
      </c>
      <c r="F218" s="50" t="s">
        <v>518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/>
      <c r="P218" s="44">
        <v>2.0000000000000002E-5</v>
      </c>
      <c r="Q218" s="44">
        <v>1.0000000000000001E-5</v>
      </c>
      <c r="R218" s="44">
        <v>5.0000000000000004E-6</v>
      </c>
      <c r="S218" s="44">
        <v>1.9999999999999999E-6</v>
      </c>
      <c r="T218" s="44">
        <v>9.9999999999999995E-7</v>
      </c>
      <c r="U218" s="44">
        <v>4.9999999999999998E-7</v>
      </c>
      <c r="V218" s="44">
        <v>1.9999999999999999E-7</v>
      </c>
      <c r="W218"/>
      <c r="X218" s="44">
        <v>2.0000000000000002E-5</v>
      </c>
      <c r="Y218" s="44">
        <v>1.0000000000000001E-5</v>
      </c>
      <c r="Z218" s="44">
        <v>5.0000000000000004E-6</v>
      </c>
      <c r="AA218" s="44">
        <v>1.9999999999999999E-6</v>
      </c>
      <c r="AB218" s="44">
        <v>9.9999999999999995E-7</v>
      </c>
      <c r="AC218" s="44">
        <v>4.9999999999999998E-7</v>
      </c>
      <c r="AD218" s="44">
        <v>1.9999999999999999E-7</v>
      </c>
      <c r="AE218" s="44">
        <v>1.9999999999999999E-7</v>
      </c>
      <c r="AF218"/>
      <c r="AG218" s="44">
        <v>9.9999999999999995E-7</v>
      </c>
      <c r="AH218"/>
      <c r="AI218"/>
      <c r="AJ218" s="44">
        <v>5.0000000000000002E-5</v>
      </c>
      <c r="AK218" s="51"/>
      <c r="AL218" s="51"/>
      <c r="AM218" s="51"/>
      <c r="AN218" s="51"/>
      <c r="AO218" s="51"/>
      <c r="AP218" s="51"/>
      <c r="AQ218" s="51"/>
      <c r="AR218" s="51"/>
    </row>
    <row r="219" spans="1:59" x14ac:dyDescent="0.25">
      <c r="A219" s="2" t="s">
        <v>519</v>
      </c>
      <c r="B219" s="3" t="s">
        <v>473</v>
      </c>
      <c r="C219" s="3" t="s">
        <v>483</v>
      </c>
      <c r="D219" s="3" t="s">
        <v>537</v>
      </c>
      <c r="E219" s="50" t="s">
        <v>520</v>
      </c>
      <c r="F219" s="50" t="s">
        <v>521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AJ219" si="26">0.00000000000001*10000*8</f>
        <v>8.0000000000000003E-10</v>
      </c>
      <c r="J219" s="44">
        <f t="shared" si="26"/>
        <v>8.0000000000000003E-10</v>
      </c>
      <c r="K219" s="44">
        <f t="shared" si="26"/>
        <v>8.0000000000000003E-10</v>
      </c>
      <c r="L219" s="44">
        <f t="shared" si="26"/>
        <v>8.0000000000000003E-10</v>
      </c>
      <c r="M219" s="44">
        <f t="shared" si="26"/>
        <v>8.0000000000000003E-10</v>
      </c>
      <c r="N219" s="44">
        <f t="shared" si="26"/>
        <v>8.0000000000000003E-10</v>
      </c>
      <c r="O219"/>
      <c r="P219" s="44">
        <f t="shared" si="26"/>
        <v>8.0000000000000003E-10</v>
      </c>
      <c r="Q219" s="44">
        <f t="shared" si="26"/>
        <v>8.0000000000000003E-10</v>
      </c>
      <c r="R219" s="44">
        <f t="shared" si="26"/>
        <v>8.0000000000000003E-10</v>
      </c>
      <c r="S219" s="44">
        <f t="shared" si="26"/>
        <v>8.0000000000000003E-10</v>
      </c>
      <c r="T219" s="44">
        <f t="shared" si="26"/>
        <v>8.0000000000000003E-10</v>
      </c>
      <c r="U219" s="44">
        <f t="shared" si="26"/>
        <v>8.0000000000000003E-10</v>
      </c>
      <c r="V219" s="44">
        <f t="shared" si="26"/>
        <v>8.0000000000000003E-10</v>
      </c>
      <c r="W219"/>
      <c r="X219" s="44">
        <f t="shared" si="26"/>
        <v>8.0000000000000003E-10</v>
      </c>
      <c r="Y219" s="44">
        <f t="shared" si="26"/>
        <v>8.0000000000000003E-10</v>
      </c>
      <c r="Z219" s="44">
        <f t="shared" si="26"/>
        <v>8.0000000000000003E-10</v>
      </c>
      <c r="AA219" s="44">
        <f t="shared" si="26"/>
        <v>8.0000000000000003E-10</v>
      </c>
      <c r="AB219" s="44">
        <f t="shared" si="26"/>
        <v>8.0000000000000003E-10</v>
      </c>
      <c r="AC219" s="44">
        <f t="shared" si="26"/>
        <v>8.0000000000000003E-10</v>
      </c>
      <c r="AD219" s="44">
        <f t="shared" si="26"/>
        <v>8.0000000000000003E-10</v>
      </c>
      <c r="AE219" s="44">
        <f t="shared" si="26"/>
        <v>8.0000000000000003E-10</v>
      </c>
      <c r="AF219"/>
      <c r="AG219" s="44">
        <f t="shared" si="26"/>
        <v>8.0000000000000003E-10</v>
      </c>
      <c r="AH219"/>
      <c r="AI219"/>
      <c r="AJ219" s="44">
        <f t="shared" si="26"/>
        <v>8.0000000000000003E-10</v>
      </c>
      <c r="AK219" s="51"/>
      <c r="AL219" s="51"/>
      <c r="AM219" s="51"/>
      <c r="AN219" s="51"/>
      <c r="AO219" s="51"/>
      <c r="AP219" s="51"/>
      <c r="AQ219" s="51"/>
      <c r="AR219" s="51"/>
    </row>
    <row r="220" spans="1:59" x14ac:dyDescent="0.25">
      <c r="A220" s="2" t="s">
        <v>522</v>
      </c>
      <c r="B220" s="3" t="s">
        <v>473</v>
      </c>
      <c r="C220" s="3" t="s">
        <v>483</v>
      </c>
      <c r="D220" s="3" t="s">
        <v>537</v>
      </c>
      <c r="E220" s="50" t="s">
        <v>523</v>
      </c>
      <c r="F220" s="50" t="s">
        <v>524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7">I219*10</f>
        <v>8.0000000000000005E-9</v>
      </c>
      <c r="J220" s="44">
        <f t="shared" si="27"/>
        <v>8.0000000000000005E-9</v>
      </c>
      <c r="K220" s="44">
        <f t="shared" ref="K220:L220" si="28">K219*10</f>
        <v>8.0000000000000005E-9</v>
      </c>
      <c r="L220" s="44">
        <f t="shared" si="28"/>
        <v>8.0000000000000005E-9</v>
      </c>
      <c r="M220" s="44">
        <f t="shared" ref="M220:N220" si="29">M219*10</f>
        <v>8.0000000000000005E-9</v>
      </c>
      <c r="N220" s="44">
        <f t="shared" si="29"/>
        <v>8.0000000000000005E-9</v>
      </c>
      <c r="O220"/>
      <c r="P220" s="44">
        <f t="shared" ref="P220:Q220" si="30">P219*10</f>
        <v>8.0000000000000005E-9</v>
      </c>
      <c r="Q220" s="44">
        <f t="shared" si="30"/>
        <v>8.0000000000000005E-9</v>
      </c>
      <c r="R220" s="44">
        <f t="shared" ref="R220:S220" si="31">R219*10</f>
        <v>8.0000000000000005E-9</v>
      </c>
      <c r="S220" s="44">
        <f t="shared" si="31"/>
        <v>8.0000000000000005E-9</v>
      </c>
      <c r="T220" s="44">
        <f t="shared" ref="T220:V220" si="32">T219*10</f>
        <v>8.0000000000000005E-9</v>
      </c>
      <c r="U220" s="44">
        <f t="shared" si="32"/>
        <v>8.0000000000000005E-9</v>
      </c>
      <c r="V220" s="44">
        <f t="shared" si="32"/>
        <v>8.0000000000000005E-9</v>
      </c>
      <c r="W220"/>
      <c r="X220" s="44">
        <f t="shared" ref="X220:AD220" si="33">X219*10</f>
        <v>8.0000000000000005E-9</v>
      </c>
      <c r="Y220" s="44">
        <f t="shared" si="33"/>
        <v>8.0000000000000005E-9</v>
      </c>
      <c r="Z220" s="44">
        <f t="shared" si="33"/>
        <v>8.0000000000000005E-9</v>
      </c>
      <c r="AA220" s="44">
        <f t="shared" si="33"/>
        <v>8.0000000000000005E-9</v>
      </c>
      <c r="AB220" s="44">
        <f t="shared" si="33"/>
        <v>8.0000000000000005E-9</v>
      </c>
      <c r="AC220" s="44">
        <f t="shared" si="33"/>
        <v>8.0000000000000005E-9</v>
      </c>
      <c r="AD220" s="44">
        <f t="shared" si="33"/>
        <v>8.0000000000000005E-9</v>
      </c>
      <c r="AE220" s="44">
        <f t="shared" ref="AE220" si="34">AE219*10</f>
        <v>8.0000000000000005E-9</v>
      </c>
      <c r="AF220"/>
      <c r="AG220" s="44">
        <f t="shared" ref="AG220" si="35">AG219*10</f>
        <v>8.0000000000000005E-9</v>
      </c>
      <c r="AH220"/>
      <c r="AI220"/>
      <c r="AJ220" s="44">
        <f t="shared" ref="AJ220" si="36">AJ219*10</f>
        <v>8.0000000000000005E-9</v>
      </c>
      <c r="AK220" s="51"/>
      <c r="AL220" s="51"/>
      <c r="AM220" s="51"/>
      <c r="AN220" s="51"/>
      <c r="AO220" s="51"/>
      <c r="AP220" s="51"/>
      <c r="AQ220" s="51"/>
      <c r="AR220" s="51"/>
    </row>
    <row r="221" spans="1:59" x14ac:dyDescent="0.25">
      <c r="A221" s="2" t="s">
        <v>486</v>
      </c>
      <c r="B221" s="3" t="s">
        <v>473</v>
      </c>
      <c r="C221" s="3" t="s">
        <v>483</v>
      </c>
      <c r="D221" s="3" t="s">
        <v>537</v>
      </c>
      <c r="E221" s="50" t="s">
        <v>525</v>
      </c>
      <c r="F221" s="50" t="s">
        <v>487</v>
      </c>
      <c r="G221" s="44">
        <f t="shared" ref="G221:AJ221" si="37">0.84*(0.36^2)</f>
        <v>0.10886399999999999</v>
      </c>
      <c r="H221" s="44">
        <f t="shared" si="37"/>
        <v>0.10886399999999999</v>
      </c>
      <c r="I221" s="44">
        <f t="shared" si="37"/>
        <v>0.10886399999999999</v>
      </c>
      <c r="J221" s="44">
        <f t="shared" si="37"/>
        <v>0.10886399999999999</v>
      </c>
      <c r="K221" s="44">
        <f t="shared" si="37"/>
        <v>0.10886399999999999</v>
      </c>
      <c r="L221" s="44">
        <f t="shared" si="37"/>
        <v>0.10886399999999999</v>
      </c>
      <c r="M221" s="44">
        <f t="shared" si="37"/>
        <v>0.10886399999999999</v>
      </c>
      <c r="N221" s="44">
        <f t="shared" si="37"/>
        <v>0.10886399999999999</v>
      </c>
      <c r="O221"/>
      <c r="P221" s="44">
        <f t="shared" si="37"/>
        <v>0.10886399999999999</v>
      </c>
      <c r="Q221" s="44">
        <f t="shared" si="37"/>
        <v>0.10886399999999999</v>
      </c>
      <c r="R221" s="44">
        <f t="shared" si="37"/>
        <v>0.10886399999999999</v>
      </c>
      <c r="S221" s="44">
        <f t="shared" si="37"/>
        <v>0.10886399999999999</v>
      </c>
      <c r="T221" s="44">
        <f t="shared" si="37"/>
        <v>0.10886399999999999</v>
      </c>
      <c r="U221" s="44">
        <f t="shared" si="37"/>
        <v>0.10886399999999999</v>
      </c>
      <c r="V221" s="44">
        <f t="shared" si="37"/>
        <v>0.10886399999999999</v>
      </c>
      <c r="W221"/>
      <c r="X221" s="44">
        <f t="shared" si="37"/>
        <v>0.10886399999999999</v>
      </c>
      <c r="Y221" s="44">
        <f t="shared" si="37"/>
        <v>0.10886399999999999</v>
      </c>
      <c r="Z221" s="44">
        <f t="shared" si="37"/>
        <v>0.10886399999999999</v>
      </c>
      <c r="AA221" s="44">
        <f t="shared" si="37"/>
        <v>0.10886399999999999</v>
      </c>
      <c r="AB221" s="44">
        <f t="shared" si="37"/>
        <v>0.10886399999999999</v>
      </c>
      <c r="AC221" s="44">
        <f t="shared" si="37"/>
        <v>0.10886399999999999</v>
      </c>
      <c r="AD221" s="44">
        <f t="shared" si="37"/>
        <v>0.10886399999999999</v>
      </c>
      <c r="AE221" s="44">
        <f t="shared" si="37"/>
        <v>0.10886399999999999</v>
      </c>
      <c r="AF221"/>
      <c r="AG221" s="44">
        <f t="shared" si="37"/>
        <v>0.10886399999999999</v>
      </c>
      <c r="AH221"/>
      <c r="AI221"/>
      <c r="AJ221" s="44">
        <f t="shared" si="37"/>
        <v>0.10886399999999999</v>
      </c>
      <c r="AK221" s="51"/>
      <c r="AL221" s="51"/>
      <c r="AM221" s="51"/>
      <c r="AN221" s="51"/>
      <c r="AO221" s="51"/>
      <c r="AP221" s="51"/>
      <c r="AQ221" s="51"/>
      <c r="AR221" s="51"/>
    </row>
    <row r="222" spans="1:59" x14ac:dyDescent="0.25">
      <c r="A222" s="2" t="s">
        <v>533</v>
      </c>
      <c r="B222" s="3" t="s">
        <v>473</v>
      </c>
      <c r="C222" s="3" t="s">
        <v>534</v>
      </c>
      <c r="D222" s="3" t="s">
        <v>537</v>
      </c>
      <c r="E222" s="50" t="s">
        <v>535</v>
      </c>
      <c r="F222" s="50" t="s">
        <v>536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v>9.9999999999999995E-8</v>
      </c>
      <c r="K222" s="44">
        <v>4.9999999999999998E-8</v>
      </c>
      <c r="L222" s="44">
        <v>2E-8</v>
      </c>
      <c r="M222" s="44">
        <v>1E-8</v>
      </c>
      <c r="N222" s="44">
        <v>1.0000000000000001E-9</v>
      </c>
      <c r="O222"/>
      <c r="P222" s="44">
        <v>1E-8</v>
      </c>
      <c r="Q222" s="44">
        <v>1E-8</v>
      </c>
      <c r="R222" s="44">
        <v>1E-8</v>
      </c>
      <c r="S222" s="44">
        <v>1E-8</v>
      </c>
      <c r="T222" s="44">
        <v>1E-8</v>
      </c>
      <c r="U222" s="44">
        <v>1E-8</v>
      </c>
      <c r="V222" s="44">
        <v>1E-8</v>
      </c>
      <c r="W222"/>
      <c r="X222" s="44">
        <v>1.0000000000000001E-9</v>
      </c>
      <c r="Y222" s="44">
        <v>1.0000000000000001E-9</v>
      </c>
      <c r="Z222" s="44">
        <v>1.0000000000000001E-9</v>
      </c>
      <c r="AA222" s="44">
        <v>1.0000000000000001E-9</v>
      </c>
      <c r="AB222" s="44">
        <v>1.0000000000000001E-9</v>
      </c>
      <c r="AC222" s="44">
        <v>1.0000000000000001E-9</v>
      </c>
      <c r="AD222" s="44">
        <v>1.0000000000000001E-9</v>
      </c>
      <c r="AE222" s="44">
        <v>4.0000000000000002E-9</v>
      </c>
      <c r="AF222"/>
      <c r="AG222" s="44">
        <v>1.0000000000000001E-9</v>
      </c>
      <c r="AH222"/>
      <c r="AI222"/>
      <c r="AJ222" s="44">
        <v>9.9999999999999995E-8</v>
      </c>
    </row>
    <row r="223" spans="1:59" x14ac:dyDescent="0.25">
      <c r="A223" s="2" t="s">
        <v>539</v>
      </c>
      <c r="B223" s="3" t="s">
        <v>473</v>
      </c>
      <c r="C223" s="3" t="s">
        <v>483</v>
      </c>
      <c r="D223" s="3" t="s">
        <v>537</v>
      </c>
      <c r="E223" s="50" t="s">
        <v>540</v>
      </c>
      <c r="F223" s="50" t="s">
        <v>488</v>
      </c>
      <c r="G223" s="44">
        <v>0.2</v>
      </c>
      <c r="H223" s="44">
        <v>0.2</v>
      </c>
      <c r="I223" s="44">
        <v>0.2</v>
      </c>
      <c r="J223" s="44">
        <v>0.2</v>
      </c>
      <c r="K223" s="44">
        <v>0.2</v>
      </c>
      <c r="L223" s="44">
        <v>0.2</v>
      </c>
      <c r="M223" s="44">
        <v>0.2</v>
      </c>
      <c r="N223" s="44">
        <v>0.2</v>
      </c>
      <c r="O223"/>
      <c r="P223" s="44">
        <v>0.2</v>
      </c>
      <c r="Q223" s="44">
        <v>0.2</v>
      </c>
      <c r="R223" s="44">
        <v>0.2</v>
      </c>
      <c r="S223" s="44">
        <v>0.2</v>
      </c>
      <c r="T223" s="44">
        <v>0.2</v>
      </c>
      <c r="U223" s="44">
        <v>0.2</v>
      </c>
      <c r="V223" s="44">
        <v>0.2</v>
      </c>
      <c r="W223"/>
      <c r="X223" s="44">
        <v>0.2</v>
      </c>
      <c r="Y223" s="44">
        <v>0.2</v>
      </c>
      <c r="Z223" s="44">
        <v>0.2</v>
      </c>
      <c r="AA223" s="44">
        <v>0.2</v>
      </c>
      <c r="AB223" s="44">
        <v>0.2</v>
      </c>
      <c r="AC223" s="44">
        <v>0.2</v>
      </c>
      <c r="AD223" s="44">
        <v>0.2</v>
      </c>
      <c r="AE223" s="44">
        <v>0.2</v>
      </c>
      <c r="AF223"/>
      <c r="AG223" s="44">
        <v>0.2</v>
      </c>
      <c r="AH223"/>
      <c r="AI223"/>
      <c r="AJ223" s="44">
        <v>0.2</v>
      </c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</row>
    <row r="224" spans="1:59" x14ac:dyDescent="0.25">
      <c r="A224" s="2" t="s">
        <v>541</v>
      </c>
      <c r="B224" s="3" t="s">
        <v>473</v>
      </c>
      <c r="C224" s="3" t="s">
        <v>483</v>
      </c>
      <c r="D224" s="3" t="s">
        <v>537</v>
      </c>
      <c r="E224" s="50" t="s">
        <v>542</v>
      </c>
      <c r="F224" s="50" t="s">
        <v>495</v>
      </c>
      <c r="G224" s="44" t="s">
        <v>485</v>
      </c>
      <c r="H224" s="44" t="s">
        <v>485</v>
      </c>
      <c r="I224" s="44" t="s">
        <v>485</v>
      </c>
      <c r="J224" s="44" t="s">
        <v>485</v>
      </c>
      <c r="K224" s="44" t="s">
        <v>485</v>
      </c>
      <c r="L224" s="44" t="s">
        <v>485</v>
      </c>
      <c r="M224" s="44" t="s">
        <v>485</v>
      </c>
      <c r="N224" s="44" t="s">
        <v>485</v>
      </c>
      <c r="O224"/>
      <c r="P224" s="44" t="s">
        <v>485</v>
      </c>
      <c r="Q224" s="44" t="s">
        <v>485</v>
      </c>
      <c r="R224" s="44" t="s">
        <v>485</v>
      </c>
      <c r="S224" s="44" t="s">
        <v>485</v>
      </c>
      <c r="T224" s="44" t="s">
        <v>485</v>
      </c>
      <c r="U224" s="44" t="s">
        <v>485</v>
      </c>
      <c r="V224" s="44" t="s">
        <v>485</v>
      </c>
      <c r="W224"/>
      <c r="X224" s="44" t="s">
        <v>485</v>
      </c>
      <c r="Y224" s="44" t="s">
        <v>485</v>
      </c>
      <c r="Z224" s="44" t="s">
        <v>485</v>
      </c>
      <c r="AA224" s="44" t="s">
        <v>485</v>
      </c>
      <c r="AB224" s="44" t="s">
        <v>485</v>
      </c>
      <c r="AC224" s="44" t="s">
        <v>485</v>
      </c>
      <c r="AD224" s="44" t="s">
        <v>485</v>
      </c>
      <c r="AE224" s="44" t="s">
        <v>485</v>
      </c>
      <c r="AF224"/>
      <c r="AG224" s="44" t="s">
        <v>485</v>
      </c>
      <c r="AH224"/>
      <c r="AI224"/>
      <c r="AJ224" s="44" t="s">
        <v>485</v>
      </c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</row>
    <row r="225" spans="1:59" x14ac:dyDescent="0.25">
      <c r="A225" s="2" t="s">
        <v>543</v>
      </c>
      <c r="B225" s="3" t="s">
        <v>473</v>
      </c>
      <c r="C225" s="3" t="s">
        <v>483</v>
      </c>
      <c r="D225" s="3" t="s">
        <v>537</v>
      </c>
      <c r="E225" s="50" t="s">
        <v>544</v>
      </c>
      <c r="F225" s="50" t="s">
        <v>495</v>
      </c>
      <c r="G225" s="44">
        <f t="shared" ref="G225:AJ225" si="38">2*0.1</f>
        <v>0.2</v>
      </c>
      <c r="H225" s="44">
        <f t="shared" si="38"/>
        <v>0.2</v>
      </c>
      <c r="I225" s="44">
        <f t="shared" si="38"/>
        <v>0.2</v>
      </c>
      <c r="J225" s="44">
        <f t="shared" si="38"/>
        <v>0.2</v>
      </c>
      <c r="K225" s="44">
        <f t="shared" si="38"/>
        <v>0.2</v>
      </c>
      <c r="L225" s="44">
        <f t="shared" si="38"/>
        <v>0.2</v>
      </c>
      <c r="M225" s="44">
        <f t="shared" si="38"/>
        <v>0.2</v>
      </c>
      <c r="N225" s="44">
        <f t="shared" si="38"/>
        <v>0.2</v>
      </c>
      <c r="O225"/>
      <c r="P225" s="44">
        <f t="shared" si="38"/>
        <v>0.2</v>
      </c>
      <c r="Q225" s="44">
        <f t="shared" si="38"/>
        <v>0.2</v>
      </c>
      <c r="R225" s="44">
        <f t="shared" si="38"/>
        <v>0.2</v>
      </c>
      <c r="S225" s="44">
        <f t="shared" si="38"/>
        <v>0.2</v>
      </c>
      <c r="T225" s="44">
        <f t="shared" si="38"/>
        <v>0.2</v>
      </c>
      <c r="U225" s="44">
        <f t="shared" si="38"/>
        <v>0.2</v>
      </c>
      <c r="V225" s="44">
        <f t="shared" si="38"/>
        <v>0.2</v>
      </c>
      <c r="W225"/>
      <c r="X225" s="44">
        <f t="shared" si="38"/>
        <v>0.2</v>
      </c>
      <c r="Y225" s="44">
        <f t="shared" si="38"/>
        <v>0.2</v>
      </c>
      <c r="Z225" s="44">
        <f t="shared" si="38"/>
        <v>0.2</v>
      </c>
      <c r="AA225" s="44">
        <f t="shared" si="38"/>
        <v>0.2</v>
      </c>
      <c r="AB225" s="44">
        <f t="shared" si="38"/>
        <v>0.2</v>
      </c>
      <c r="AC225" s="44">
        <f t="shared" si="38"/>
        <v>0.2</v>
      </c>
      <c r="AD225" s="44">
        <f t="shared" si="38"/>
        <v>0.2</v>
      </c>
      <c r="AE225" s="44">
        <f t="shared" si="38"/>
        <v>0.2</v>
      </c>
      <c r="AF225"/>
      <c r="AG225" s="44">
        <f t="shared" si="38"/>
        <v>0.2</v>
      </c>
      <c r="AH225"/>
      <c r="AI225"/>
      <c r="AJ225" s="44">
        <f t="shared" si="38"/>
        <v>0.2</v>
      </c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</row>
    <row r="226" spans="1:59" x14ac:dyDescent="0.25">
      <c r="A226" s="2" t="s">
        <v>545</v>
      </c>
      <c r="B226" s="3" t="s">
        <v>473</v>
      </c>
      <c r="C226" s="3" t="s">
        <v>483</v>
      </c>
      <c r="D226" s="3" t="s">
        <v>537</v>
      </c>
      <c r="E226" s="50" t="s">
        <v>546</v>
      </c>
      <c r="F226" s="50" t="s">
        <v>495</v>
      </c>
      <c r="G226" s="44">
        <v>1E-3</v>
      </c>
      <c r="H226" s="44">
        <v>1E-3</v>
      </c>
      <c r="I226" s="44">
        <v>1E-3</v>
      </c>
      <c r="J226" s="44">
        <v>1E-3</v>
      </c>
      <c r="K226" s="44">
        <v>1E-3</v>
      </c>
      <c r="L226" s="44">
        <v>1E-3</v>
      </c>
      <c r="M226" s="44">
        <v>1E-3</v>
      </c>
      <c r="N226" s="44">
        <v>1E-3</v>
      </c>
      <c r="O226"/>
      <c r="P226" s="44">
        <v>1E-3</v>
      </c>
      <c r="Q226" s="44">
        <v>1E-3</v>
      </c>
      <c r="R226" s="44">
        <v>1E-3</v>
      </c>
      <c r="S226" s="44">
        <v>1E-3</v>
      </c>
      <c r="T226" s="44">
        <v>1E-3</v>
      </c>
      <c r="U226" s="44">
        <v>1E-3</v>
      </c>
      <c r="V226" s="44">
        <v>1E-3</v>
      </c>
      <c r="W226"/>
      <c r="X226" s="44">
        <v>1E-3</v>
      </c>
      <c r="Y226" s="44">
        <v>1E-3</v>
      </c>
      <c r="Z226" s="44">
        <v>1E-3</v>
      </c>
      <c r="AA226" s="44">
        <v>1E-3</v>
      </c>
      <c r="AB226" s="44">
        <v>1E-3</v>
      </c>
      <c r="AC226" s="44">
        <v>1E-3</v>
      </c>
      <c r="AD226" s="44">
        <v>1E-3</v>
      </c>
      <c r="AE226" s="44">
        <v>1E-3</v>
      </c>
      <c r="AF226"/>
      <c r="AG226" s="44">
        <v>1E-3</v>
      </c>
      <c r="AH226"/>
      <c r="AI226"/>
      <c r="AJ226" s="44">
        <v>1E-3</v>
      </c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</row>
    <row r="227" spans="1:59" x14ac:dyDescent="0.25">
      <c r="A227" s="2" t="s">
        <v>547</v>
      </c>
      <c r="B227" s="3" t="s">
        <v>473</v>
      </c>
      <c r="C227" s="3" t="s">
        <v>483</v>
      </c>
      <c r="D227" s="3" t="s">
        <v>537</v>
      </c>
      <c r="E227" s="50" t="s">
        <v>548</v>
      </c>
      <c r="F227" s="50" t="s">
        <v>581</v>
      </c>
      <c r="G227" s="44">
        <v>1.0000000000000001E-5</v>
      </c>
      <c r="H227" s="44">
        <v>1.0000000000000001E-5</v>
      </c>
      <c r="I227" s="44">
        <v>1.0000000000000001E-5</v>
      </c>
      <c r="J227" s="44">
        <v>1.0000000000000001E-5</v>
      </c>
      <c r="K227" s="44">
        <v>1.0000000000000001E-5</v>
      </c>
      <c r="L227" s="44">
        <v>1.0000000000000001E-5</v>
      </c>
      <c r="M227" s="44">
        <v>1.0000000000000001E-5</v>
      </c>
      <c r="N227" s="44">
        <v>1.0000000000000001E-5</v>
      </c>
      <c r="O227"/>
      <c r="P227" s="44">
        <v>1.0000000000000001E-5</v>
      </c>
      <c r="Q227" s="44">
        <v>1.0000000000000001E-5</v>
      </c>
      <c r="R227" s="44">
        <v>1.0000000000000001E-5</v>
      </c>
      <c r="S227" s="44">
        <v>1.0000000000000001E-5</v>
      </c>
      <c r="T227" s="44">
        <v>1.0000000000000001E-5</v>
      </c>
      <c r="U227" s="44">
        <v>1.0000000000000001E-5</v>
      </c>
      <c r="V227" s="44">
        <v>1.0000000000000001E-5</v>
      </c>
      <c r="W227"/>
      <c r="X227" s="44">
        <v>1.0000000000000001E-5</v>
      </c>
      <c r="Y227" s="44">
        <v>1.0000000000000001E-5</v>
      </c>
      <c r="Z227" s="44">
        <v>1.0000000000000001E-5</v>
      </c>
      <c r="AA227" s="44">
        <v>1.0000000000000001E-5</v>
      </c>
      <c r="AB227" s="44">
        <v>1.0000000000000001E-5</v>
      </c>
      <c r="AC227" s="44">
        <v>1.0000000000000001E-5</v>
      </c>
      <c r="AD227" s="44">
        <v>1.0000000000000001E-5</v>
      </c>
      <c r="AE227" s="44">
        <v>1.0000000000000001E-5</v>
      </c>
      <c r="AF227"/>
      <c r="AG227" s="44">
        <v>1.0000000000000001E-5</v>
      </c>
      <c r="AH227"/>
      <c r="AI227"/>
      <c r="AJ227" s="44">
        <v>1.0000000000000001E-5</v>
      </c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1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</row>
    <row r="228" spans="1:59" x14ac:dyDescent="0.25">
      <c r="A228" s="2" t="s">
        <v>579</v>
      </c>
      <c r="B228" s="3" t="s">
        <v>473</v>
      </c>
      <c r="C228" s="3" t="s">
        <v>483</v>
      </c>
      <c r="D228" s="3" t="s">
        <v>537</v>
      </c>
      <c r="E228" s="50" t="s">
        <v>580</v>
      </c>
      <c r="F228" s="50" t="s">
        <v>581</v>
      </c>
      <c r="G228" s="44">
        <v>5.0000000000000001E-9</v>
      </c>
      <c r="H228" s="44">
        <v>5.0000000000000001E-9</v>
      </c>
      <c r="I228" s="44">
        <v>5.0000000000000001E-9</v>
      </c>
      <c r="J228" s="44">
        <v>5.0000000000000001E-9</v>
      </c>
      <c r="K228" s="44">
        <v>5.0000000000000001E-9</v>
      </c>
      <c r="L228" s="44">
        <v>5.0000000000000001E-9</v>
      </c>
      <c r="M228" s="44">
        <v>5.0000000000000001E-9</v>
      </c>
      <c r="N228" s="44">
        <v>5.0000000000000001E-9</v>
      </c>
      <c r="O228"/>
      <c r="P228" s="44">
        <v>5.0000000000000001E-9</v>
      </c>
      <c r="Q228" s="44">
        <v>5.0000000000000001E-9</v>
      </c>
      <c r="R228" s="44">
        <v>5.0000000000000001E-9</v>
      </c>
      <c r="S228" s="44">
        <v>5.0000000000000001E-9</v>
      </c>
      <c r="T228" s="44">
        <v>5.0000000000000001E-9</v>
      </c>
      <c r="U228" s="44">
        <v>5.0000000000000001E-9</v>
      </c>
      <c r="V228" s="44">
        <v>5.0000000000000001E-9</v>
      </c>
      <c r="W228"/>
      <c r="X228" s="44">
        <v>5.0000000000000001E-9</v>
      </c>
      <c r="Y228" s="44">
        <v>5.0000000000000001E-9</v>
      </c>
      <c r="Z228" s="44">
        <v>5.0000000000000001E-9</v>
      </c>
      <c r="AA228" s="44">
        <v>5.0000000000000001E-9</v>
      </c>
      <c r="AB228" s="44">
        <v>5.0000000000000001E-9</v>
      </c>
      <c r="AC228" s="44">
        <v>5.0000000000000001E-9</v>
      </c>
      <c r="AD228" s="44">
        <v>5.0000000000000001E-9</v>
      </c>
      <c r="AE228" s="44">
        <v>5.0000000000000001E-9</v>
      </c>
      <c r="AF228"/>
      <c r="AG228" s="44">
        <v>5.0000000000000001E-9</v>
      </c>
      <c r="AH228"/>
      <c r="AI228"/>
      <c r="AJ228" s="44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1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</row>
    <row r="229" spans="1:59" x14ac:dyDescent="0.25">
      <c r="A229" s="2" t="s">
        <v>556</v>
      </c>
      <c r="B229" s="3" t="s">
        <v>473</v>
      </c>
      <c r="C229" s="3" t="s">
        <v>483</v>
      </c>
      <c r="D229" s="3" t="s">
        <v>537</v>
      </c>
      <c r="E229" s="30" t="s">
        <v>553</v>
      </c>
      <c r="F229" s="30" t="s">
        <v>552</v>
      </c>
      <c r="G229" s="44">
        <f t="shared" ref="G229:AJ230" si="39">0.00002 / 14 / 5</f>
        <v>2.8571428571428575E-7</v>
      </c>
      <c r="H229" s="44">
        <f t="shared" si="39"/>
        <v>2.8571428571428575E-7</v>
      </c>
      <c r="I229" s="44">
        <f t="shared" si="39"/>
        <v>2.8571428571428575E-7</v>
      </c>
      <c r="J229" s="44">
        <f t="shared" si="39"/>
        <v>2.8571428571428575E-7</v>
      </c>
      <c r="K229" s="44">
        <f t="shared" si="39"/>
        <v>2.8571428571428575E-7</v>
      </c>
      <c r="L229" s="44">
        <f t="shared" si="39"/>
        <v>2.8571428571428575E-7</v>
      </c>
      <c r="M229" s="44">
        <f t="shared" si="39"/>
        <v>2.8571428571428575E-7</v>
      </c>
      <c r="N229" s="44">
        <f t="shared" si="39"/>
        <v>2.8571428571428575E-7</v>
      </c>
      <c r="O229"/>
      <c r="P229" s="44">
        <f t="shared" si="39"/>
        <v>2.8571428571428575E-7</v>
      </c>
      <c r="Q229" s="44">
        <f t="shared" si="39"/>
        <v>2.8571428571428575E-7</v>
      </c>
      <c r="R229" s="44">
        <f t="shared" si="39"/>
        <v>2.8571428571428575E-7</v>
      </c>
      <c r="S229" s="44">
        <f t="shared" si="39"/>
        <v>2.8571428571428575E-7</v>
      </c>
      <c r="T229" s="44">
        <f t="shared" si="39"/>
        <v>2.8571428571428575E-7</v>
      </c>
      <c r="U229" s="44">
        <f t="shared" si="39"/>
        <v>2.8571428571428575E-7</v>
      </c>
      <c r="V229" s="44">
        <f t="shared" si="39"/>
        <v>2.8571428571428575E-7</v>
      </c>
      <c r="W229"/>
      <c r="X229" s="44">
        <f t="shared" si="39"/>
        <v>2.8571428571428575E-7</v>
      </c>
      <c r="Y229" s="44">
        <f t="shared" si="39"/>
        <v>2.8571428571428575E-7</v>
      </c>
      <c r="Z229" s="44">
        <f t="shared" si="39"/>
        <v>2.8571428571428575E-7</v>
      </c>
      <c r="AA229" s="44">
        <f t="shared" si="39"/>
        <v>2.8571428571428575E-7</v>
      </c>
      <c r="AB229" s="44">
        <f t="shared" si="39"/>
        <v>2.8571428571428575E-7</v>
      </c>
      <c r="AC229" s="44">
        <f t="shared" si="39"/>
        <v>2.8571428571428575E-7</v>
      </c>
      <c r="AD229" s="44">
        <f t="shared" si="39"/>
        <v>2.8571428571428575E-7</v>
      </c>
      <c r="AE229" s="44">
        <f t="shared" si="39"/>
        <v>2.8571428571428575E-7</v>
      </c>
      <c r="AF229"/>
      <c r="AG229" s="44">
        <f t="shared" si="39"/>
        <v>2.8571428571428575E-7</v>
      </c>
      <c r="AH229"/>
      <c r="AI229"/>
      <c r="AJ229" s="44">
        <f t="shared" si="39"/>
        <v>2.8571428571428575E-7</v>
      </c>
      <c r="AK229" s="1"/>
      <c r="AL229" s="1"/>
      <c r="AM229" s="1"/>
      <c r="AN229" s="1"/>
      <c r="AO229" s="1"/>
      <c r="AP229" s="1"/>
      <c r="AQ229" s="1"/>
      <c r="AR229" s="1"/>
    </row>
    <row r="230" spans="1:59" x14ac:dyDescent="0.25">
      <c r="A230" s="2" t="s">
        <v>557</v>
      </c>
      <c r="B230" s="3" t="s">
        <v>473</v>
      </c>
      <c r="C230" s="3" t="s">
        <v>483</v>
      </c>
      <c r="D230" s="3" t="s">
        <v>537</v>
      </c>
      <c r="E230" s="30" t="s">
        <v>553</v>
      </c>
      <c r="F230" s="30" t="s">
        <v>552</v>
      </c>
      <c r="G230" s="44">
        <f t="shared" ref="G230:AG230" si="40">0.00002 / 14 / 5 /10</f>
        <v>2.8571428571428575E-8</v>
      </c>
      <c r="H230" s="44">
        <f t="shared" si="40"/>
        <v>2.8571428571428575E-8</v>
      </c>
      <c r="I230" s="44">
        <f t="shared" si="40"/>
        <v>2.8571428571428575E-8</v>
      </c>
      <c r="J230" s="44">
        <f t="shared" si="40"/>
        <v>2.8571428571428575E-8</v>
      </c>
      <c r="K230" s="44">
        <f t="shared" si="40"/>
        <v>2.8571428571428575E-8</v>
      </c>
      <c r="L230" s="44">
        <f t="shared" si="40"/>
        <v>2.8571428571428575E-8</v>
      </c>
      <c r="M230" s="44">
        <f t="shared" si="40"/>
        <v>2.8571428571428575E-8</v>
      </c>
      <c r="N230" s="44">
        <f t="shared" si="40"/>
        <v>2.8571428571428575E-8</v>
      </c>
      <c r="O230"/>
      <c r="P230" s="44">
        <f t="shared" si="40"/>
        <v>2.8571428571428575E-8</v>
      </c>
      <c r="Q230" s="44">
        <f t="shared" si="40"/>
        <v>2.8571428571428575E-8</v>
      </c>
      <c r="R230" s="44">
        <f t="shared" si="40"/>
        <v>2.8571428571428575E-8</v>
      </c>
      <c r="S230" s="44">
        <f t="shared" si="40"/>
        <v>2.8571428571428575E-8</v>
      </c>
      <c r="T230" s="44">
        <f t="shared" si="40"/>
        <v>2.8571428571428575E-8</v>
      </c>
      <c r="U230" s="44">
        <f t="shared" si="40"/>
        <v>2.8571428571428575E-8</v>
      </c>
      <c r="V230" s="44">
        <f t="shared" si="40"/>
        <v>2.8571428571428575E-8</v>
      </c>
      <c r="W230"/>
      <c r="X230" s="44">
        <f t="shared" si="40"/>
        <v>2.8571428571428575E-8</v>
      </c>
      <c r="Y230" s="44">
        <f t="shared" si="40"/>
        <v>2.8571428571428575E-8</v>
      </c>
      <c r="Z230" s="44">
        <f t="shared" si="40"/>
        <v>2.8571428571428575E-8</v>
      </c>
      <c r="AA230" s="44">
        <f t="shared" si="40"/>
        <v>2.8571428571428575E-8</v>
      </c>
      <c r="AB230" s="44">
        <f t="shared" si="40"/>
        <v>2.8571428571428575E-8</v>
      </c>
      <c r="AC230" s="44">
        <f t="shared" si="40"/>
        <v>2.8571428571428575E-8</v>
      </c>
      <c r="AD230" s="44">
        <f t="shared" si="40"/>
        <v>2.8571428571428575E-8</v>
      </c>
      <c r="AE230" s="44">
        <f t="shared" si="40"/>
        <v>2.8571428571428575E-8</v>
      </c>
      <c r="AF230"/>
      <c r="AG230" s="44">
        <f t="shared" si="40"/>
        <v>2.8571428571428575E-8</v>
      </c>
      <c r="AH230"/>
      <c r="AI230"/>
      <c r="AJ230" s="44">
        <f t="shared" si="39"/>
        <v>2.8571428571428575E-7</v>
      </c>
      <c r="AK230" s="1"/>
      <c r="AL230" s="1"/>
      <c r="AM230" s="1"/>
      <c r="AN230" s="1"/>
      <c r="AO230" s="1"/>
      <c r="AP230" s="1"/>
      <c r="AQ230" s="1"/>
      <c r="AR230" s="1"/>
    </row>
  </sheetData>
  <phoneticPr fontId="19" type="noConversion"/>
  <conditionalFormatting sqref="G2:N2 AJ2">
    <cfRule type="colorScale" priority="27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3 AJ3">
    <cfRule type="colorScale" priority="27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N4 AJ4">
    <cfRule type="colorScale" priority="28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N5 AJ5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N6 AJ6">
    <cfRule type="colorScale" priority="28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N7 AJ7">
    <cfRule type="colorScale" priority="28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N8 AJ8">
    <cfRule type="colorScale" priority="28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N9 AJ9">
    <cfRule type="colorScale" priority="28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N10 AJ10"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N11 AJ11">
    <cfRule type="colorScale" priority="2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N12 AJ12"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N13 AJ13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14 AJ14">
    <cfRule type="colorScale" priority="2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15 AJ15"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N16 AJ16"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N17 AJ17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N18 AJ18">
    <cfRule type="colorScale" priority="28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N19 AJ19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N20 AJ20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N21 AJ21"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N24 AJ24">
    <cfRule type="colorScale" priority="2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N25 AJ25">
    <cfRule type="colorScale" priority="28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N26 AJ26">
    <cfRule type="colorScale" priority="2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N27 AJ27"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N28 AJ28">
    <cfRule type="colorScale" priority="2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N29 AJ29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30 AJ30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N31 AJ31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32 AJ32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N33 AJ33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N34 AJ34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N35 AJ35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N36 AJ36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N37 AJ37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N38 AJ38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N39 AJ39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N40 AJ40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N41 AJ41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N42 AJ42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N43 AJ43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N44 AJ44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N45 AJ45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46 AJ46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N47 AJ47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N48 AJ48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49 AJ49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N50 AJ50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N51 AJ51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N52 AJ52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N53 AJ53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N54 AJ54">
    <cfRule type="colorScale" priority="28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N55 AJ55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N56 AJ56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N57 AJ57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N58 AJ58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N59 AJ59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N60 AJ60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N61 AJ61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N62 AJ62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N63 AJ63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N64 AJ64"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N65 AJ65"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N66 AJ66">
    <cfRule type="colorScale" priority="29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N67 AJ67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N68 AJ68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N69 AJ69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N70 AJ70"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N71 AJ71">
    <cfRule type="colorScale" priority="29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N72 AJ72">
    <cfRule type="colorScale" priority="2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N73 AJ73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N74 AJ74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N75 AJ75">
    <cfRule type="colorScale" priority="29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N76 AJ76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N77 AJ77"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N78 AJ78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N79 AJ79">
    <cfRule type="colorScale" priority="29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N80 AJ80">
    <cfRule type="colorScale" priority="29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N81 AJ81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N82 AJ82">
    <cfRule type="colorScale" priority="29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N83 AJ83">
    <cfRule type="colorScale" priority="2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N84 AJ84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N85 AJ85">
    <cfRule type="colorScale" priority="29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N86 AJ86">
    <cfRule type="colorScale" priority="29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N87 AJ87"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N88 AJ88">
    <cfRule type="colorScale" priority="29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N89 AJ89">
    <cfRule type="colorScale" priority="29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N90 AJ90">
    <cfRule type="colorScale" priority="2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N91 AJ91">
    <cfRule type="colorScale" priority="29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N92 AJ92">
    <cfRule type="colorScale" priority="29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N93 AJ93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N94 AJ94">
    <cfRule type="colorScale" priority="29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N95 AJ95">
    <cfRule type="colorScale" priority="2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N96 AJ96">
    <cfRule type="colorScale" priority="2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N97 AJ97">
    <cfRule type="colorScale" priority="2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N98 AJ98">
    <cfRule type="colorScale" priority="29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N99 AJ99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N100 AJ100">
    <cfRule type="colorScale" priority="2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N101 AJ101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N102 AJ102">
    <cfRule type="colorScale" priority="2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N103 AJ103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N104 AJ104"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N105 AJ105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N106 AJ106">
    <cfRule type="colorScale" priority="3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N107 AJ107">
    <cfRule type="colorScale" priority="3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N108 AJ108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N109 AJ109">
    <cfRule type="colorScale" priority="3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N110 AJ110">
    <cfRule type="colorScale" priority="30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N111 AJ111"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N112 AJ112">
    <cfRule type="colorScale" priority="3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N113 AJ113">
    <cfRule type="colorScale" priority="3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N114 AJ114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N115 AJ115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N116 AJ116"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N117 AJ117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N118 AJ118">
    <cfRule type="colorScale" priority="3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N119 AJ119"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N120 AJ120">
    <cfRule type="colorScale" priority="3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N121 AJ121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N122 AJ122"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N123 AJ123">
    <cfRule type="colorScale" priority="3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N124 AJ124">
    <cfRule type="colorScale" priority="30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N125 AJ125">
    <cfRule type="colorScale" priority="30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N126 AJ126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N127 AJ127">
    <cfRule type="colorScale" priority="30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N128 AJ128">
    <cfRule type="colorScale" priority="30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N129 AJ129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N130 AJ130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N131 AJ131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N132 AJ132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N133 AJ133">
    <cfRule type="colorScale" priority="30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N134 AJ134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N135 AJ135">
    <cfRule type="colorScale" priority="3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N136 AJ136"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N137 AJ137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N138 AJ138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N139 AJ139">
    <cfRule type="colorScale" priority="30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N140 AJ140">
    <cfRule type="colorScale" priority="30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N141 AJ141">
    <cfRule type="colorScale" priority="3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N142 AJ142">
    <cfRule type="colorScale" priority="30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N143 AJ143">
    <cfRule type="colorScale" priority="30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N144 AJ144">
    <cfRule type="colorScale" priority="3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N145 AJ145">
    <cfRule type="colorScale" priority="3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N146 AJ146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N147 AJ147">
    <cfRule type="colorScale" priority="3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N148 AJ148">
    <cfRule type="colorScale" priority="30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N149 AJ149">
    <cfRule type="colorScale" priority="3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N150 AJ150">
    <cfRule type="colorScale" priority="30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N151 AJ151"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N152 AJ152">
    <cfRule type="colorScale" priority="30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N153 AJ153">
    <cfRule type="colorScale" priority="30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N154 AJ154">
    <cfRule type="colorScale" priority="30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N155 AJ155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N156 AJ156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N157 AJ157">
    <cfRule type="colorScale" priority="3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N158 AJ158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N159 AJ159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N160 AJ160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N161 AJ161"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N162 AJ162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N163 AJ163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N164 AJ164">
    <cfRule type="colorScale" priority="3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N165 AJ165">
    <cfRule type="colorScale" priority="3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N166 AJ166">
    <cfRule type="colorScale" priority="3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N167 AJ167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N168 AJ168">
    <cfRule type="colorScale" priority="3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N169 AJ169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N170 AJ170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N171 AJ171">
    <cfRule type="colorScale" priority="3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N172 AJ172">
    <cfRule type="colorScale" priority="3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N173 AJ173">
    <cfRule type="colorScale" priority="3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N174 AJ17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N175 AJ175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N176 AJ176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N177 AJ177">
    <cfRule type="colorScale" priority="3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N178 AJ178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N179 AJ179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N180 AJ180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N181 AJ181">
    <cfRule type="colorScale" priority="3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N182 AJ182">
    <cfRule type="colorScale" priority="3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N183 AJ183">
    <cfRule type="colorScale" priority="3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N184 AJ184"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N185 AJ185"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N186 AJ186">
    <cfRule type="colorScale" priority="3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N187 AJ187">
    <cfRule type="colorScale" priority="3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N188 AJ188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N189 AJ189">
    <cfRule type="colorScale" priority="3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N190 AJ190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N191 AJ191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N192 AJ192">
    <cfRule type="colorScale" priority="3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N193 AJ193">
    <cfRule type="colorScale" priority="3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N194 AJ194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N195 AJ195">
    <cfRule type="colorScale" priority="31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N196 AJ196">
    <cfRule type="colorScale" priority="3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N197 AJ197">
    <cfRule type="colorScale" priority="3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N198 AJ198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N199 AJ199">
    <cfRule type="colorScale" priority="3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N200 AJ200">
    <cfRule type="colorScale" priority="3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N201 AJ201"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N202 AJ202">
    <cfRule type="colorScale" priority="3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N203 AJ203">
    <cfRule type="colorScale" priority="3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N204 AJ204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N205 AJ205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N206 AJ206"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N207 AJ207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N208 AJ208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N209 AJ209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N210 AJ210">
    <cfRule type="colorScale" priority="3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N211 AJ211">
    <cfRule type="colorScale" priority="3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N212 AJ212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N213 AJ213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N214 AJ214"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N215 AJ215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N216 AJ216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N217 AJ217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N218 AJ218">
    <cfRule type="colorScale" priority="3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N219 AJ219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N220 AJ220">
    <cfRule type="colorScale" priority="3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N221 AJ221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N222 AJ222">
    <cfRule type="colorScale" priority="3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23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3:P227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9:P230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V2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V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V4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V5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V6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V7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V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V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:V10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:V1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V12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V13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:V14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V15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V16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:V17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V18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V19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V2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V21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V24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V25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V26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V27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V28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V2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V30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V31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V32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V33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V34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V35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V36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:V37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V38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:V39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V40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V4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V42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V43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V44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V45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V46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7:V47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V48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V49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0:V50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V51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:V52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V53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V54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V55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V56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V57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V58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V59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V60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V61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:V62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V63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:V64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V65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V66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V67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V68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V69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V70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V71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V72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3:V73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4:V74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5:V75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V76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:V77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V78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9:V79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V80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1:V81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2:V82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3:V83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V84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:V85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:V86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V87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:V88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V8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:V90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V9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V92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V93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V94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V95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V96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7:V97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V98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9:V99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V100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:V101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:V102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3:V103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4:V104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V105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V106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:V107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8:V108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V109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:V110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V111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:V112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V113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V114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5:V115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6:V116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:V117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V118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9:V119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0:V120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1:V121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2:V122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V123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4:V124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5:V125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:V126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V127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8:V128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9:V129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0:V130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1:V131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2:V132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V133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4:V134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5:V135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6:V136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7:V137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8:V138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9:V139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0:V140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1:V141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2:V142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3:V143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4:V144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5:V145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6:V146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7:V147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8:V148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9:V149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0:V150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1:V151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2:V152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V153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4:V154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V155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6:V156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7:V157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8:V158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9:V159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0:V160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1:V161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2:V162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3:V163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4:V164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V165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6:V166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7:V167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V168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9:V169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V170"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1:V171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2:V172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3:V173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4:V174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5:V175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V176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7:V177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8:V178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9:V179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0:V180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1:V181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2:V182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3:V183"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4:V184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5:V185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6:V186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:V187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8:V188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9:V189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V190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1:V191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2:V192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3:V193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4:V194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5:V195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6:V196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7:V197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8:V198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9:V199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0:V200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1:V201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2:V202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:V203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4:V204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5:V205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6:V206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7:V207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8:V208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9:V209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:V210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1:V211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2:V212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V213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4:V214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5:V215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6:V21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7:V217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8:V218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9:V219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0:V220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1:V221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2:V222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23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:Q227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9:Q230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23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3:R227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9:R23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3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:S227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9:S230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23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7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9:T230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2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7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8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9:U230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23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3:V227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9:V230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3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:X227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:X230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AE2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E3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E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AE5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AE6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E7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AE8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AE9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:AE10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E11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E12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AE13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E1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E15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E16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E17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E18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E19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E20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E2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E24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E25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E2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E2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E28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E2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E30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E31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E32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E3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E34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:AE3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E3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E37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E3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E39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E40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E4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E42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E4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E4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E45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E46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E4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E48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E49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E5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E5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E52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E5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E5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AE5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:AE5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E57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AE58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E5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E6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AE61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:AE6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E63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E6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E65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E66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E67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E68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E69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E70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:AE71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E72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E73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E74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E75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E7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E77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E78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E79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AE8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:AE8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:AE82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AE83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:AE84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:AE85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:AE86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:AE87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:AE88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:AE89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AE90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:AE9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AE92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AE93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AE94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AE95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:AE96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:AE97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AE98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AE9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AE100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:AE101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AE102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:AE103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:AE104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AE105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:AE106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:AE107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:AE108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AE109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AE11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AE111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:AE112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AE113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AE114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:AE115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AE116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:AE117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AE118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:AE119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:AE120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:AE121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:AE122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AE123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AE124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AE125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:AE126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:AE127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:AE128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:AE129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:AE130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:AE131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AE13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AE133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:AE134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:AE135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:AE136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:AE13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:AE138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:AE139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:AE140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:AE141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:AE142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:AE14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:AE144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AE145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:AE146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:AE14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:AE148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:AE149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:AE150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:AE151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:AE152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:AE15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:AE154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AE155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:AE156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:AE157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:AE158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:AE159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:AE160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:AE161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:AE162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:AE163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:AE164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AE165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6:AE166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:AE167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AE168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:AE169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AE170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:AE171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:AE172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:AE17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:AE174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:AE175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:AE176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7:AE17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:AE178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:AE17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:AE180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:AE181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:AE182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:AE183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:AE18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5:AE18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6:AE186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E187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:AE188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:AE18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:AE19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:AE191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:AE192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:AE193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:AE194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5:AE19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6:AE19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:AE197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:AE198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:AE19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:AE20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:AE201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:AE202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:AE20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4:AE204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5:AE205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:AE206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:AE207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:AE208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:AE20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:AE210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:AE21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:AE212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:AE213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4:AE214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5:AE215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:AE216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:AE217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:AE218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:AE219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:AE220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:AE221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:AE222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Y2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2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3:Y22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8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9:Y230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23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2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3:Z227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8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9:Z230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2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2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A227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9:AA230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23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2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B22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9:AB230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23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2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3:AC227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8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9:AC230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23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:AD22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9:AD230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2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3:AE227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9:AE230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8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6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0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6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2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4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0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4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1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0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2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3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6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6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8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9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0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2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4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5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6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7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9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0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1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2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4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6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7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8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9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0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2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6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0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1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3:AG2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9:AG2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23 G22:N23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3:AJ228 G223:N228">
    <cfRule type="colorScale" priority="3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9:AJ230 G229:N230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2024-11-14T08:00:09Z</dcterms:modified>
</cp:coreProperties>
</file>