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a04c13e01a3b9c/Документы/"/>
    </mc:Choice>
  </mc:AlternateContent>
  <xr:revisionPtr revIDLastSave="0" documentId="8_{A40A390D-693F-4170-B0D5-4AD958B6F955}" xr6:coauthVersionLast="47" xr6:coauthVersionMax="47" xr10:uidLastSave="{00000000-0000-0000-0000-000000000000}"/>
  <bookViews>
    <workbookView xWindow="-108" yWindow="-108" windowWidth="23256" windowHeight="12456" xr2:uid="{3C91BB6E-457B-445F-A1D7-4B9F9752F0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4" i="1"/>
  <c r="J3" i="1"/>
  <c r="J4" i="1" s="1"/>
</calcChain>
</file>

<file path=xl/sharedStrings.xml><?xml version="1.0" encoding="utf-8"?>
<sst xmlns="http://schemas.openxmlformats.org/spreadsheetml/2006/main" count="48" uniqueCount="29">
  <si>
    <t>Номер измерения</t>
  </si>
  <si>
    <t>Количество элементов</t>
  </si>
  <si>
    <t>Counting Sort</t>
  </si>
  <si>
    <t>Bubble Sort</t>
  </si>
  <si>
    <t>Heap Sort</t>
  </si>
  <si>
    <t>Минут потрачено на вычисления:</t>
  </si>
  <si>
    <t>Время сортировки, с.</t>
  </si>
  <si>
    <t>Часов:</t>
  </si>
  <si>
    <t>0.008733</t>
  </si>
  <si>
    <t>-</t>
  </si>
  <si>
    <t>0.020125</t>
  </si>
  <si>
    <t>0.030277</t>
  </si>
  <si>
    <t>0.041618</t>
  </si>
  <si>
    <t>0.054379</t>
  </si>
  <si>
    <t>0.063832</t>
  </si>
  <si>
    <t>0.080020</t>
  </si>
  <si>
    <t>0.088364</t>
  </si>
  <si>
    <t>0.101195</t>
  </si>
  <si>
    <t>0.116803</t>
  </si>
  <si>
    <t>0.130114</t>
  </si>
  <si>
    <t>0.141693</t>
  </si>
  <si>
    <t>0.152750</t>
  </si>
  <si>
    <t>0.176581</t>
  </si>
  <si>
    <t>0.185830</t>
  </si>
  <si>
    <t>0.204006</t>
  </si>
  <si>
    <t>0.216538</t>
  </si>
  <si>
    <t>0.233419</t>
  </si>
  <si>
    <t>0.248988</t>
  </si>
  <si>
    <t>0.255008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</si>
</sst>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2" borderId="9" xfId="0" applyFill="1" applyBorder="1" applyAlignment="1">
      <alignment horizontal="right"/>
    </xf>
    <xf numFmtId="0" fontId="3" fillId="2" borderId="9" xfId="0" applyFont="1" applyFill="1" applyBorder="1" applyAlignment="1">
      <alignment horizontal="right" vertical="center"/>
    </xf>
    <xf numFmtId="2" fontId="3" fillId="2" borderId="10" xfId="0" applyNumberFormat="1" applyFont="1" applyFill="1" applyBorder="1" applyAlignment="1">
      <alignment horizontal="right"/>
    </xf>
    <xf numFmtId="165" fontId="0" fillId="2" borderId="10" xfId="0" applyNumberFormat="1" applyFill="1" applyBorder="1" applyAlignment="1">
      <alignment horizontal="right"/>
    </xf>
    <xf numFmtId="164" fontId="0" fillId="0" borderId="4" xfId="0" applyNumberForma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Лист1!$C$4:$C$23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Лист1!$M$4:$M$23</c:f>
              <c:numCache>
                <c:formatCode>0.000000</c:formatCode>
                <c:ptCount val="20"/>
                <c:pt idx="0">
                  <c:v>4.6325809206615567</c:v>
                </c:pt>
                <c:pt idx="1">
                  <c:v>5.1834750808375354</c:v>
                </c:pt>
                <c:pt idx="2">
                  <c:v>5.5093005982866945</c:v>
                </c:pt>
                <c:pt idx="3">
                  <c:v>5.819138416900774</c:v>
                </c:pt>
                <c:pt idx="4">
                  <c:v>5.9828165628312675</c:v>
                </c:pt>
                <c:pt idx="5">
                  <c:v>6.1039178819679787</c:v>
                </c:pt>
                <c:pt idx="6">
                  <c:v>6.2526869260811733</c:v>
                </c:pt>
                <c:pt idx="7">
                  <c:v>6.3982277688965272</c:v>
                </c:pt>
                <c:pt idx="8">
                  <c:v>6.582159026628263</c:v>
                </c:pt>
                <c:pt idx="9">
                  <c:v>6.6206201902329749</c:v>
                </c:pt>
                <c:pt idx="10">
                  <c:v>6.8120036196114615</c:v>
                </c:pt>
                <c:pt idx="11">
                  <c:v>7.0167986622605039</c:v>
                </c:pt>
                <c:pt idx="12">
                  <c:v>6.9621121690667334</c:v>
                </c:pt>
                <c:pt idx="13">
                  <c:v>7.0098459016187364</c:v>
                </c:pt>
                <c:pt idx="14">
                  <c:v>7.0935709929543336</c:v>
                </c:pt>
                <c:pt idx="15">
                  <c:v>7.2012524374553992</c:v>
                </c:pt>
                <c:pt idx="16">
                  <c:v>7.3228695789430818</c:v>
                </c:pt>
                <c:pt idx="17">
                  <c:v>7.5466954622575448</c:v>
                </c:pt>
                <c:pt idx="18">
                  <c:v>7.6218207353974439</c:v>
                </c:pt>
                <c:pt idx="19">
                  <c:v>7.670898332506396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C0-4325-A62A-A32C7DCA329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Лист1!$C$4:$C$23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Лист1!$N$4:$N$23</c:f>
              <c:numCache>
                <c:formatCode>0.000000</c:formatCode>
                <c:ptCount val="20"/>
                <c:pt idx="0">
                  <c:v>18.114936160823827</c:v>
                </c:pt>
                <c:pt idx="1">
                  <c:v>19.86327972364721</c:v>
                </c:pt>
                <c:pt idx="2">
                  <c:v>20.90377095575306</c:v>
                </c:pt>
                <c:pt idx="3">
                  <c:v>21.767346722944215</c:v>
                </c:pt>
                <c:pt idx="4">
                  <c:v>22.479579024344936</c:v>
                </c:pt>
                <c:pt idx="5">
                  <c:v>22.817118027549334</c:v>
                </c:pt>
                <c:pt idx="6">
                  <c:v>23.298558169223146</c:v>
                </c:pt>
                <c:pt idx="7">
                  <c:v>23.651810654147905</c:v>
                </c:pt>
                <c:pt idx="8">
                  <c:v>23.99854083008081</c:v>
                </c:pt>
                <c:pt idx="9">
                  <c:v>24.313536611169454</c:v>
                </c:pt>
                <c:pt idx="10">
                  <c:v>24.571570401220729</c:v>
                </c:pt>
                <c:pt idx="11">
                  <c:v>24.832252787552402</c:v>
                </c:pt>
                <c:pt idx="12">
                  <c:v>25.048266187439562</c:v>
                </c:pt>
                <c:pt idx="13">
                  <c:v>25.254644525705991</c:v>
                </c:pt>
                <c:pt idx="14">
                  <c:v>25.454668808618919</c:v>
                </c:pt>
                <c:pt idx="15">
                  <c:v>25.668282387922662</c:v>
                </c:pt>
                <c:pt idx="16">
                  <c:v>25.851660989832894</c:v>
                </c:pt>
                <c:pt idx="17">
                  <c:v>26.013406391280586</c:v>
                </c:pt>
                <c:pt idx="18">
                  <c:v>26.146168840443586</c:v>
                </c:pt>
                <c:pt idx="19">
                  <c:v>26.303310996859139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C0-4325-A62A-A32C7DCA329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Лист1!$C$4:$C$23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Лист1!$O$4:$O$23</c:f>
              <c:numCache>
                <c:formatCode>0.000000</c:formatCode>
                <c:ptCount val="20"/>
                <c:pt idx="0">
                  <c:v>8.1606930555197472</c:v>
                </c:pt>
                <c:pt idx="1">
                  <c:v>9.3651325934525289</c:v>
                </c:pt>
                <c:pt idx="2">
                  <c:v>9.954366073027785</c:v>
                </c:pt>
                <c:pt idx="3">
                  <c:v>10.413351446624544</c:v>
                </c:pt>
                <c:pt idx="4">
                  <c:v>10.799193431460953</c:v>
                </c:pt>
                <c:pt idx="5">
                  <c:v>11.030423661604724</c:v>
                </c:pt>
                <c:pt idx="6">
                  <c:v>11.356504438908789</c:v>
                </c:pt>
                <c:pt idx="7">
                  <c:v>11.49960253731081</c:v>
                </c:pt>
                <c:pt idx="8">
                  <c:v>11.695209913984694</c:v>
                </c:pt>
                <c:pt idx="9">
                  <c:v>11.902149234378001</c:v>
                </c:pt>
                <c:pt idx="10">
                  <c:v>12.05784810655279</c:v>
                </c:pt>
                <c:pt idx="11">
                  <c:v>12.180840392269507</c:v>
                </c:pt>
                <c:pt idx="12">
                  <c:v>12.289244285156641</c:v>
                </c:pt>
                <c:pt idx="13">
                  <c:v>12.498402023407975</c:v>
                </c:pt>
                <c:pt idx="14">
                  <c:v>12.572055331254379</c:v>
                </c:pt>
                <c:pt idx="15">
                  <c:v>12.706683488892502</c:v>
                </c:pt>
                <c:pt idx="16">
                  <c:v>12.792692129145063</c:v>
                </c:pt>
                <c:pt idx="17">
                  <c:v>12.900993904418947</c:v>
                </c:pt>
                <c:pt idx="18">
                  <c:v>12.994148118258728</c:v>
                </c:pt>
                <c:pt idx="19">
                  <c:v>13.0286144125077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C0-4325-A62A-A32C7DCA3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3029343"/>
        <c:axId val="1523030591"/>
      </c:lineChart>
      <c:catAx>
        <c:axId val="1523029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Колличество</a:t>
                </a:r>
                <a:r>
                  <a:rPr lang="ru-RU" baseline="0"/>
                  <a:t> элементов в массиве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2785301837270334"/>
              <c:y val="0.859250601662027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3030591"/>
        <c:crosses val="autoZero"/>
        <c:auto val="1"/>
        <c:lblAlgn val="ctr"/>
        <c:lblOffset val="100"/>
        <c:noMultiLvlLbl val="0"/>
      </c:catAx>
      <c:valAx>
        <c:axId val="1523030591"/>
        <c:scaling>
          <c:orientation val="minMax"/>
          <c:max val="2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log2(t)</a:t>
                </a:r>
                <a:r>
                  <a:rPr lang="en-US" baseline="0"/>
                  <a:t> + 15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3029343"/>
        <c:crosses val="autoZero"/>
        <c:crossBetween val="between"/>
        <c:majorUnit val="1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Лист1!$C$4:$C$23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Лист1!$D$4:$D$23</c:f>
              <c:numCache>
                <c:formatCode>0.000000</c:formatCode>
                <c:ptCount val="20"/>
                <c:pt idx="0">
                  <c:v>7.5699999999999997E-4</c:v>
                </c:pt>
                <c:pt idx="1">
                  <c:v>1.109E-3</c:v>
                </c:pt>
                <c:pt idx="2">
                  <c:v>1.39E-3</c:v>
                </c:pt>
                <c:pt idx="3">
                  <c:v>1.7229999999999999E-3</c:v>
                </c:pt>
                <c:pt idx="4">
                  <c:v>1.9300000000000001E-3</c:v>
                </c:pt>
                <c:pt idx="5">
                  <c:v>2.0990000000000002E-3</c:v>
                </c:pt>
                <c:pt idx="6">
                  <c:v>2.3270000000000001E-3</c:v>
                </c:pt>
                <c:pt idx="7">
                  <c:v>2.5739999999999999E-3</c:v>
                </c:pt>
                <c:pt idx="8">
                  <c:v>2.9239999999999999E-3</c:v>
                </c:pt>
                <c:pt idx="9">
                  <c:v>3.003E-3</c:v>
                </c:pt>
                <c:pt idx="10">
                  <c:v>3.4290000000000002E-3</c:v>
                </c:pt>
                <c:pt idx="11">
                  <c:v>3.9519999999999998E-3</c:v>
                </c:pt>
                <c:pt idx="12">
                  <c:v>3.8049999999999998E-3</c:v>
                </c:pt>
                <c:pt idx="13">
                  <c:v>3.9329999999999999E-3</c:v>
                </c:pt>
                <c:pt idx="14">
                  <c:v>4.1679999999999998E-3</c:v>
                </c:pt>
                <c:pt idx="15">
                  <c:v>4.4910000000000002E-3</c:v>
                </c:pt>
                <c:pt idx="16">
                  <c:v>4.8859999999999997E-3</c:v>
                </c:pt>
                <c:pt idx="17">
                  <c:v>5.7060000000000001E-3</c:v>
                </c:pt>
                <c:pt idx="18">
                  <c:v>6.0109999999999999E-3</c:v>
                </c:pt>
                <c:pt idx="19">
                  <c:v>6.2189999999999997E-3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FE-4A82-A695-C78C25899D2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Лист1!$C$4:$C$23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Лист1!$E$4:$E$23</c:f>
              <c:numCache>
                <c:formatCode>0.000000</c:formatCode>
                <c:ptCount val="20"/>
                <c:pt idx="0">
                  <c:v>8.6634170000000008</c:v>
                </c:pt>
                <c:pt idx="1">
                  <c:v>29.106707</c:v>
                </c:pt>
                <c:pt idx="2">
                  <c:v>59.870398000000002</c:v>
                </c:pt>
                <c:pt idx="3">
                  <c:v>108.936735</c:v>
                </c:pt>
                <c:pt idx="4">
                  <c:v>178.47510299999999</c:v>
                </c:pt>
                <c:pt idx="5">
                  <c:v>225.52100899999999</c:v>
                </c:pt>
                <c:pt idx="6">
                  <c:v>314.85814299999998</c:v>
                </c:pt>
                <c:pt idx="7">
                  <c:v>402.21153700000002</c:v>
                </c:pt>
                <c:pt idx="8">
                  <c:v>511.482415</c:v>
                </c:pt>
                <c:pt idx="9">
                  <c:v>636.28822400000001</c:v>
                </c:pt>
                <c:pt idx="10">
                  <c:v>760.90387599999997</c:v>
                </c:pt>
                <c:pt idx="11">
                  <c:v>911.59726599999999</c:v>
                </c:pt>
                <c:pt idx="12">
                  <c:v>1058.838019</c:v>
                </c:pt>
                <c:pt idx="13">
                  <c:v>1221.6747479999999</c:v>
                </c:pt>
                <c:pt idx="14">
                  <c:v>1403.3593940000001</c:v>
                </c:pt>
                <c:pt idx="15">
                  <c:v>1627.320146</c:v>
                </c:pt>
                <c:pt idx="16">
                  <c:v>1847.887215</c:v>
                </c:pt>
                <c:pt idx="17">
                  <c:v>2067.1199489999999</c:v>
                </c:pt>
                <c:pt idx="18">
                  <c:v>2266.3717999999999</c:v>
                </c:pt>
                <c:pt idx="19">
                  <c:v>2527.1770000000001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FE-4A82-A695-C78C25899D2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Лист1!$C$4:$C$23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Лист1!$F$4:$F$23</c:f>
              <c:numCache>
                <c:formatCode>General</c:formatCode>
                <c:ptCount val="20"/>
                <c:pt idx="0">
                  <c:v>8.7329999999999994E-3</c:v>
                </c:pt>
                <c:pt idx="1">
                  <c:v>2.0125000000000001E-2</c:v>
                </c:pt>
                <c:pt idx="2">
                  <c:v>3.0276999999999998E-2</c:v>
                </c:pt>
                <c:pt idx="3">
                  <c:v>4.1618000000000002E-2</c:v>
                </c:pt>
                <c:pt idx="4">
                  <c:v>5.4378999999999997E-2</c:v>
                </c:pt>
                <c:pt idx="5">
                  <c:v>6.3832E-2</c:v>
                </c:pt>
                <c:pt idx="6">
                  <c:v>8.0019999999999994E-2</c:v>
                </c:pt>
                <c:pt idx="7">
                  <c:v>8.8363999999999998E-2</c:v>
                </c:pt>
                <c:pt idx="8">
                  <c:v>0.10119499999999999</c:v>
                </c:pt>
                <c:pt idx="9">
                  <c:v>0.116803</c:v>
                </c:pt>
                <c:pt idx="10">
                  <c:v>0.13011400000000001</c:v>
                </c:pt>
                <c:pt idx="11">
                  <c:v>0.14169300000000001</c:v>
                </c:pt>
                <c:pt idx="12">
                  <c:v>0.15275</c:v>
                </c:pt>
                <c:pt idx="13">
                  <c:v>0.17658099999999999</c:v>
                </c:pt>
                <c:pt idx="14">
                  <c:v>0.18583</c:v>
                </c:pt>
                <c:pt idx="15">
                  <c:v>0.20400599999999999</c:v>
                </c:pt>
                <c:pt idx="16">
                  <c:v>0.21653800000000001</c:v>
                </c:pt>
                <c:pt idx="17">
                  <c:v>0.23341899999999999</c:v>
                </c:pt>
                <c:pt idx="18">
                  <c:v>0.24898799999999999</c:v>
                </c:pt>
                <c:pt idx="19">
                  <c:v>0.25500800000000001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FE-4A82-A695-C78C25899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8171391"/>
        <c:axId val="1578170975"/>
      </c:lineChart>
      <c:catAx>
        <c:axId val="157817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8170975"/>
        <c:crosses val="autoZero"/>
        <c:auto val="1"/>
        <c:lblAlgn val="ctr"/>
        <c:lblOffset val="100"/>
        <c:noMultiLvlLbl val="0"/>
      </c:catAx>
      <c:valAx>
        <c:axId val="1578170975"/>
        <c:scaling>
          <c:logBase val="2"/>
          <c:orientation val="minMax"/>
          <c:max val="2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817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345141</xdr:colOff>
      <xdr:row>1</xdr:row>
      <xdr:rowOff>8965</xdr:rowOff>
    </xdr:from>
    <xdr:to>
      <xdr:col>18</xdr:col>
      <xdr:colOff>224118</xdr:colOff>
      <xdr:row>29</xdr:row>
      <xdr:rowOff>17930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73173432-CF2F-4D12-BE2B-16BD14321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251013</xdr:colOff>
      <xdr:row>1</xdr:row>
      <xdr:rowOff>134470</xdr:rowOff>
    </xdr:from>
    <xdr:to>
      <xdr:col>12</xdr:col>
      <xdr:colOff>286872</xdr:colOff>
      <xdr:row>36</xdr:row>
      <xdr:rowOff>89647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BA692A74-C7B0-47CC-BC95-9744368603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11C8-E708-4607-BFEB-23EDDD6951E3}">
  <dimension ref="B1:O51"/>
  <sheetViews>
    <sheetView tabSelected="1" topLeftCell="E1" zoomScale="85" zoomScaleNormal="85" workbookViewId="0">
      <selection activeCell="C4" sqref="C4:F23"/>
    </sheetView>
  </sheetViews>
  <sheetFormatPr defaultRowHeight="14.4" x14ac:dyDescent="0.3"/>
  <cols>
    <col min="2" max="2" width="10.33203125" customWidth="1"/>
    <col min="3" max="3" width="10.88671875" customWidth="1"/>
    <col min="4" max="4" width="12" bestFit="1" customWidth="1"/>
    <col min="5" max="5" width="11.88671875" bestFit="1" customWidth="1"/>
    <col min="6" max="6" width="9" bestFit="1" customWidth="1"/>
    <col min="9" max="9" width="30.5546875" bestFit="1" customWidth="1"/>
    <col min="13" max="13" width="10.44140625" bestFit="1" customWidth="1"/>
    <col min="14" max="15" width="9.77734375" bestFit="1" customWidth="1"/>
  </cols>
  <sheetData>
    <row r="1" spans="2:15" ht="15" thickBot="1" x14ac:dyDescent="0.35"/>
    <row r="2" spans="2:15" ht="43.2" customHeight="1" thickBot="1" x14ac:dyDescent="0.35">
      <c r="B2" s="20" t="s">
        <v>0</v>
      </c>
      <c r="C2" s="20" t="s">
        <v>1</v>
      </c>
      <c r="D2" s="22" t="s">
        <v>6</v>
      </c>
      <c r="E2" s="23"/>
      <c r="F2" s="24"/>
    </row>
    <row r="3" spans="2:15" ht="15" thickBot="1" x14ac:dyDescent="0.35">
      <c r="B3" s="21"/>
      <c r="C3" s="21"/>
      <c r="D3" s="4" t="s">
        <v>2</v>
      </c>
      <c r="E3" s="4" t="s">
        <v>3</v>
      </c>
      <c r="F3" s="17" t="s">
        <v>4</v>
      </c>
      <c r="I3" s="9" t="s">
        <v>5</v>
      </c>
      <c r="J3" s="10">
        <f>SUM(D4:F23)/60</f>
        <v>302.83799683333342</v>
      </c>
    </row>
    <row r="4" spans="2:15" ht="15" thickBot="1" x14ac:dyDescent="0.35">
      <c r="B4" s="3">
        <v>1</v>
      </c>
      <c r="C4" s="3">
        <v>50000</v>
      </c>
      <c r="D4" s="5">
        <v>7.5699999999999997E-4</v>
      </c>
      <c r="E4" s="13">
        <v>8.6634170000000008</v>
      </c>
      <c r="F4" s="18">
        <v>8.7329999999999994E-3</v>
      </c>
      <c r="I4" s="8" t="s">
        <v>7</v>
      </c>
      <c r="J4" s="11">
        <f>J3/60</f>
        <v>5.047299947222224</v>
      </c>
      <c r="M4" s="19">
        <f>LOG(D4,2) + 15</f>
        <v>4.6325809206615567</v>
      </c>
      <c r="N4" s="19">
        <f t="shared" ref="N4:O19" si="0">LOG(E4,2) + 15</f>
        <v>18.114936160823827</v>
      </c>
      <c r="O4" s="19">
        <f t="shared" si="0"/>
        <v>8.1606930555197472</v>
      </c>
    </row>
    <row r="5" spans="2:15" x14ac:dyDescent="0.3">
      <c r="B5" s="1">
        <v>2</v>
      </c>
      <c r="C5" s="1">
        <v>100000</v>
      </c>
      <c r="D5" s="6">
        <v>1.109E-3</v>
      </c>
      <c r="E5" s="13">
        <v>29.106707</v>
      </c>
      <c r="F5" s="1">
        <v>2.0125000000000001E-2</v>
      </c>
      <c r="M5" s="19">
        <f t="shared" ref="M5:M23" si="1">LOG(D5,2) + 15</f>
        <v>5.1834750808375354</v>
      </c>
      <c r="N5" s="19">
        <f t="shared" si="0"/>
        <v>19.86327972364721</v>
      </c>
      <c r="O5" s="19">
        <f t="shared" si="0"/>
        <v>9.3651325934525289</v>
      </c>
    </row>
    <row r="6" spans="2:15" x14ac:dyDescent="0.3">
      <c r="B6" s="1">
        <v>3</v>
      </c>
      <c r="C6" s="1">
        <v>150000</v>
      </c>
      <c r="D6" s="6">
        <v>1.39E-3</v>
      </c>
      <c r="E6" s="13">
        <v>59.870398000000002</v>
      </c>
      <c r="F6" s="1">
        <v>3.0276999999999998E-2</v>
      </c>
      <c r="L6" s="7"/>
      <c r="M6" s="19">
        <f t="shared" si="1"/>
        <v>5.5093005982866945</v>
      </c>
      <c r="N6" s="19">
        <f t="shared" si="0"/>
        <v>20.90377095575306</v>
      </c>
      <c r="O6" s="19">
        <f t="shared" si="0"/>
        <v>9.954366073027785</v>
      </c>
    </row>
    <row r="7" spans="2:15" x14ac:dyDescent="0.3">
      <c r="B7" s="1">
        <v>4</v>
      </c>
      <c r="C7" s="1">
        <v>200000</v>
      </c>
      <c r="D7" s="6">
        <v>1.7229999999999999E-3</v>
      </c>
      <c r="E7" s="13">
        <v>108.936735</v>
      </c>
      <c r="F7" s="1">
        <v>4.1618000000000002E-2</v>
      </c>
      <c r="L7" s="7"/>
      <c r="M7" s="19">
        <f t="shared" si="1"/>
        <v>5.819138416900774</v>
      </c>
      <c r="N7" s="19">
        <f t="shared" si="0"/>
        <v>21.767346722944215</v>
      </c>
      <c r="O7" s="19">
        <f t="shared" si="0"/>
        <v>10.413351446624544</v>
      </c>
    </row>
    <row r="8" spans="2:15" x14ac:dyDescent="0.3">
      <c r="B8" s="1">
        <v>5</v>
      </c>
      <c r="C8" s="1">
        <v>250000</v>
      </c>
      <c r="D8" s="6">
        <v>1.9300000000000001E-3</v>
      </c>
      <c r="E8" s="13">
        <v>178.47510299999999</v>
      </c>
      <c r="F8" s="1">
        <v>5.4378999999999997E-2</v>
      </c>
      <c r="L8" s="7"/>
      <c r="M8" s="19">
        <f t="shared" si="1"/>
        <v>5.9828165628312675</v>
      </c>
      <c r="N8" s="19">
        <f t="shared" si="0"/>
        <v>22.479579024344936</v>
      </c>
      <c r="O8" s="19">
        <f t="shared" si="0"/>
        <v>10.799193431460953</v>
      </c>
    </row>
    <row r="9" spans="2:15" x14ac:dyDescent="0.3">
      <c r="B9" s="1">
        <v>6</v>
      </c>
      <c r="C9" s="1">
        <v>300000</v>
      </c>
      <c r="D9" s="6">
        <v>2.0990000000000002E-3</v>
      </c>
      <c r="E9" s="13">
        <v>225.52100899999999</v>
      </c>
      <c r="F9" s="1">
        <v>6.3832E-2</v>
      </c>
      <c r="L9" s="7"/>
      <c r="M9" s="19">
        <f t="shared" si="1"/>
        <v>6.1039178819679787</v>
      </c>
      <c r="N9" s="19">
        <f t="shared" si="0"/>
        <v>22.817118027549334</v>
      </c>
      <c r="O9" s="19">
        <f t="shared" si="0"/>
        <v>11.030423661604724</v>
      </c>
    </row>
    <row r="10" spans="2:15" x14ac:dyDescent="0.3">
      <c r="B10" s="1">
        <v>7</v>
      </c>
      <c r="C10" s="1">
        <v>350000</v>
      </c>
      <c r="D10" s="6">
        <v>2.3270000000000001E-3</v>
      </c>
      <c r="E10" s="13">
        <v>314.85814299999998</v>
      </c>
      <c r="F10" s="1">
        <v>8.0019999999999994E-2</v>
      </c>
      <c r="L10" s="7"/>
      <c r="M10" s="19">
        <f t="shared" si="1"/>
        <v>6.2526869260811733</v>
      </c>
      <c r="N10" s="19">
        <f t="shared" si="0"/>
        <v>23.298558169223146</v>
      </c>
      <c r="O10" s="19">
        <f t="shared" si="0"/>
        <v>11.356504438908789</v>
      </c>
    </row>
    <row r="11" spans="2:15" x14ac:dyDescent="0.3">
      <c r="B11" s="1">
        <v>8</v>
      </c>
      <c r="C11" s="1">
        <v>400000</v>
      </c>
      <c r="D11" s="6">
        <v>2.5739999999999999E-3</v>
      </c>
      <c r="E11" s="14">
        <v>402.21153700000002</v>
      </c>
      <c r="F11" s="1">
        <v>8.8363999999999998E-2</v>
      </c>
      <c r="L11" s="7"/>
      <c r="M11" s="19">
        <f t="shared" si="1"/>
        <v>6.3982277688965272</v>
      </c>
      <c r="N11" s="19">
        <f t="shared" si="0"/>
        <v>23.651810654147905</v>
      </c>
      <c r="O11" s="19">
        <f t="shared" si="0"/>
        <v>11.49960253731081</v>
      </c>
    </row>
    <row r="12" spans="2:15" x14ac:dyDescent="0.3">
      <c r="B12" s="1">
        <v>9</v>
      </c>
      <c r="C12" s="1">
        <v>450000</v>
      </c>
      <c r="D12" s="6">
        <v>2.9239999999999999E-3</v>
      </c>
      <c r="E12" s="14">
        <v>511.482415</v>
      </c>
      <c r="F12" s="1">
        <v>0.10119499999999999</v>
      </c>
      <c r="J12" s="7"/>
      <c r="L12" s="7"/>
      <c r="M12" s="19">
        <f t="shared" si="1"/>
        <v>6.582159026628263</v>
      </c>
      <c r="N12" s="19">
        <f t="shared" si="0"/>
        <v>23.99854083008081</v>
      </c>
      <c r="O12" s="19">
        <f t="shared" si="0"/>
        <v>11.695209913984694</v>
      </c>
    </row>
    <row r="13" spans="2:15" x14ac:dyDescent="0.3">
      <c r="B13" s="1">
        <v>10</v>
      </c>
      <c r="C13" s="1">
        <v>500000</v>
      </c>
      <c r="D13" s="6">
        <v>3.003E-3</v>
      </c>
      <c r="E13" s="15">
        <v>636.28822400000001</v>
      </c>
      <c r="F13" s="1">
        <v>0.116803</v>
      </c>
      <c r="J13" s="7"/>
      <c r="L13" s="7"/>
      <c r="M13" s="19">
        <f t="shared" si="1"/>
        <v>6.6206201902329749</v>
      </c>
      <c r="N13" s="19">
        <f t="shared" si="0"/>
        <v>24.313536611169454</v>
      </c>
      <c r="O13" s="19">
        <f t="shared" si="0"/>
        <v>11.902149234378001</v>
      </c>
    </row>
    <row r="14" spans="2:15" x14ac:dyDescent="0.3">
      <c r="B14" s="1">
        <v>11</v>
      </c>
      <c r="C14" s="1">
        <v>550000</v>
      </c>
      <c r="D14" s="6">
        <v>3.4290000000000002E-3</v>
      </c>
      <c r="E14" s="14">
        <v>760.90387599999997</v>
      </c>
      <c r="F14" s="1">
        <v>0.13011400000000001</v>
      </c>
      <c r="J14" s="7"/>
      <c r="L14" s="7"/>
      <c r="M14" s="19">
        <f t="shared" si="1"/>
        <v>6.8120036196114615</v>
      </c>
      <c r="N14" s="19">
        <f t="shared" si="0"/>
        <v>24.571570401220729</v>
      </c>
      <c r="O14" s="19">
        <f t="shared" si="0"/>
        <v>12.05784810655279</v>
      </c>
    </row>
    <row r="15" spans="2:15" x14ac:dyDescent="0.3">
      <c r="B15" s="1">
        <v>12</v>
      </c>
      <c r="C15" s="1">
        <v>600000</v>
      </c>
      <c r="D15" s="6">
        <v>3.9519999999999998E-3</v>
      </c>
      <c r="E15" s="14">
        <v>911.59726599999999</v>
      </c>
      <c r="F15" s="1">
        <v>0.14169300000000001</v>
      </c>
      <c r="J15" s="7"/>
      <c r="L15" s="7"/>
      <c r="M15" s="19">
        <f t="shared" si="1"/>
        <v>7.0167986622605039</v>
      </c>
      <c r="N15" s="19">
        <f t="shared" si="0"/>
        <v>24.832252787552402</v>
      </c>
      <c r="O15" s="19">
        <f t="shared" si="0"/>
        <v>12.180840392269507</v>
      </c>
    </row>
    <row r="16" spans="2:15" x14ac:dyDescent="0.3">
      <c r="B16" s="1">
        <v>13</v>
      </c>
      <c r="C16" s="1">
        <v>650000</v>
      </c>
      <c r="D16" s="6">
        <v>3.8049999999999998E-3</v>
      </c>
      <c r="E16" s="15">
        <v>1058.838019</v>
      </c>
      <c r="F16" s="1">
        <v>0.15275</v>
      </c>
      <c r="J16" s="7"/>
      <c r="L16" s="7"/>
      <c r="M16" s="19">
        <f t="shared" si="1"/>
        <v>6.9621121690667334</v>
      </c>
      <c r="N16" s="19">
        <f t="shared" si="0"/>
        <v>25.048266187439562</v>
      </c>
      <c r="O16" s="19">
        <f t="shared" si="0"/>
        <v>12.289244285156641</v>
      </c>
    </row>
    <row r="17" spans="2:15" x14ac:dyDescent="0.3">
      <c r="B17" s="1">
        <v>14</v>
      </c>
      <c r="C17" s="1">
        <v>700000</v>
      </c>
      <c r="D17" s="6">
        <v>3.9329999999999999E-3</v>
      </c>
      <c r="E17" s="14">
        <v>1221.6747479999999</v>
      </c>
      <c r="F17" s="1">
        <v>0.17658099999999999</v>
      </c>
      <c r="J17" s="7"/>
      <c r="L17" s="7"/>
      <c r="M17" s="19">
        <f t="shared" si="1"/>
        <v>7.0098459016187364</v>
      </c>
      <c r="N17" s="19">
        <f t="shared" si="0"/>
        <v>25.254644525705991</v>
      </c>
      <c r="O17" s="19">
        <f t="shared" si="0"/>
        <v>12.498402023407975</v>
      </c>
    </row>
    <row r="18" spans="2:15" x14ac:dyDescent="0.3">
      <c r="B18" s="1">
        <v>15</v>
      </c>
      <c r="C18" s="1">
        <v>750000</v>
      </c>
      <c r="D18" s="6">
        <v>4.1679999999999998E-3</v>
      </c>
      <c r="E18" s="14">
        <v>1403.3593940000001</v>
      </c>
      <c r="F18" s="1">
        <v>0.18583</v>
      </c>
      <c r="J18" s="7"/>
      <c r="L18" s="7"/>
      <c r="M18" s="19">
        <f t="shared" si="1"/>
        <v>7.0935709929543336</v>
      </c>
      <c r="N18" s="19">
        <f t="shared" si="0"/>
        <v>25.454668808618919</v>
      </c>
      <c r="O18" s="19">
        <f t="shared" si="0"/>
        <v>12.572055331254379</v>
      </c>
    </row>
    <row r="19" spans="2:15" x14ac:dyDescent="0.3">
      <c r="B19" s="1">
        <v>16</v>
      </c>
      <c r="C19" s="1">
        <v>800000</v>
      </c>
      <c r="D19" s="6">
        <v>4.4910000000000002E-3</v>
      </c>
      <c r="E19" s="15">
        <v>1627.320146</v>
      </c>
      <c r="F19" s="1">
        <v>0.20400599999999999</v>
      </c>
      <c r="J19" s="7"/>
      <c r="L19" s="7"/>
      <c r="M19" s="19">
        <f t="shared" si="1"/>
        <v>7.2012524374553992</v>
      </c>
      <c r="N19" s="19">
        <f t="shared" si="0"/>
        <v>25.668282387922662</v>
      </c>
      <c r="O19" s="19">
        <f t="shared" si="0"/>
        <v>12.706683488892502</v>
      </c>
    </row>
    <row r="20" spans="2:15" x14ac:dyDescent="0.3">
      <c r="B20" s="1">
        <v>17</v>
      </c>
      <c r="C20" s="1">
        <v>850000</v>
      </c>
      <c r="D20" s="6">
        <v>4.8859999999999997E-3</v>
      </c>
      <c r="E20" s="14">
        <v>1847.887215</v>
      </c>
      <c r="F20" s="1">
        <v>0.21653800000000001</v>
      </c>
      <c r="J20" s="7"/>
      <c r="L20" s="7"/>
      <c r="M20" s="19">
        <f t="shared" si="1"/>
        <v>7.3228695789430818</v>
      </c>
      <c r="N20" s="19">
        <f t="shared" ref="N20:N23" si="2">LOG(E20,2) + 15</f>
        <v>25.851660989832894</v>
      </c>
      <c r="O20" s="19">
        <f t="shared" ref="O20:O23" si="3">LOG(F20,2) + 15</f>
        <v>12.792692129145063</v>
      </c>
    </row>
    <row r="21" spans="2:15" x14ac:dyDescent="0.3">
      <c r="B21" s="1">
        <v>18</v>
      </c>
      <c r="C21" s="1">
        <v>900000</v>
      </c>
      <c r="D21" s="6">
        <v>5.7060000000000001E-3</v>
      </c>
      <c r="E21" s="13">
        <v>2067.1199489999999</v>
      </c>
      <c r="F21" s="1">
        <v>0.23341899999999999</v>
      </c>
      <c r="J21" s="7"/>
      <c r="L21" s="7"/>
      <c r="M21" s="19">
        <f t="shared" si="1"/>
        <v>7.5466954622575448</v>
      </c>
      <c r="N21" s="19">
        <f t="shared" si="2"/>
        <v>26.013406391280586</v>
      </c>
      <c r="O21" s="19">
        <f t="shared" si="3"/>
        <v>12.900993904418947</v>
      </c>
    </row>
    <row r="22" spans="2:15" x14ac:dyDescent="0.3">
      <c r="B22" s="1">
        <v>19</v>
      </c>
      <c r="C22" s="1">
        <v>950000</v>
      </c>
      <c r="D22" s="6">
        <v>6.0109999999999999E-3</v>
      </c>
      <c r="E22" s="13">
        <v>2266.3717999999999</v>
      </c>
      <c r="F22" s="1">
        <v>0.24898799999999999</v>
      </c>
      <c r="J22" s="7"/>
      <c r="L22" s="7"/>
      <c r="M22" s="19">
        <f t="shared" si="1"/>
        <v>7.6218207353974439</v>
      </c>
      <c r="N22" s="19">
        <f t="shared" si="2"/>
        <v>26.146168840443586</v>
      </c>
      <c r="O22" s="19">
        <f t="shared" si="3"/>
        <v>12.994148118258728</v>
      </c>
    </row>
    <row r="23" spans="2:15" ht="15" thickBot="1" x14ac:dyDescent="0.35">
      <c r="B23" s="2">
        <v>20</v>
      </c>
      <c r="C23" s="2">
        <v>1000000</v>
      </c>
      <c r="D23" s="12">
        <v>6.2189999999999997E-3</v>
      </c>
      <c r="E23" s="16">
        <v>2527.1770000000001</v>
      </c>
      <c r="F23" s="2">
        <v>0.25500800000000001</v>
      </c>
      <c r="J23" s="7"/>
      <c r="L23" s="7"/>
      <c r="M23" s="19">
        <f t="shared" si="1"/>
        <v>7.670898332506396</v>
      </c>
      <c r="N23" s="19">
        <f t="shared" si="2"/>
        <v>26.303310996859139</v>
      </c>
      <c r="O23" s="19">
        <f t="shared" si="3"/>
        <v>13.0286144125077</v>
      </c>
    </row>
    <row r="24" spans="2:15" x14ac:dyDescent="0.3">
      <c r="J24" s="7"/>
      <c r="L24" s="7"/>
    </row>
    <row r="25" spans="2:15" x14ac:dyDescent="0.3">
      <c r="J25" s="7"/>
      <c r="L25" s="7"/>
    </row>
    <row r="26" spans="2:15" x14ac:dyDescent="0.3">
      <c r="J26" s="7"/>
    </row>
    <row r="27" spans="2:15" x14ac:dyDescent="0.3">
      <c r="J27" s="7"/>
    </row>
    <row r="28" spans="2:15" x14ac:dyDescent="0.3">
      <c r="J28" s="7"/>
    </row>
    <row r="29" spans="2:15" x14ac:dyDescent="0.3">
      <c r="J29" s="7"/>
    </row>
    <row r="30" spans="2:15" x14ac:dyDescent="0.3">
      <c r="J30" s="7"/>
    </row>
    <row r="31" spans="2:15" x14ac:dyDescent="0.3">
      <c r="J31" s="7"/>
    </row>
    <row r="32" spans="2:15" x14ac:dyDescent="0.3">
      <c r="B32">
        <v>50000</v>
      </c>
      <c r="C32" t="s">
        <v>9</v>
      </c>
      <c r="D32" t="s">
        <v>8</v>
      </c>
    </row>
    <row r="33" spans="2:4" x14ac:dyDescent="0.3">
      <c r="B33">
        <v>100000</v>
      </c>
      <c r="C33" t="s">
        <v>9</v>
      </c>
      <c r="D33" t="s">
        <v>10</v>
      </c>
    </row>
    <row r="34" spans="2:4" x14ac:dyDescent="0.3">
      <c r="B34">
        <v>150000</v>
      </c>
      <c r="C34" t="s">
        <v>9</v>
      </c>
      <c r="D34" t="s">
        <v>11</v>
      </c>
    </row>
    <row r="35" spans="2:4" x14ac:dyDescent="0.3">
      <c r="B35">
        <v>200000</v>
      </c>
      <c r="C35" t="s">
        <v>9</v>
      </c>
      <c r="D35" t="s">
        <v>12</v>
      </c>
    </row>
    <row r="36" spans="2:4" x14ac:dyDescent="0.3">
      <c r="B36">
        <v>250000</v>
      </c>
      <c r="C36" t="s">
        <v>9</v>
      </c>
      <c r="D36" t="s">
        <v>13</v>
      </c>
    </row>
    <row r="37" spans="2:4" x14ac:dyDescent="0.3">
      <c r="B37">
        <v>300000</v>
      </c>
      <c r="C37" t="s">
        <v>9</v>
      </c>
      <c r="D37" t="s">
        <v>14</v>
      </c>
    </row>
    <row r="38" spans="2:4" x14ac:dyDescent="0.3">
      <c r="B38">
        <v>350000</v>
      </c>
      <c r="C38" t="s">
        <v>9</v>
      </c>
      <c r="D38" t="s">
        <v>15</v>
      </c>
    </row>
    <row r="39" spans="2:4" x14ac:dyDescent="0.3">
      <c r="B39">
        <v>400000</v>
      </c>
      <c r="C39" t="s">
        <v>9</v>
      </c>
      <c r="D39" t="s">
        <v>16</v>
      </c>
    </row>
    <row r="40" spans="2:4" x14ac:dyDescent="0.3">
      <c r="B40">
        <v>450000</v>
      </c>
      <c r="C40" t="s">
        <v>9</v>
      </c>
      <c r="D40" t="s">
        <v>17</v>
      </c>
    </row>
    <row r="41" spans="2:4" x14ac:dyDescent="0.3">
      <c r="B41">
        <v>500000</v>
      </c>
      <c r="C41" t="s">
        <v>9</v>
      </c>
      <c r="D41" t="s">
        <v>18</v>
      </c>
    </row>
    <row r="42" spans="2:4" x14ac:dyDescent="0.3">
      <c r="B42">
        <v>550000</v>
      </c>
      <c r="C42" t="s">
        <v>9</v>
      </c>
      <c r="D42" t="s">
        <v>19</v>
      </c>
    </row>
    <row r="43" spans="2:4" x14ac:dyDescent="0.3">
      <c r="B43">
        <v>600000</v>
      </c>
      <c r="C43" t="s">
        <v>9</v>
      </c>
      <c r="D43" t="s">
        <v>20</v>
      </c>
    </row>
    <row r="44" spans="2:4" x14ac:dyDescent="0.3">
      <c r="B44">
        <v>650000</v>
      </c>
      <c r="C44" t="s">
        <v>9</v>
      </c>
      <c r="D44" t="s">
        <v>21</v>
      </c>
    </row>
    <row r="45" spans="2:4" x14ac:dyDescent="0.3">
      <c r="B45">
        <v>700000</v>
      </c>
      <c r="C45" t="s">
        <v>9</v>
      </c>
      <c r="D45" t="s">
        <v>22</v>
      </c>
    </row>
    <row r="46" spans="2:4" x14ac:dyDescent="0.3">
      <c r="B46">
        <v>750000</v>
      </c>
      <c r="C46" t="s">
        <v>9</v>
      </c>
      <c r="D46" t="s">
        <v>23</v>
      </c>
    </row>
    <row r="47" spans="2:4" x14ac:dyDescent="0.3">
      <c r="B47">
        <v>800000</v>
      </c>
      <c r="C47" t="s">
        <v>9</v>
      </c>
      <c r="D47" t="s">
        <v>24</v>
      </c>
    </row>
    <row r="48" spans="2:4" x14ac:dyDescent="0.3">
      <c r="B48">
        <v>850000</v>
      </c>
      <c r="C48" t="s">
        <v>9</v>
      </c>
      <c r="D48" t="s">
        <v>25</v>
      </c>
    </row>
    <row r="49" spans="2:4" x14ac:dyDescent="0.3">
      <c r="B49">
        <v>900000</v>
      </c>
      <c r="C49" t="s">
        <v>9</v>
      </c>
      <c r="D49" t="s">
        <v>26</v>
      </c>
    </row>
    <row r="50" spans="2:4" x14ac:dyDescent="0.3">
      <c r="B50">
        <v>950000</v>
      </c>
      <c r="C50" t="s">
        <v>9</v>
      </c>
      <c r="D50" t="s">
        <v>27</v>
      </c>
    </row>
    <row r="51" spans="2:4" x14ac:dyDescent="0.3">
      <c r="B51">
        <v>1000000</v>
      </c>
      <c r="C51" t="s">
        <v>9</v>
      </c>
      <c r="D51" t="s">
        <v>28</v>
      </c>
    </row>
  </sheetData>
  <mergeCells count="3">
    <mergeCell ref="C2:C3"/>
    <mergeCell ref="B2:B3"/>
    <mergeCell ref="D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Гердележов</dc:creator>
  <cp:lastModifiedBy>Даниил Гердележов</cp:lastModifiedBy>
  <dcterms:created xsi:type="dcterms:W3CDTF">2022-02-02T14:27:49Z</dcterms:created>
  <dcterms:modified xsi:type="dcterms:W3CDTF">2022-03-02T02:59:00Z</dcterms:modified>
</cp:coreProperties>
</file>