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érémy\Documents\Université\3e année\Session 6\Physique expérimentale V\Données\H24_Laue\"/>
    </mc:Choice>
  </mc:AlternateContent>
  <xr:revisionPtr revIDLastSave="0" documentId="13_ncr:1_{ACF48775-A393-483A-B3E6-29BC24131C73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NaCl" sheetId="1" r:id="rId1"/>
    <sheet name="L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F3" i="1"/>
  <c r="F4" i="1"/>
  <c r="F5" i="1"/>
  <c r="F6" i="1"/>
  <c r="F7" i="1"/>
  <c r="F2" i="1"/>
  <c r="E4" i="2"/>
  <c r="E5" i="2"/>
  <c r="E6" i="2"/>
  <c r="E7" i="2"/>
  <c r="E3" i="2"/>
  <c r="E2" i="2"/>
  <c r="D3" i="2"/>
  <c r="D4" i="2"/>
  <c r="D5" i="2"/>
  <c r="D6" i="2"/>
  <c r="D7" i="2"/>
  <c r="D2" i="2"/>
  <c r="E7" i="1"/>
  <c r="E5" i="1"/>
  <c r="E3" i="1"/>
  <c r="E4" i="1"/>
  <c r="E6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<sst xmlns="http://schemas.openxmlformats.org/spreadsheetml/2006/main" count="12" uniqueCount="6">
  <si>
    <t>n</t>
  </si>
  <si>
    <t>sintheta</t>
  </si>
  <si>
    <t>nlambda</t>
  </si>
  <si>
    <t>angle</t>
  </si>
  <si>
    <t>err</t>
  </si>
  <si>
    <t>sinerr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</si>
</sst>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12" sqref="F12"/>
    </sheetView>
  </sheetViews>
  <sheetFormatPr baseColWidth="10" defaultColWidth="8.7265625" defaultRowHeight="14.5" x14ac:dyDescent="0.35"/>
  <sheetData>
    <row r="1" spans="1:6" x14ac:dyDescent="0.3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4" t="s">
        <v>5</v>
      </c>
    </row>
    <row r="2" spans="1:6" x14ac:dyDescent="0.35">
      <c r="A2" s="1">
        <v>6.3470302304741981</v>
      </c>
      <c r="B2" s="1">
        <v>0.26403472310494019</v>
      </c>
      <c r="C2" s="1">
        <v>1</v>
      </c>
      <c r="D2" s="1">
        <f>SIN(A2*PI()/180)</f>
        <v>0.11055014935831919</v>
      </c>
      <c r="E2" s="1">
        <f>C2*63.09</f>
        <v>63.09</v>
      </c>
      <c r="F2">
        <f>SIN(B2*PI()/180)</f>
        <v>4.6082589474135786E-3</v>
      </c>
    </row>
    <row r="3" spans="1:6" x14ac:dyDescent="0.35">
      <c r="A3" s="1">
        <v>7.1537363626416397</v>
      </c>
      <c r="B3" s="1">
        <v>0.1282897701091269</v>
      </c>
      <c r="C3" s="1">
        <v>1</v>
      </c>
      <c r="D3" s="1">
        <f t="shared" ref="D3:D7" si="0">SIN(A3*PI()/180)</f>
        <v>0.12453210700459091</v>
      </c>
      <c r="E3" s="1">
        <f>C3*71.08</f>
        <v>71.08</v>
      </c>
      <c r="F3">
        <f t="shared" ref="F3:F7" si="1">SIN(B3*PI()/180)</f>
        <v>2.2390770141039484E-3</v>
      </c>
    </row>
    <row r="4" spans="1:6" x14ac:dyDescent="0.35">
      <c r="A4" s="1">
        <v>12.79019918607773</v>
      </c>
      <c r="B4" s="1">
        <v>0.26268726583525509</v>
      </c>
      <c r="C4" s="1">
        <v>2</v>
      </c>
      <c r="D4" s="1">
        <f t="shared" si="0"/>
        <v>0.22138168877045961</v>
      </c>
      <c r="E4" s="1">
        <f t="shared" ref="E3:E7" si="2">C4*63.09</f>
        <v>126.18</v>
      </c>
      <c r="F4">
        <f t="shared" si="1"/>
        <v>4.584741629966884E-3</v>
      </c>
    </row>
    <row r="5" spans="1:6" x14ac:dyDescent="0.35">
      <c r="A5" s="1">
        <v>14.472180514962361</v>
      </c>
      <c r="B5" s="1">
        <v>0.13621364100631239</v>
      </c>
      <c r="C5" s="1">
        <v>2</v>
      </c>
      <c r="D5" s="1">
        <f t="shared" si="0"/>
        <v>0.24990989859514778</v>
      </c>
      <c r="E5" s="1">
        <f>C5*71.08</f>
        <v>142.16</v>
      </c>
      <c r="F5">
        <f t="shared" si="1"/>
        <v>2.3773742822337071E-3</v>
      </c>
    </row>
    <row r="6" spans="1:6" x14ac:dyDescent="0.35">
      <c r="A6" s="1">
        <v>19.49588811341285</v>
      </c>
      <c r="B6" s="1">
        <v>0.26799194754392891</v>
      </c>
      <c r="C6" s="1">
        <v>3</v>
      </c>
      <c r="D6" s="1">
        <f t="shared" si="0"/>
        <v>0.33373920880322538</v>
      </c>
      <c r="E6" s="1">
        <f t="shared" si="2"/>
        <v>189.27</v>
      </c>
      <c r="F6">
        <f t="shared" si="1"/>
        <v>4.6773247987135095E-3</v>
      </c>
    </row>
    <row r="7" spans="1:6" x14ac:dyDescent="0.35">
      <c r="A7" s="1">
        <v>22.115507740912388</v>
      </c>
      <c r="B7" s="1">
        <v>0.16206188974143099</v>
      </c>
      <c r="C7" s="1">
        <v>3</v>
      </c>
      <c r="D7" s="1">
        <f t="shared" si="0"/>
        <v>0.37647502464974281</v>
      </c>
      <c r="E7" s="1">
        <f>C7*71.08</f>
        <v>213.24</v>
      </c>
      <c r="F7">
        <f t="shared" si="1"/>
        <v>2.8285097964115516E-3</v>
      </c>
    </row>
    <row r="8" spans="1:6" x14ac:dyDescent="0.35">
      <c r="A8" s="2"/>
      <c r="B8" s="2"/>
      <c r="C8" s="2"/>
      <c r="D8" s="2"/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H3" sqref="H3"/>
    </sheetView>
  </sheetViews>
  <sheetFormatPr baseColWidth="10" defaultColWidth="8.7265625" defaultRowHeight="14.5" x14ac:dyDescent="0.35"/>
  <sheetData>
    <row r="1" spans="1:6" x14ac:dyDescent="0.35">
      <c r="A1" s="1" t="s">
        <v>3</v>
      </c>
      <c r="B1" s="1" t="s">
        <v>4</v>
      </c>
      <c r="C1" s="3" t="s">
        <v>0</v>
      </c>
      <c r="D1" s="3" t="s">
        <v>1</v>
      </c>
      <c r="E1" s="3" t="s">
        <v>2</v>
      </c>
      <c r="F1" s="5" t="s">
        <v>5</v>
      </c>
    </row>
    <row r="2" spans="1:6" x14ac:dyDescent="0.35">
      <c r="A2" s="3">
        <v>9.1000000000000014</v>
      </c>
      <c r="B2" s="3">
        <v>0.2129670575839181</v>
      </c>
      <c r="C2" s="3">
        <v>1</v>
      </c>
      <c r="D2" s="3">
        <f>SIN(A2*PI()/180)</f>
        <v>0.15815806725448356</v>
      </c>
      <c r="E2" s="3">
        <f>C2*63.06</f>
        <v>63.06</v>
      </c>
      <c r="F2">
        <f>SIN(B2*PI()/180)</f>
        <v>3.7169677942258603E-3</v>
      </c>
    </row>
    <row r="3" spans="1:6" x14ac:dyDescent="0.35">
      <c r="A3" s="3">
        <v>10.199999999999999</v>
      </c>
      <c r="B3" s="3">
        <v>0.15768592812655971</v>
      </c>
      <c r="C3" s="3">
        <v>1</v>
      </c>
      <c r="D3" s="3">
        <f t="shared" ref="D3:D7" si="0">SIN(A3*PI()/180)</f>
        <v>0.17708474031958327</v>
      </c>
      <c r="E3" s="3">
        <f>C3*71.08</f>
        <v>71.08</v>
      </c>
      <c r="F3">
        <f t="shared" ref="F3:F7" si="1">SIN(B3*PI()/180)</f>
        <v>2.7521351556340982E-3</v>
      </c>
    </row>
    <row r="4" spans="1:6" x14ac:dyDescent="0.35">
      <c r="A4" s="3">
        <v>18.3</v>
      </c>
      <c r="B4" s="3">
        <v>0.32235734724833592</v>
      </c>
      <c r="C4" s="3">
        <v>2</v>
      </c>
      <c r="D4" s="3">
        <f t="shared" si="0"/>
        <v>0.31399245596740494</v>
      </c>
      <c r="E4" s="3">
        <f t="shared" ref="E4:E7" si="2">C4*63.06</f>
        <v>126.12</v>
      </c>
      <c r="F4">
        <f t="shared" si="1"/>
        <v>5.6261673954970141E-3</v>
      </c>
    </row>
    <row r="5" spans="1:6" x14ac:dyDescent="0.35">
      <c r="A5" s="3">
        <v>20.7</v>
      </c>
      <c r="B5" s="3">
        <v>0.1566091953770784</v>
      </c>
      <c r="C5" s="3">
        <v>2</v>
      </c>
      <c r="D5" s="3">
        <f t="shared" si="0"/>
        <v>0.35347484377925714</v>
      </c>
      <c r="E5" s="3">
        <f t="shared" ref="E5:E7" si="3">C5*71.08</f>
        <v>142.16</v>
      </c>
      <c r="F5">
        <f t="shared" si="1"/>
        <v>2.7333426946765148E-3</v>
      </c>
    </row>
    <row r="6" spans="1:6" x14ac:dyDescent="0.35">
      <c r="A6" s="3">
        <v>28.1</v>
      </c>
      <c r="B6" s="3">
        <v>0.35265576936927279</v>
      </c>
      <c r="C6" s="3">
        <v>3</v>
      </c>
      <c r="D6" s="3">
        <f t="shared" si="0"/>
        <v>0.47101188121941001</v>
      </c>
      <c r="E6" s="3">
        <f t="shared" ref="E6:E7" si="4">C6*63.06</f>
        <v>189.18</v>
      </c>
      <c r="F6">
        <f t="shared" si="1"/>
        <v>6.1549654389440635E-3</v>
      </c>
    </row>
    <row r="7" spans="1:6" x14ac:dyDescent="0.35">
      <c r="A7" s="3">
        <v>31.9</v>
      </c>
      <c r="B7" s="3">
        <v>0.31718900085327301</v>
      </c>
      <c r="C7" s="3">
        <v>3</v>
      </c>
      <c r="D7" s="3">
        <f t="shared" si="0"/>
        <v>0.52843833472234714</v>
      </c>
      <c r="E7" s="3">
        <f t="shared" ref="E7" si="5">C7*71.08</f>
        <v>213.24</v>
      </c>
      <c r="F7">
        <f t="shared" si="1"/>
        <v>5.5359641389218202E-3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NaCl</vt:lpstr>
      <vt:lpstr>LiF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Gérémy Michaud</cp:lastModifiedBy>
  <dcterms:created xsi:type="dcterms:W3CDTF">2024-04-14T06:31:40Z</dcterms:created>
  <dcterms:modified xsi:type="dcterms:W3CDTF">2024-04-14T06:49:28Z</dcterms:modified>
</cp:coreProperties>
</file>