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PM-FX\"/>
    </mc:Choice>
  </mc:AlternateContent>
  <xr:revisionPtr revIDLastSave="0" documentId="13_ncr:1_{1BA6153D-A59F-4EA6-BAAE-118B2F57FD30}" xr6:coauthVersionLast="43" xr6:coauthVersionMax="43" xr10:uidLastSave="{00000000-0000-0000-0000-000000000000}"/>
  <bookViews>
    <workbookView xWindow="19380" yWindow="2391" windowWidth="13534" windowHeight="15678" xr2:uid="{B3BDF030-FFC4-4FAB-975D-0B536C09859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  <c r="E34" i="1"/>
  <c r="F30" i="1"/>
  <c r="F31" i="1"/>
  <c r="F32" i="1"/>
  <c r="F33" i="1"/>
  <c r="E30" i="1"/>
  <c r="E31" i="1"/>
  <c r="E32" i="1"/>
  <c r="E33" i="1"/>
  <c r="D11" i="1"/>
  <c r="H11" i="1"/>
  <c r="D3" i="1"/>
  <c r="C3" i="1"/>
  <c r="C15" i="1"/>
  <c r="C11" i="1"/>
  <c r="C7" i="1"/>
  <c r="D15" i="1" l="1"/>
  <c r="G15" i="1" s="1"/>
  <c r="D7" i="1"/>
  <c r="G7" i="1" s="1"/>
  <c r="F3" i="1"/>
  <c r="F13" i="1"/>
  <c r="F12" i="1"/>
  <c r="G12" i="1"/>
  <c r="G13" i="1"/>
  <c r="G25" i="1"/>
  <c r="G23" i="1"/>
  <c r="G22" i="1"/>
  <c r="G21" i="1"/>
  <c r="G20" i="1"/>
  <c r="G11" i="1"/>
  <c r="F2" i="1"/>
  <c r="E2" i="1"/>
  <c r="G2" i="1"/>
  <c r="I24" i="1"/>
  <c r="I26" i="1"/>
  <c r="I27" i="1"/>
  <c r="I28" i="1"/>
  <c r="I29" i="1"/>
  <c r="F11" i="1"/>
  <c r="F20" i="1"/>
  <c r="F21" i="1"/>
  <c r="J21" i="1" s="1"/>
  <c r="I21" i="1" s="1"/>
  <c r="F22" i="1"/>
  <c r="J22" i="1" s="1"/>
  <c r="I22" i="1" s="1"/>
  <c r="F23" i="1"/>
  <c r="F24" i="1"/>
  <c r="F25" i="1"/>
  <c r="J25" i="1" s="1"/>
  <c r="I25" i="1" s="1"/>
  <c r="F26" i="1"/>
  <c r="F27" i="1"/>
  <c r="F28" i="1"/>
  <c r="F29" i="1"/>
  <c r="E3" i="1"/>
  <c r="E7" i="1"/>
  <c r="E11" i="1"/>
  <c r="E15" i="1"/>
  <c r="E20" i="1"/>
  <c r="J20" i="1" s="1"/>
  <c r="I20" i="1" s="1"/>
  <c r="E21" i="1"/>
  <c r="E22" i="1"/>
  <c r="E23" i="1"/>
  <c r="E24" i="1"/>
  <c r="E25" i="1"/>
  <c r="E26" i="1"/>
  <c r="E27" i="1"/>
  <c r="E28" i="1"/>
  <c r="E29" i="1"/>
  <c r="J11" i="1" l="1"/>
  <c r="I11" i="1" s="1"/>
  <c r="F15" i="1"/>
  <c r="J15" i="1" s="1"/>
  <c r="I15" i="1" s="1"/>
  <c r="G3" i="1"/>
  <c r="J23" i="1"/>
  <c r="I23" i="1" s="1"/>
  <c r="F7" i="1"/>
  <c r="J7" i="1" s="1"/>
  <c r="I7" i="1" s="1"/>
  <c r="J3" i="1"/>
  <c r="I3" i="1" s="1"/>
  <c r="J2" i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</author>
  </authors>
  <commentList>
    <comment ref="A1" authorId="0" shapeId="0" xr:uid="{DE167F31-7EBE-40F1-A701-803056F6D49F}">
      <text>
        <r>
          <rPr>
            <b/>
            <sz val="9"/>
            <color indexed="81"/>
            <rFont val="Segoe UI"/>
            <charset val="1"/>
          </rPr>
          <t>Ger:</t>
        </r>
        <r>
          <rPr>
            <sz val="9"/>
            <color indexed="81"/>
            <rFont val="Segoe UI"/>
            <charset val="1"/>
          </rPr>
          <t xml:space="preserve">
from http://www.simplefilter.de/en/basics/mixmods.html
</t>
        </r>
      </text>
    </comment>
  </commentList>
</comments>
</file>

<file path=xl/sharedStrings.xml><?xml version="1.0" encoding="utf-8"?>
<sst xmlns="http://schemas.openxmlformats.org/spreadsheetml/2006/main" count="26" uniqueCount="25">
  <si>
    <t>Bot Layer</t>
  </si>
  <si>
    <t>TopLayer</t>
  </si>
  <si>
    <t>Name</t>
  </si>
  <si>
    <t>Calc in %</t>
  </si>
  <si>
    <t>calc in int</t>
  </si>
  <si>
    <t>calc % in int</t>
  </si>
  <si>
    <t>Screen</t>
  </si>
  <si>
    <t>Color Dodge</t>
  </si>
  <si>
    <t>Mulitply</t>
  </si>
  <si>
    <t>Color Burn</t>
  </si>
  <si>
    <t>Top in % (A)</t>
  </si>
  <si>
    <t>Bot in %  (B)</t>
  </si>
  <si>
    <t>cap to 0</t>
  </si>
  <si>
    <t>top != 0</t>
  </si>
  <si>
    <t>Linear Burn</t>
  </si>
  <si>
    <t>overlay</t>
  </si>
  <si>
    <t>B &lt;= 0,5</t>
  </si>
  <si>
    <t>B&gt; 0,5</t>
  </si>
  <si>
    <t>Hard Light</t>
  </si>
  <si>
    <t>A&lt;= 0,5</t>
  </si>
  <si>
    <t>A&gt; 0,5</t>
  </si>
  <si>
    <t>Exclusion</t>
  </si>
  <si>
    <t>HARD MIX</t>
  </si>
  <si>
    <t>a&lt;1-b</t>
  </si>
  <si>
    <t>1&gt;1-b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</si>
</sst>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9F2-BFC3-4940-AF3C-A2E03E9C02A7}">
  <dimension ref="A1:M34"/>
  <sheetViews>
    <sheetView tabSelected="1" workbookViewId="0">
      <selection activeCell="I34" sqref="I34"/>
    </sheetView>
  </sheetViews>
  <sheetFormatPr baseColWidth="10" defaultRowHeight="14.6" x14ac:dyDescent="0.4"/>
  <cols>
    <col min="7" max="7" width="13.53515625" customWidth="1"/>
  </cols>
  <sheetData>
    <row r="1" spans="1:13" x14ac:dyDescent="0.4">
      <c r="A1" t="s">
        <v>2</v>
      </c>
      <c r="C1" t="s">
        <v>0</v>
      </c>
      <c r="D1" t="s">
        <v>1</v>
      </c>
      <c r="E1" t="s">
        <v>11</v>
      </c>
      <c r="F1" t="s">
        <v>10</v>
      </c>
      <c r="G1" t="s">
        <v>4</v>
      </c>
      <c r="I1" t="s">
        <v>5</v>
      </c>
      <c r="J1" t="s">
        <v>3</v>
      </c>
    </row>
    <row r="2" spans="1:13" x14ac:dyDescent="0.4">
      <c r="A2" t="s">
        <v>6</v>
      </c>
      <c r="C2">
        <v>200</v>
      </c>
      <c r="D2">
        <v>200</v>
      </c>
      <c r="E2">
        <f>C2/255</f>
        <v>0.78431372549019607</v>
      </c>
      <c r="F2">
        <f>D2/255</f>
        <v>0.78431372549019607</v>
      </c>
      <c r="G2">
        <f>255-(255-D2)*(255-C2)/255</f>
        <v>243.13725490196077</v>
      </c>
      <c r="I2">
        <f>J2*255</f>
        <v>243.1372549019608</v>
      </c>
      <c r="J2">
        <f>1-(1-F2)*(1-E2)</f>
        <v>0.95347943098808152</v>
      </c>
    </row>
    <row r="3" spans="1:13" x14ac:dyDescent="0.4">
      <c r="A3" t="s">
        <v>7</v>
      </c>
      <c r="C3">
        <f>C2</f>
        <v>200</v>
      </c>
      <c r="D3">
        <f>D2</f>
        <v>200</v>
      </c>
      <c r="E3">
        <f t="shared" ref="E3:E34" si="0">C3/255</f>
        <v>0.78431372549019607</v>
      </c>
      <c r="F3">
        <f t="shared" ref="F3:F34" si="1">D3/255</f>
        <v>0.78431372549019607</v>
      </c>
      <c r="G3">
        <f>255*C3/(255-D3)</f>
        <v>927.27272727272725</v>
      </c>
      <c r="I3">
        <f t="shared" ref="I3:I29" si="2">J3*255</f>
        <v>927.27272727272725</v>
      </c>
      <c r="J3">
        <f>E3/(1-F3)</f>
        <v>3.6363636363636362</v>
      </c>
    </row>
    <row r="7" spans="1:13" x14ac:dyDescent="0.4">
      <c r="A7" t="s">
        <v>8</v>
      </c>
      <c r="C7">
        <f>C2</f>
        <v>200</v>
      </c>
      <c r="D7">
        <f>D3</f>
        <v>200</v>
      </c>
      <c r="E7">
        <f t="shared" si="0"/>
        <v>0.78431372549019607</v>
      </c>
      <c r="F7">
        <f t="shared" si="1"/>
        <v>0.78431372549019607</v>
      </c>
      <c r="G7">
        <f>C7*D7/255</f>
        <v>156.86274509803923</v>
      </c>
      <c r="I7">
        <f t="shared" si="2"/>
        <v>156.8627450980392</v>
      </c>
      <c r="J7">
        <f>F7*E7</f>
        <v>0.61514801999231061</v>
      </c>
    </row>
    <row r="11" spans="1:13" x14ac:dyDescent="0.4">
      <c r="A11" t="s">
        <v>9</v>
      </c>
      <c r="C11">
        <f>C2</f>
        <v>200</v>
      </c>
      <c r="D11">
        <f>D3</f>
        <v>200</v>
      </c>
      <c r="E11">
        <f t="shared" si="0"/>
        <v>0.78431372549019607</v>
      </c>
      <c r="F11">
        <f t="shared" si="1"/>
        <v>0.78431372549019607</v>
      </c>
      <c r="G11">
        <f>255 - ( ((255-C11)/D11)*255)</f>
        <v>184.875</v>
      </c>
      <c r="H11">
        <f xml:space="preserve"> 255 - ((255-C11)/D11 * 255)</f>
        <v>184.875</v>
      </c>
      <c r="I11">
        <f t="shared" si="2"/>
        <v>184.875</v>
      </c>
      <c r="J11">
        <f>1-(1-E11)/F11</f>
        <v>0.72499999999999998</v>
      </c>
      <c r="L11" t="s">
        <v>12</v>
      </c>
      <c r="M11" t="s">
        <v>13</v>
      </c>
    </row>
    <row r="12" spans="1:13" x14ac:dyDescent="0.4">
      <c r="F12">
        <f>(((255-C11)*10)/D11*10)*255</f>
        <v>7012.5</v>
      </c>
      <c r="G12">
        <f>((255-C11)/D11)*255</f>
        <v>70.125</v>
      </c>
    </row>
    <row r="13" spans="1:13" x14ac:dyDescent="0.4">
      <c r="F13">
        <f>(((255-C11))/D11*100)</f>
        <v>27.500000000000004</v>
      </c>
      <c r="G13">
        <f>((255-C11)/D11)</f>
        <v>0.27500000000000002</v>
      </c>
    </row>
    <row r="15" spans="1:13" x14ac:dyDescent="0.4">
      <c r="A15" t="s">
        <v>14</v>
      </c>
      <c r="C15">
        <f>C2</f>
        <v>200</v>
      </c>
      <c r="D15">
        <f>D3</f>
        <v>200</v>
      </c>
      <c r="E15">
        <f t="shared" si="0"/>
        <v>0.78431372549019607</v>
      </c>
      <c r="F15">
        <f t="shared" si="1"/>
        <v>0.78431372549019607</v>
      </c>
      <c r="G15">
        <f>C15+D15-255</f>
        <v>145</v>
      </c>
      <c r="I15">
        <f t="shared" si="2"/>
        <v>145</v>
      </c>
      <c r="J15">
        <f>E15+F15-1</f>
        <v>0.56862745098039214</v>
      </c>
      <c r="L15" t="s">
        <v>12</v>
      </c>
    </row>
    <row r="20" spans="1:10" x14ac:dyDescent="0.4">
      <c r="A20" t="s">
        <v>15</v>
      </c>
      <c r="B20" t="s">
        <v>16</v>
      </c>
      <c r="C20">
        <v>20</v>
      </c>
      <c r="D20">
        <v>150</v>
      </c>
      <c r="E20">
        <f t="shared" si="0"/>
        <v>7.8431372549019607E-2</v>
      </c>
      <c r="F20">
        <f t="shared" si="1"/>
        <v>0.58823529411764708</v>
      </c>
      <c r="G20">
        <f>2*C20*D20 / 255</f>
        <v>23.529411764705884</v>
      </c>
      <c r="I20">
        <f t="shared" si="2"/>
        <v>23.529411764705884</v>
      </c>
      <c r="J20">
        <f>2*E20*F20</f>
        <v>9.22722029988466E-2</v>
      </c>
    </row>
    <row r="21" spans="1:10" x14ac:dyDescent="0.4">
      <c r="B21" t="s">
        <v>17</v>
      </c>
      <c r="C21">
        <v>20</v>
      </c>
      <c r="D21">
        <v>150</v>
      </c>
      <c r="E21">
        <f t="shared" si="0"/>
        <v>7.8431372549019607E-2</v>
      </c>
      <c r="F21">
        <f t="shared" si="1"/>
        <v>0.58823529411764708</v>
      </c>
      <c r="G21">
        <f>255 - (2*(255-D21)*(255-C21))/255</f>
        <v>61.470588235294116</v>
      </c>
      <c r="I21">
        <f t="shared" si="2"/>
        <v>61.470588235294116</v>
      </c>
      <c r="J21">
        <f>1-2*(1-F21)*(1-E21)</f>
        <v>0.24106113033448673</v>
      </c>
    </row>
    <row r="22" spans="1:10" x14ac:dyDescent="0.4">
      <c r="A22" t="s">
        <v>18</v>
      </c>
      <c r="B22" t="s">
        <v>19</v>
      </c>
      <c r="C22">
        <v>20</v>
      </c>
      <c r="D22">
        <v>150</v>
      </c>
      <c r="E22">
        <f t="shared" si="0"/>
        <v>7.8431372549019607E-2</v>
      </c>
      <c r="F22">
        <f t="shared" si="1"/>
        <v>0.58823529411764708</v>
      </c>
      <c r="G22">
        <f>2*C22*D22/255</f>
        <v>23.529411764705884</v>
      </c>
      <c r="I22">
        <f t="shared" si="2"/>
        <v>23.529411764705884</v>
      </c>
      <c r="J22">
        <f>2*F22*E22</f>
        <v>9.22722029988466E-2</v>
      </c>
    </row>
    <row r="23" spans="1:10" x14ac:dyDescent="0.4">
      <c r="B23" t="s">
        <v>20</v>
      </c>
      <c r="C23">
        <v>20</v>
      </c>
      <c r="D23">
        <v>150</v>
      </c>
      <c r="E23">
        <f t="shared" si="0"/>
        <v>7.8431372549019607E-2</v>
      </c>
      <c r="F23">
        <f t="shared" si="1"/>
        <v>0.58823529411764708</v>
      </c>
      <c r="G23">
        <f>255 - (2*(255-D23)*(255-C23))/255</f>
        <v>61.470588235294116</v>
      </c>
      <c r="I23">
        <f t="shared" si="2"/>
        <v>61.470588235294116</v>
      </c>
      <c r="J23">
        <f>1-2*(1-F23)*(1-E23)</f>
        <v>0.24106113033448673</v>
      </c>
    </row>
    <row r="24" spans="1:10" x14ac:dyDescent="0.4">
      <c r="C24">
        <v>20</v>
      </c>
      <c r="D24">
        <v>150</v>
      </c>
      <c r="E24">
        <f t="shared" si="0"/>
        <v>7.8431372549019607E-2</v>
      </c>
      <c r="F24">
        <f t="shared" si="1"/>
        <v>0.58823529411764708</v>
      </c>
      <c r="I24">
        <f t="shared" si="2"/>
        <v>0</v>
      </c>
    </row>
    <row r="25" spans="1:10" x14ac:dyDescent="0.4">
      <c r="A25" t="s">
        <v>21</v>
      </c>
      <c r="C25">
        <v>20</v>
      </c>
      <c r="D25">
        <v>150</v>
      </c>
      <c r="E25">
        <f t="shared" si="0"/>
        <v>7.8431372549019607E-2</v>
      </c>
      <c r="F25">
        <f t="shared" si="1"/>
        <v>0.58823529411764708</v>
      </c>
      <c r="G25">
        <f>D25+C25-2*C25*D25/255</f>
        <v>146.47058823529412</v>
      </c>
      <c r="I25">
        <f t="shared" si="2"/>
        <v>146.47058823529412</v>
      </c>
      <c r="J25">
        <f>F25+E25-2*F25*E25</f>
        <v>0.5743944636678201</v>
      </c>
    </row>
    <row r="26" spans="1:10" x14ac:dyDescent="0.4">
      <c r="C26">
        <v>20</v>
      </c>
      <c r="D26">
        <v>150</v>
      </c>
      <c r="E26">
        <f t="shared" si="0"/>
        <v>7.8431372549019607E-2</v>
      </c>
      <c r="F26">
        <f t="shared" si="1"/>
        <v>0.58823529411764708</v>
      </c>
      <c r="I26">
        <f t="shared" si="2"/>
        <v>0</v>
      </c>
    </row>
    <row r="27" spans="1:10" x14ac:dyDescent="0.4">
      <c r="C27">
        <v>20</v>
      </c>
      <c r="D27">
        <v>150</v>
      </c>
      <c r="E27">
        <f t="shared" si="0"/>
        <v>7.8431372549019607E-2</v>
      </c>
      <c r="F27">
        <f t="shared" si="1"/>
        <v>0.58823529411764708</v>
      </c>
      <c r="I27">
        <f t="shared" si="2"/>
        <v>0</v>
      </c>
    </row>
    <row r="28" spans="1:10" x14ac:dyDescent="0.4">
      <c r="C28">
        <v>20</v>
      </c>
      <c r="D28">
        <v>150</v>
      </c>
      <c r="E28">
        <f t="shared" si="0"/>
        <v>7.8431372549019607E-2</v>
      </c>
      <c r="F28">
        <f t="shared" si="1"/>
        <v>0.58823529411764708</v>
      </c>
      <c r="I28">
        <f t="shared" si="2"/>
        <v>0</v>
      </c>
    </row>
    <row r="29" spans="1:10" x14ac:dyDescent="0.4">
      <c r="C29">
        <v>20</v>
      </c>
      <c r="D29">
        <v>150</v>
      </c>
      <c r="E29">
        <f t="shared" si="0"/>
        <v>7.8431372549019607E-2</v>
      </c>
      <c r="F29">
        <f t="shared" si="1"/>
        <v>0.58823529411764708</v>
      </c>
      <c r="I29">
        <f t="shared" si="2"/>
        <v>0</v>
      </c>
    </row>
    <row r="30" spans="1:10" x14ac:dyDescent="0.4">
      <c r="E30">
        <f t="shared" si="0"/>
        <v>0</v>
      </c>
      <c r="F30">
        <f t="shared" si="1"/>
        <v>0</v>
      </c>
    </row>
    <row r="31" spans="1:10" x14ac:dyDescent="0.4">
      <c r="E31">
        <f t="shared" si="0"/>
        <v>0</v>
      </c>
      <c r="F31">
        <f t="shared" si="1"/>
        <v>0</v>
      </c>
    </row>
    <row r="32" spans="1:10" x14ac:dyDescent="0.4">
      <c r="E32">
        <f t="shared" si="0"/>
        <v>0</v>
      </c>
      <c r="F32">
        <f t="shared" si="1"/>
        <v>0</v>
      </c>
    </row>
    <row r="33" spans="1:10" x14ac:dyDescent="0.4">
      <c r="A33" t="s">
        <v>22</v>
      </c>
      <c r="B33" t="s">
        <v>23</v>
      </c>
      <c r="C33">
        <v>200</v>
      </c>
      <c r="D33">
        <v>200</v>
      </c>
      <c r="E33">
        <f t="shared" si="0"/>
        <v>0.78431372549019607</v>
      </c>
      <c r="F33">
        <f t="shared" si="1"/>
        <v>0.78431372549019607</v>
      </c>
      <c r="J33">
        <v>0</v>
      </c>
    </row>
    <row r="34" spans="1:10" x14ac:dyDescent="0.4">
      <c r="B34" t="s">
        <v>24</v>
      </c>
      <c r="C34">
        <v>200</v>
      </c>
      <c r="D34">
        <v>200</v>
      </c>
      <c r="E34">
        <f t="shared" si="0"/>
        <v>0.78431372549019607</v>
      </c>
      <c r="F34">
        <f t="shared" si="1"/>
        <v>0.78431372549019607</v>
      </c>
      <c r="J34">
        <v>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</dc:creator>
  <cp:lastModifiedBy>Ger</cp:lastModifiedBy>
  <dcterms:created xsi:type="dcterms:W3CDTF">2019-03-23T15:39:41Z</dcterms:created>
  <dcterms:modified xsi:type="dcterms:W3CDTF">2019-07-27T03:17:23Z</dcterms:modified>
</cp:coreProperties>
</file>